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GARCIAGI\Downloads\"/>
    </mc:Choice>
  </mc:AlternateContent>
  <bookViews>
    <workbookView xWindow="-120" yWindow="-120" windowWidth="20730" windowHeight="11040" firstSheet="1" activeTab="3"/>
  </bookViews>
  <sheets>
    <sheet name="CONSOLIDADO" sheetId="1" r:id="rId1"/>
    <sheet name="COMPLEMENTOS ALC" sheetId="2" r:id="rId2"/>
    <sheet name="COMPLEMENTOS LEP" sheetId="3" r:id="rId3"/>
    <sheet name="TRANSPORTE SUBASTA " sheetId="9" r:id="rId4"/>
    <sheet name="BODEGA" sheetId="8" r:id="rId5"/>
    <sheet name="PROYECCIONES IPC 2026" sheetId="4"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 localSheetId="4">#REF!</definedName>
    <definedName name="\0">#REF!</definedName>
    <definedName name="\1" localSheetId="4">#REF!</definedName>
    <definedName name="\1">#REF!</definedName>
    <definedName name="\b" localSheetId="4">[1]STRSUMM0!#REF!</definedName>
    <definedName name="\b">[1]STRSUMM0!#REF!</definedName>
    <definedName name="\k" localSheetId="4">'[2]7422CW00'!#REF!</definedName>
    <definedName name="\k">'[2]7422CW00'!#REF!</definedName>
    <definedName name="\Y" localSheetId="4">#REF!</definedName>
    <definedName name="\Y">#REF!</definedName>
    <definedName name="_______tot1" localSheetId="4">#REF!</definedName>
    <definedName name="_______tot1">#REF!</definedName>
    <definedName name="______KO257" localSheetId="4">#REF!</definedName>
    <definedName name="______KO257">#REF!</definedName>
    <definedName name="______MZ3500" localSheetId="4">#REF!</definedName>
    <definedName name="______MZ3500">#REF!</definedName>
    <definedName name="______tot1" localSheetId="4">#REF!</definedName>
    <definedName name="______tot1">#REF!</definedName>
    <definedName name="______XB3500" localSheetId="4">#REF!</definedName>
    <definedName name="______XB3500">#REF!</definedName>
    <definedName name="_____KO257" localSheetId="4">#REF!</definedName>
    <definedName name="_____KO257">#REF!</definedName>
    <definedName name="_____TD1" localSheetId="4">#REF!</definedName>
    <definedName name="_____TD1">#REF!</definedName>
    <definedName name="_____tot1" localSheetId="4">#REF!</definedName>
    <definedName name="_____tot1">#REF!</definedName>
    <definedName name="_____tot2" localSheetId="4">#REF!</definedName>
    <definedName name="_____tot2">#REF!</definedName>
    <definedName name="____KO257" localSheetId="4">#REF!</definedName>
    <definedName name="____KO257">#REF!</definedName>
    <definedName name="____MZ3500" localSheetId="4">#REF!</definedName>
    <definedName name="____MZ3500">#REF!</definedName>
    <definedName name="____TD1" localSheetId="4">#REF!</definedName>
    <definedName name="____TD1">#REF!</definedName>
    <definedName name="____tot1" localSheetId="4">#REF!</definedName>
    <definedName name="____tot1">#REF!</definedName>
    <definedName name="____tot2" localSheetId="4">#REF!</definedName>
    <definedName name="____tot2">#REF!</definedName>
    <definedName name="____XB3500" localSheetId="4">#REF!</definedName>
    <definedName name="____XB3500">#REF!</definedName>
    <definedName name="___KO257" localSheetId="4">#REF!</definedName>
    <definedName name="___KO257">#REF!</definedName>
    <definedName name="___MZ3500" localSheetId="4">#REF!</definedName>
    <definedName name="___MZ3500">#REF!</definedName>
    <definedName name="___TD1" localSheetId="4">#REF!</definedName>
    <definedName name="___TD1">#REF!</definedName>
    <definedName name="___tot1" localSheetId="4">#REF!</definedName>
    <definedName name="___tot1">#REF!</definedName>
    <definedName name="___tot2" localSheetId="4">#REF!</definedName>
    <definedName name="___tot2">#REF!</definedName>
    <definedName name="___XB3500" localSheetId="4">#REF!</definedName>
    <definedName name="___XB3500">#REF!</definedName>
    <definedName name="___xlnm._FilterDatabase" localSheetId="4">#REF!</definedName>
    <definedName name="___xlnm._FilterDatabase">#REF!</definedName>
    <definedName name="___xlnm.Print_Area">"#N/A"</definedName>
    <definedName name="__ddl323" localSheetId="4">#REF!</definedName>
    <definedName name="__ddl323">#REF!</definedName>
    <definedName name="__KO257" localSheetId="4">#REF!</definedName>
    <definedName name="__KO257">#REF!</definedName>
    <definedName name="__MZ3500" localSheetId="4">#REF!</definedName>
    <definedName name="__MZ3500">#REF!</definedName>
    <definedName name="__TD1" localSheetId="4">#REF!</definedName>
    <definedName name="__TD1">#REF!</definedName>
    <definedName name="__TD2" localSheetId="4">#REF!</definedName>
    <definedName name="__TD2">#REF!</definedName>
    <definedName name="__tot1" localSheetId="4">#REF!</definedName>
    <definedName name="__tot1">#REF!</definedName>
    <definedName name="__tot2" localSheetId="4">#REF!</definedName>
    <definedName name="__tot2">#REF!</definedName>
    <definedName name="__XB3500" localSheetId="4">#REF!</definedName>
    <definedName name="__XB3500">#REF!</definedName>
    <definedName name="__xlnm._FilterDatabase_1" localSheetId="4">#REF!</definedName>
    <definedName name="__xlnm._FilterDatabase_1">#REF!</definedName>
    <definedName name="__xlnm.Print_Area">#N/A</definedName>
    <definedName name="__xlnm.Print_Area_1" localSheetId="4">#REF!</definedName>
    <definedName name="__xlnm.Print_Area_1">#REF!</definedName>
    <definedName name="_1" localSheetId="4">#REF!</definedName>
    <definedName name="_1">#REF!</definedName>
    <definedName name="_1_" localSheetId="4">#REF!</definedName>
    <definedName name="_1_">#REF!</definedName>
    <definedName name="_2" localSheetId="4">#REF!</definedName>
    <definedName name="_2">#REF!</definedName>
    <definedName name="_2006" localSheetId="4">#REF!</definedName>
    <definedName name="_2006">#REF!</definedName>
    <definedName name="_5_" localSheetId="4">#REF!</definedName>
    <definedName name="_5_">#REF!</definedName>
    <definedName name="_6_" localSheetId="4">#REF!</definedName>
    <definedName name="_6_">#REF!</definedName>
    <definedName name="_88JD" localSheetId="4">#REF!</definedName>
    <definedName name="_88JD">#REF!</definedName>
    <definedName name="_a1" localSheetId="4">#REF!</definedName>
    <definedName name="_a1">#REF!</definedName>
    <definedName name="_a2" localSheetId="4">#REF!</definedName>
    <definedName name="_a2">#REF!</definedName>
    <definedName name="_a4" localSheetId="4">#REF!</definedName>
    <definedName name="_a4">#REF!</definedName>
    <definedName name="_ACT21">[3]ACTA21!$A$6:$U$37</definedName>
    <definedName name="_ADN3">[4]APU!$G$277</definedName>
    <definedName name="_Cod1">#REF!</definedName>
    <definedName name="_ddl323" localSheetId="4">#REF!</definedName>
    <definedName name="_ddl323">#REF!</definedName>
    <definedName name="_Ep2" localSheetId="4">#REF!</definedName>
    <definedName name="_Ep2">#REF!</definedName>
    <definedName name="_EQP1" localSheetId="4">#REF!</definedName>
    <definedName name="_EQP1">#REF!</definedName>
    <definedName name="_EQP1_1">#N/A</definedName>
    <definedName name="_EQP10" localSheetId="4">#REF!</definedName>
    <definedName name="_EQP10">#REF!</definedName>
    <definedName name="_EQP10_1">#N/A</definedName>
    <definedName name="_EQP11" localSheetId="4">#REF!</definedName>
    <definedName name="_EQP11">#REF!</definedName>
    <definedName name="_EQP11_1">#N/A</definedName>
    <definedName name="_EQP12" localSheetId="4">#REF!</definedName>
    <definedName name="_EQP12">#REF!</definedName>
    <definedName name="_EQP12_1">#N/A</definedName>
    <definedName name="_EQP13" localSheetId="4">#REF!</definedName>
    <definedName name="_EQP13">#REF!</definedName>
    <definedName name="_EQP13_1">#N/A</definedName>
    <definedName name="_EQP14" localSheetId="4">#REF!</definedName>
    <definedName name="_EQP14">#REF!</definedName>
    <definedName name="_EQP14_1">#N/A</definedName>
    <definedName name="_EQP15" localSheetId="4">#REF!</definedName>
    <definedName name="_EQP15">#REF!</definedName>
    <definedName name="_EQP15_1">#N/A</definedName>
    <definedName name="_EQP16" localSheetId="4">#REF!</definedName>
    <definedName name="_EQP16">#REF!</definedName>
    <definedName name="_EQP16_1">#N/A</definedName>
    <definedName name="_EQP17" localSheetId="4">#REF!</definedName>
    <definedName name="_EQP17">#REF!</definedName>
    <definedName name="_EQP17_1">#N/A</definedName>
    <definedName name="_EQP18" localSheetId="4">#REF!</definedName>
    <definedName name="_EQP18">#REF!</definedName>
    <definedName name="_EQP18_1">#N/A</definedName>
    <definedName name="_EQP19" localSheetId="4">#REF!</definedName>
    <definedName name="_EQP19">#REF!</definedName>
    <definedName name="_EQP19_1">#N/A</definedName>
    <definedName name="_EQP2" localSheetId="4">#REF!</definedName>
    <definedName name="_EQP2">#REF!</definedName>
    <definedName name="_EQP2_1">#N/A</definedName>
    <definedName name="_EQP20" localSheetId="4">#REF!</definedName>
    <definedName name="_EQP20">#REF!</definedName>
    <definedName name="_EQP20_1">#N/A</definedName>
    <definedName name="_EQP3" localSheetId="4">#REF!</definedName>
    <definedName name="_EQP3">#REF!</definedName>
    <definedName name="_EQP3_1">#N/A</definedName>
    <definedName name="_EQP4" localSheetId="4">#REF!</definedName>
    <definedName name="_EQP4">#REF!</definedName>
    <definedName name="_EQP4_1">#N/A</definedName>
    <definedName name="_EQP5" localSheetId="4">#REF!</definedName>
    <definedName name="_EQP5">#REF!</definedName>
    <definedName name="_EQP5_1">#N/A</definedName>
    <definedName name="_EQP6" localSheetId="4">#REF!</definedName>
    <definedName name="_EQP6">#REF!</definedName>
    <definedName name="_EQP6_1">#N/A</definedName>
    <definedName name="_EQP7" localSheetId="4">#REF!</definedName>
    <definedName name="_EQP7">#REF!</definedName>
    <definedName name="_EQP7_1">#N/A</definedName>
    <definedName name="_EQP8" localSheetId="4">#REF!</definedName>
    <definedName name="_EQP8">#REF!</definedName>
    <definedName name="_EQP8_1">#N/A</definedName>
    <definedName name="_EQP9" localSheetId="4">#REF!</definedName>
    <definedName name="_EQP9">#REF!</definedName>
    <definedName name="_EQP9_1">#N/A</definedName>
    <definedName name="_Fill" localSheetId="4">#REF!</definedName>
    <definedName name="_Fill" hidden="1">#REF!</definedName>
    <definedName name="_Fill_1">#N/A</definedName>
    <definedName name="_fill2" localSheetId="4" hidden="1">#REF!</definedName>
    <definedName name="_fill2" hidden="1">#REF!</definedName>
    <definedName name="_hola">#N/A</definedName>
    <definedName name="_IND5" localSheetId="4">#REF!</definedName>
    <definedName name="_IND5">#REF!</definedName>
    <definedName name="_ji89" localSheetId="4">#REF!</definedName>
    <definedName name="_ji89">#REF!</definedName>
    <definedName name="_Key1" localSheetId="4" hidden="1">#REF!</definedName>
    <definedName name="_Key1" hidden="1">#REF!</definedName>
    <definedName name="_KO257" localSheetId="4">#REF!</definedName>
    <definedName name="_KO257">#REF!</definedName>
    <definedName name="_MA2">#REF!</definedName>
    <definedName name="_mat" localSheetId="4">#REF!</definedName>
    <definedName name="_mat">#REF!</definedName>
    <definedName name="_MAT1" localSheetId="4">#REF!</definedName>
    <definedName name="_MAT1">#REF!</definedName>
    <definedName name="_MAT1_1">#N/A</definedName>
    <definedName name="_MAT10" localSheetId="4">#REF!</definedName>
    <definedName name="_MAT10">#REF!</definedName>
    <definedName name="_MAT10_1">#N/A</definedName>
    <definedName name="_MAT11" localSheetId="4">#REF!</definedName>
    <definedName name="_MAT11">#REF!</definedName>
    <definedName name="_MAT11_1">#N/A</definedName>
    <definedName name="_MAT12" localSheetId="4">#REF!</definedName>
    <definedName name="_MAT12">#REF!</definedName>
    <definedName name="_MAT12_1">#N/A</definedName>
    <definedName name="_MAT13" localSheetId="4">#REF!</definedName>
    <definedName name="_MAT13">#REF!</definedName>
    <definedName name="_MAT13_1">#N/A</definedName>
    <definedName name="_MAT14" localSheetId="4">#REF!</definedName>
    <definedName name="_MAT14">#REF!</definedName>
    <definedName name="_MAT14_1">#N/A</definedName>
    <definedName name="_mat140" localSheetId="4">#REF!</definedName>
    <definedName name="_mat140">#REF!</definedName>
    <definedName name="_MAT15" localSheetId="4">#REF!</definedName>
    <definedName name="_MAT15">#REF!</definedName>
    <definedName name="_MAT15_1">#N/A</definedName>
    <definedName name="_MAT16" localSheetId="4">#REF!</definedName>
    <definedName name="_MAT16">#REF!</definedName>
    <definedName name="_MAT16_1">#N/A</definedName>
    <definedName name="_MAT17" localSheetId="4">#REF!</definedName>
    <definedName name="_MAT17">#REF!</definedName>
    <definedName name="_MAT17_1">#N/A</definedName>
    <definedName name="_MAT18" localSheetId="4">#REF!</definedName>
    <definedName name="_MAT18">#REF!</definedName>
    <definedName name="_MAT18_1">#N/A</definedName>
    <definedName name="_MAT19" localSheetId="4">#REF!</definedName>
    <definedName name="_MAT19">#REF!</definedName>
    <definedName name="_MAT19_1">#N/A</definedName>
    <definedName name="_MAT2" localSheetId="4">#REF!</definedName>
    <definedName name="_MAT2">#REF!</definedName>
    <definedName name="_MAT2_1">#N/A</definedName>
    <definedName name="_MAT20" localSheetId="4">#REF!</definedName>
    <definedName name="_MAT20">#REF!</definedName>
    <definedName name="_MAT20_1">#N/A</definedName>
    <definedName name="_MAT21" localSheetId="4">#REF!</definedName>
    <definedName name="_MAT21">#REF!</definedName>
    <definedName name="_MAT21_1">#N/A</definedName>
    <definedName name="_MAT22" localSheetId="4">#REF!</definedName>
    <definedName name="_MAT22">#REF!</definedName>
    <definedName name="_MAT22_1">#N/A</definedName>
    <definedName name="_MAT23" localSheetId="4">#REF!</definedName>
    <definedName name="_MAT23">#REF!</definedName>
    <definedName name="_MAT23_1">#N/A</definedName>
    <definedName name="_MAT24" localSheetId="4">#REF!</definedName>
    <definedName name="_MAT24">#REF!</definedName>
    <definedName name="_MAT24_1">#N/A</definedName>
    <definedName name="_MAT25" localSheetId="4">#REF!</definedName>
    <definedName name="_MAT25">#REF!</definedName>
    <definedName name="_MAT25_1">#N/A</definedName>
    <definedName name="_MAT26" localSheetId="4">#REF!</definedName>
    <definedName name="_MAT26">#REF!</definedName>
    <definedName name="_MAT26_1">#N/A</definedName>
    <definedName name="_MAT27" localSheetId="4">#REF!</definedName>
    <definedName name="_MAT27">#REF!</definedName>
    <definedName name="_MAT27_1">#N/A</definedName>
    <definedName name="_MAT28" localSheetId="4">#REF!</definedName>
    <definedName name="_MAT28">#REF!</definedName>
    <definedName name="_MAT28_1">#N/A</definedName>
    <definedName name="_MAT29" localSheetId="4">#REF!</definedName>
    <definedName name="_MAT29">#REF!</definedName>
    <definedName name="_MAT29_1">#N/A</definedName>
    <definedName name="_MAT3" localSheetId="4">#REF!</definedName>
    <definedName name="_MAT3">#REF!</definedName>
    <definedName name="_MAT3_1">#N/A</definedName>
    <definedName name="_MAT30" localSheetId="4">#REF!</definedName>
    <definedName name="_MAT30">#REF!</definedName>
    <definedName name="_MAT30_1">#N/A</definedName>
    <definedName name="_MAT31" localSheetId="4">#REF!</definedName>
    <definedName name="_MAT31">#REF!</definedName>
    <definedName name="_MAT31_1">#N/A</definedName>
    <definedName name="_MAT32" localSheetId="4">#REF!</definedName>
    <definedName name="_MAT32">#REF!</definedName>
    <definedName name="_MAT32_1">#N/A</definedName>
    <definedName name="_MAT33" localSheetId="4">#REF!</definedName>
    <definedName name="_MAT33">#REF!</definedName>
    <definedName name="_MAT33_1">#N/A</definedName>
    <definedName name="_MAT34" localSheetId="4">#REF!</definedName>
    <definedName name="_MAT34">#REF!</definedName>
    <definedName name="_MAT34_1">#N/A</definedName>
    <definedName name="_MAT35" localSheetId="4">#REF!</definedName>
    <definedName name="_MAT35">#REF!</definedName>
    <definedName name="_MAT35_1">#N/A</definedName>
    <definedName name="_MAT36" localSheetId="4">#REF!</definedName>
    <definedName name="_MAT36">#REF!</definedName>
    <definedName name="_MAT36_1">#N/A</definedName>
    <definedName name="_MAT37" localSheetId="4">#REF!</definedName>
    <definedName name="_MAT37">#REF!</definedName>
    <definedName name="_MAT37_1">#N/A</definedName>
    <definedName name="_MAT38" localSheetId="4">#REF!</definedName>
    <definedName name="_MAT38">#REF!</definedName>
    <definedName name="_MAT38_1">#N/A</definedName>
    <definedName name="_MAT39" localSheetId="4">#REF!</definedName>
    <definedName name="_MAT39">#REF!</definedName>
    <definedName name="_MAT39_1">#N/A</definedName>
    <definedName name="_MAT4" localSheetId="4">#REF!</definedName>
    <definedName name="_MAT4">#REF!</definedName>
    <definedName name="_MAT4_1">#N/A</definedName>
    <definedName name="_MAT40" localSheetId="4">#REF!</definedName>
    <definedName name="_MAT40">#REF!</definedName>
    <definedName name="_MAT40_1">#N/A</definedName>
    <definedName name="_MAT5" localSheetId="4">#REF!</definedName>
    <definedName name="_MAT5">#REF!</definedName>
    <definedName name="_MAT5_1">#N/A</definedName>
    <definedName name="_MAT6" localSheetId="4">#REF!</definedName>
    <definedName name="_MAT6">#REF!</definedName>
    <definedName name="_MAT6_1">#N/A</definedName>
    <definedName name="_MAT7" localSheetId="4">#REF!</definedName>
    <definedName name="_MAT7">#REF!</definedName>
    <definedName name="_MAT7_1">#N/A</definedName>
    <definedName name="_MAT8" localSheetId="4">#REF!</definedName>
    <definedName name="_MAT8">#REF!</definedName>
    <definedName name="_MAT8_1">#N/A</definedName>
    <definedName name="_MAT9" localSheetId="4">#REF!</definedName>
    <definedName name="_MAT9">#REF!</definedName>
    <definedName name="_MAT9_1">#N/A</definedName>
    <definedName name="_MO1" localSheetId="4">#REF!</definedName>
    <definedName name="_MO1">#REF!</definedName>
    <definedName name="_MO1_1">#N/A</definedName>
    <definedName name="_MO10" localSheetId="4">#REF!</definedName>
    <definedName name="_MO10">#REF!</definedName>
    <definedName name="_MO10_1">#N/A</definedName>
    <definedName name="_MO2" localSheetId="4">#REF!</definedName>
    <definedName name="_MO2">#REF!</definedName>
    <definedName name="_MO2_1">#N/A</definedName>
    <definedName name="_MO3" localSheetId="4">#REF!</definedName>
    <definedName name="_MO3">#REF!</definedName>
    <definedName name="_MO3_1">#N/A</definedName>
    <definedName name="_MO4" localSheetId="4">#REF!</definedName>
    <definedName name="_MO4">#REF!</definedName>
    <definedName name="_MO4_1">#N/A</definedName>
    <definedName name="_MO5" localSheetId="4">#REF!</definedName>
    <definedName name="_MO5">#REF!</definedName>
    <definedName name="_MO5_1">#N/A</definedName>
    <definedName name="_MO6" localSheetId="4">#REF!</definedName>
    <definedName name="_MO6">#REF!</definedName>
    <definedName name="_MO6_1">#N/A</definedName>
    <definedName name="_MO7" localSheetId="4">#REF!</definedName>
    <definedName name="_MO7">#REF!</definedName>
    <definedName name="_MO7_1">#N/A</definedName>
    <definedName name="_MO8" localSheetId="4">#REF!</definedName>
    <definedName name="_MO8">#REF!</definedName>
    <definedName name="_MO8_1">#N/A</definedName>
    <definedName name="_MO9" localSheetId="4">#REF!</definedName>
    <definedName name="_MO9">#REF!</definedName>
    <definedName name="_MO9_1">#N/A</definedName>
    <definedName name="_MUL2">'[5]COT APU'!$L$2</definedName>
    <definedName name="_MV1" localSheetId="4">#REF!</definedName>
    <definedName name="_MV1">#REF!</definedName>
    <definedName name="_MV1_1">#N/A</definedName>
    <definedName name="_MV10" localSheetId="4">#REF!</definedName>
    <definedName name="_MV10">#REF!</definedName>
    <definedName name="_MV10_1">#N/A</definedName>
    <definedName name="_MV11" localSheetId="4">#REF!</definedName>
    <definedName name="_MV11">#REF!</definedName>
    <definedName name="_MV11_1">#N/A</definedName>
    <definedName name="_MV12" localSheetId="4">#REF!</definedName>
    <definedName name="_MV12">#REF!</definedName>
    <definedName name="_MV12_1">#N/A</definedName>
    <definedName name="_MV13" localSheetId="4">#REF!</definedName>
    <definedName name="_MV13">#REF!</definedName>
    <definedName name="_MV13_1">#N/A</definedName>
    <definedName name="_MV14" localSheetId="4">#REF!</definedName>
    <definedName name="_MV14">#REF!</definedName>
    <definedName name="_MV14_1">#N/A</definedName>
    <definedName name="_MV15" localSheetId="4">#REF!</definedName>
    <definedName name="_MV15">#REF!</definedName>
    <definedName name="_MV15_1">#N/A</definedName>
    <definedName name="_MV16" localSheetId="4">#REF!</definedName>
    <definedName name="_MV16">#REF!</definedName>
    <definedName name="_MV16_1">#N/A</definedName>
    <definedName name="_MV17" localSheetId="4">#REF!</definedName>
    <definedName name="_MV17">#REF!</definedName>
    <definedName name="_MV17_1">#N/A</definedName>
    <definedName name="_MV18" localSheetId="4">#REF!</definedName>
    <definedName name="_MV18">#REF!</definedName>
    <definedName name="_MV18_1">#N/A</definedName>
    <definedName name="_MV19" localSheetId="4">#REF!</definedName>
    <definedName name="_MV19">#REF!</definedName>
    <definedName name="_MV19_1">#N/A</definedName>
    <definedName name="_MV2" localSheetId="4">#REF!</definedName>
    <definedName name="_MV2">#REF!</definedName>
    <definedName name="_MV2_1">#N/A</definedName>
    <definedName name="_MV20" localSheetId="4">#REF!</definedName>
    <definedName name="_MV20">#REF!</definedName>
    <definedName name="_MV20_1">#N/A</definedName>
    <definedName name="_MV3" localSheetId="4">#REF!</definedName>
    <definedName name="_MV3">#REF!</definedName>
    <definedName name="_MV3_1">#N/A</definedName>
    <definedName name="_MV4" localSheetId="4">#REF!</definedName>
    <definedName name="_MV4">#REF!</definedName>
    <definedName name="_MV4_1">#N/A</definedName>
    <definedName name="_MV5" localSheetId="4">#REF!</definedName>
    <definedName name="_MV5">#REF!</definedName>
    <definedName name="_MV5_1">#N/A</definedName>
    <definedName name="_MV6" localSheetId="4">#REF!</definedName>
    <definedName name="_MV6">#REF!</definedName>
    <definedName name="_MV6_1">#N/A</definedName>
    <definedName name="_MV7" localSheetId="4">#REF!</definedName>
    <definedName name="_MV7">#REF!</definedName>
    <definedName name="_MV7_1">#N/A</definedName>
    <definedName name="_MV8" localSheetId="4">#REF!</definedName>
    <definedName name="_MV8">#REF!</definedName>
    <definedName name="_MV8_1">#N/A</definedName>
    <definedName name="_MV9" localSheetId="4">#REF!</definedName>
    <definedName name="_MV9">#REF!</definedName>
    <definedName name="_MV9_1">#N/A</definedName>
    <definedName name="_MZ3500" localSheetId="4">#REF!</definedName>
    <definedName name="_MZ3500">#REF!</definedName>
    <definedName name="_Order1" hidden="1">255</definedName>
    <definedName name="_Order2" hidden="1">255</definedName>
    <definedName name="_Parse_Out" localSheetId="4" hidden="1">'[2]7422CW00'!#REF!</definedName>
    <definedName name="_Parse_Out" hidden="1">'[2]7422CW00'!#REF!</definedName>
    <definedName name="_POR1" localSheetId="4">#REF!</definedName>
    <definedName name="_POR1">#REF!</definedName>
    <definedName name="_POR1_1">#N/A</definedName>
    <definedName name="_POR2" localSheetId="4">#REF!</definedName>
    <definedName name="_POR2">#REF!</definedName>
    <definedName name="_POR2_1">#N/A</definedName>
    <definedName name="_POR3" localSheetId="4">#REF!</definedName>
    <definedName name="_POR3">#REF!</definedName>
    <definedName name="_POR3_1">#N/A</definedName>
    <definedName name="_POR4" localSheetId="4">#REF!</definedName>
    <definedName name="_POR4">#REF!</definedName>
    <definedName name="_POR4_1">#N/A</definedName>
    <definedName name="_POR5" localSheetId="4">#REF!</definedName>
    <definedName name="_POR5">#REF!</definedName>
    <definedName name="_POR5_1">#N/A</definedName>
    <definedName name="_R" localSheetId="4" hidden="1">{#N/A,#N/A,FALSE,"Balances";#N/A,#N/A,FALSE,"ANEX-1";#N/A,#N/A,FALSE,"ANEX.2";#N/A,#N/A,FALSE,"ANEX-3";#N/A,#N/A,FALSE,"ANEX.4";#N/A,#N/A,FALSE,"ANEX-5";#N/A,#N/A,FALSE,"ANEX-7 (último)";#N/A,#N/A,FALSE,"ANEX-6"}</definedName>
    <definedName name="_R" hidden="1">{#N/A,#N/A,FALSE,"Balances";#N/A,#N/A,FALSE,"ANEX-1";#N/A,#N/A,FALSE,"ANEX.2";#N/A,#N/A,FALSE,"ANEX-3";#N/A,#N/A,FALSE,"ANEX.4";#N/A,#N/A,FALSE,"ANEX-5";#N/A,#N/A,FALSE,"ANEX-7 (último)";#N/A,#N/A,FALSE,"ANEX-6"}</definedName>
    <definedName name="_RC">'[6]#¡REF'!$A:$IV</definedName>
    <definedName name="_Regression_Out" localSheetId="4" hidden="1">#REF!</definedName>
    <definedName name="_Regression_Out" hidden="1">#REF!</definedName>
    <definedName name="_Regression_X" localSheetId="4" hidden="1">#REF!</definedName>
    <definedName name="_Regression_X" hidden="1">#REF!</definedName>
    <definedName name="_Regression_Y" localSheetId="4" hidden="1">#REF!</definedName>
    <definedName name="_Regression_Y" hidden="1">#REF!</definedName>
    <definedName name="_RET1" localSheetId="4">'[2]7422CW00'!#REF!</definedName>
    <definedName name="_RET1">'[2]7422CW00'!#REF!</definedName>
    <definedName name="_RET2" localSheetId="4">'[2]7422CW00'!#REF!</definedName>
    <definedName name="_RET2">'[2]7422CW00'!#REF!</definedName>
    <definedName name="_RET3" localSheetId="4">'[2]7422CW00'!#REF!</definedName>
    <definedName name="_RET3">'[2]7422CW00'!#REF!</definedName>
    <definedName name="_RET4" localSheetId="4">'[2]7422CW00'!#REF!</definedName>
    <definedName name="_RET4">'[2]7422CW00'!#REF!</definedName>
    <definedName name="_RET5" localSheetId="4">'[2]7422CW00'!#REF!</definedName>
    <definedName name="_RET5">'[2]7422CW00'!#REF!</definedName>
    <definedName name="_RET6">'[2]7422CW00'!#REF!</definedName>
    <definedName name="_Sort" localSheetId="4" hidden="1">#REF!</definedName>
    <definedName name="_Sort" hidden="1">#REF!</definedName>
    <definedName name="_TD1" localSheetId="4">#REF!</definedName>
    <definedName name="_TD1">#REF!</definedName>
    <definedName name="_TD2" localSheetId="4">#REF!</definedName>
    <definedName name="_TD2">#REF!</definedName>
    <definedName name="_TEE3" localSheetId="4">#REF!</definedName>
    <definedName name="_TEE3">#REF!</definedName>
    <definedName name="_TEE3_1">#N/A</definedName>
    <definedName name="_TEE4" localSheetId="4">#REF!</definedName>
    <definedName name="_TEE4">#REF!</definedName>
    <definedName name="_TEE4_1">#N/A</definedName>
    <definedName name="_TEE6" localSheetId="4">#REF!</definedName>
    <definedName name="_TEE6">#REF!</definedName>
    <definedName name="_TEE6_1">#N/A</definedName>
    <definedName name="_tot1" localSheetId="4">#REF!</definedName>
    <definedName name="_tot1">#REF!</definedName>
    <definedName name="_tot2" localSheetId="4">#REF!</definedName>
    <definedName name="_tot2">#REF!</definedName>
    <definedName name="_tot5" localSheetId="4">#REF!</definedName>
    <definedName name="_tot5">#REF!</definedName>
    <definedName name="_TUB3">[4]APU!$G$222</definedName>
    <definedName name="_UG3" localSheetId="4">#REF!</definedName>
    <definedName name="_UG3">#REF!</definedName>
    <definedName name="_UG3_1">#N/A</definedName>
    <definedName name="_UG4" localSheetId="4">#REF!</definedName>
    <definedName name="_UG4">#REF!</definedName>
    <definedName name="_UG4_1">#N/A</definedName>
    <definedName name="_UG6" localSheetId="4">#REF!</definedName>
    <definedName name="_UG6">#REF!</definedName>
    <definedName name="_UG6_1">#N/A</definedName>
    <definedName name="_UG8" localSheetId="4">#REF!</definedName>
    <definedName name="_UG8">#REF!</definedName>
    <definedName name="_UG8_1">#N/A</definedName>
    <definedName name="_VAL3">[4]APU!$G$655</definedName>
    <definedName name="_XB3500" localSheetId="4">#REF!</definedName>
    <definedName name="_XB3500">#REF!</definedName>
    <definedName name="a" localSheetId="4">#REF!</definedName>
    <definedName name="A">#REF!</definedName>
    <definedName name="A_1">#N/A</definedName>
    <definedName name="A_IMPRESIÓN_IM" localSheetId="4">#REF!</definedName>
    <definedName name="A_IMPRESIÓN_IM">#REF!</definedName>
    <definedName name="A_IMPRESIÓN_IM_1">#N/A</definedName>
    <definedName name="A_qué_necesidad_responde_éste_curso" localSheetId="4">#REF!</definedName>
    <definedName name="A_qué_necesidad_responde_éste_curso">#REF!</definedName>
    <definedName name="A1X" localSheetId="4">#REF!</definedName>
    <definedName name="A1X">#REF!</definedName>
    <definedName name="A4241a4291" localSheetId="4">#REF!</definedName>
    <definedName name="A4241a4291">#REF!</definedName>
    <definedName name="A4570." localSheetId="4">#REF!</definedName>
    <definedName name="A4570.">#REF!</definedName>
    <definedName name="aa" localSheetId="4">#REF!</definedName>
    <definedName name="aa">#REF!</definedName>
    <definedName name="aaa" localSheetId="4">#REF!</definedName>
    <definedName name="aaa" hidden="1">{#N/A,#N/A,FALSE,"Carátula Rtados. Gestión (2)";#N/A,#N/A,FALSE,"Carátula EE.FF.  (1)";#N/A,#N/A,FALSE,"Gestión Marzo'98 Abv (3)";#N/A,#N/A,FALSE,"Rtdos. Cías. 97 - 98 (4)";#N/A,#N/A,FALSE,"Resultados Gestión Marzo'98 (5)";#N/A,#N/A,FALSE,"Carátula Rtados. Margenes (6)";#N/A,#N/A,FALSE,"Márgenes Marzo'98 Abv. (7)";#N/A,#N/A,FALSE,"Carátula Balance  (8)";#N/A,#N/A,FALSE,"B. P. Equivalencia Marzo'98 (9)";#N/A,#N/A,FALSE,"Carátula Balance  (10)";#N/A,#N/A,FALSE,"B. Consolidado Marzo'98 (11)";#N/A,#N/A,FALSE,"Márgenes Marzo'98 (12)"}</definedName>
    <definedName name="aaaa">[7]Listas!#REF!</definedName>
    <definedName name="aaaaa">[8]Listas!$K$2:$K$3</definedName>
    <definedName name="aaaaaa" localSheetId="4">[9]Listas!#REF!</definedName>
    <definedName name="aaaaaa">[9]Listas!#REF!</definedName>
    <definedName name="aaaaaaa">#N/A</definedName>
    <definedName name="aaaaaaaa">#N/A</definedName>
    <definedName name="AAAAAAAAA" localSheetId="4">#REF!</definedName>
    <definedName name="AAAAAAAAA">#REF!</definedName>
    <definedName name="aaaaaaaaaa" localSheetId="4">#REF!</definedName>
    <definedName name="aaaaaaaaaa">#REF!</definedName>
    <definedName name="AAAAAAAAAAAAAAAAAA" localSheetId="4">#REF!</definedName>
    <definedName name="AAAAAAAAAAAAAAAAAA">#REF!</definedName>
    <definedName name="AAAAAAAAAAAAAAAAAAAAAAA" localSheetId="4">#REF!</definedName>
    <definedName name="AAAAAAAAAAAAAAAAAAAAAAA">#REF!</definedName>
    <definedName name="aaass" localSheetId="4">#REF!</definedName>
    <definedName name="aaass">#REF!</definedName>
    <definedName name="ab">[10]variables!#REF!</definedName>
    <definedName name="ABC" localSheetId="4">#REF!</definedName>
    <definedName name="ABC">#REF!</definedName>
    <definedName name="Abri" localSheetId="4" hidden="1">{#N/A,#N/A,FALSE,"Resultados_is";#N/A,#N/A,FALSE,"IngresosG_is";#N/A,#N/A,FALSE,"Ingresosp_is";#N/A,#N/A,FALSE,"Financiero_is";#N/A,#N/A,FALSE,"Estructura_is";#N/A,#N/A,FALSE,"EstructuraG_is";#N/A,#N/A,FALSE,"FComercio_is";#N/A,#N/A,FALSE,"Pbeneficios_is";#N/A,#N/A,FALSE,"Gerenciamiento_is";#N/A,#N/A,FALSE,"Desinv_is"}</definedName>
    <definedName name="Abri" hidden="1">{#N/A,#N/A,FALSE,"Resultados_is";#N/A,#N/A,FALSE,"IngresosG_is";#N/A,#N/A,FALSE,"Ingresosp_is";#N/A,#N/A,FALSE,"Financiero_is";#N/A,#N/A,FALSE,"Estructura_is";#N/A,#N/A,FALSE,"EstructuraG_is";#N/A,#N/A,FALSE,"FComercio_is";#N/A,#N/A,FALSE,"Pbeneficios_is";#N/A,#N/A,FALSE,"Gerenciamiento_is";#N/A,#N/A,FALSE,"Desinv_is"}</definedName>
    <definedName name="Abril">[11]Bases!$G$15</definedName>
    <definedName name="ACAT22" localSheetId="4">#REF!</definedName>
    <definedName name="ACAT22">#REF!</definedName>
    <definedName name="acero" localSheetId="4">#REF!</definedName>
    <definedName name="acero">#REF!</definedName>
    <definedName name="acero_1">#N/A</definedName>
    <definedName name="ACOMETIDA3" localSheetId="4">#REF!</definedName>
    <definedName name="ACOMETIDA3">#REF!</definedName>
    <definedName name="ACOMETIDA3_1">#N/A</definedName>
    <definedName name="ACOMETIDA4" localSheetId="4">#REF!</definedName>
    <definedName name="ACOMETIDA4">#REF!</definedName>
    <definedName name="ACOMETIDA4_1">#N/A</definedName>
    <definedName name="acta">[12]acta!$A$3:$AI$97</definedName>
    <definedName name="acta10">[13]acta10!$A$3:$AD$57</definedName>
    <definedName name="ACTA11">[14]ACTA11!$A$3:$AR$39</definedName>
    <definedName name="ACTA12">[14]ACTA12!$A$4:$BI$51</definedName>
    <definedName name="ACTA13">[14]ACTA13!$A$3:$AI$34</definedName>
    <definedName name="ACTA14">[14]ACTA14!$A$3:$AA$46</definedName>
    <definedName name="ACTA15">[14]ACTA15!$A$3:$Y$19</definedName>
    <definedName name="ACTA16">[14]ACTA16!$A$3:$AD$38</definedName>
    <definedName name="ACTA17">[14]ACTA17!$A$3:$AA$45</definedName>
    <definedName name="ACTA18">[14]ACTA18!$A$3:$AA$25</definedName>
    <definedName name="ACTA19">[14]ACTA19!$A$3:$T$42</definedName>
    <definedName name="ACTA20">[14]ACTA20!$A$3:$AC$27</definedName>
    <definedName name="ACTA21">[14]ACTA21!$A$3:$AA$42</definedName>
    <definedName name="ACTA22">[14]ACTA22!$A$3:$AD$18</definedName>
    <definedName name="ACTA23">[14]ACTA23!$A$3:$AK$46</definedName>
    <definedName name="ACTA24">[14]ACTA24!$A$3:$AH$44</definedName>
    <definedName name="ACTA25">[14]ACTA25!$A$3:$R$21</definedName>
    <definedName name="ACTA26">[14]ACTA26!$A$3:$BD$45</definedName>
    <definedName name="ACTA27">[14]ACTA27!$A$3:$BB$53</definedName>
    <definedName name="ACTA28">[14]ACTA28!$A$3:$AV$28</definedName>
    <definedName name="ACTA29">[14]ACTA29!$A$3:$AW$40</definedName>
    <definedName name="ACTA30">[14]ACTA30!$A$3:$AM$25</definedName>
    <definedName name="ACTA31">[14]ACTA31!$A$3:$AA$36</definedName>
    <definedName name="ACTA32">[14]ACTA32!$A$3:$CC$53</definedName>
    <definedName name="ACTA33">[14]ACTA33!$A$3:$AC$39</definedName>
    <definedName name="ACTA34">[14]ACTA34!$A$3:$BI$39</definedName>
    <definedName name="ACTA35">[14]ACTA35!$A$3:$X$31</definedName>
    <definedName name="ACTA36">[14]ACTA36!$A$3:$AQ$46</definedName>
    <definedName name="acta37">[14]acta37!$A$3:$AM$46</definedName>
    <definedName name="ACTA38">[14]ACTA38!$A$3:$AF$56</definedName>
    <definedName name="ACTA39">[14]ACTA39!$A$3:$BG$44</definedName>
    <definedName name="ACTA4">[14]ACTA4!$A$3:$AJ$21</definedName>
    <definedName name="ACTA40">[14]ACTA40!$A$3:$AE$55</definedName>
    <definedName name="ACTA41">[14]ACTA41!$A$3:$AQ$32</definedName>
    <definedName name="ACTA5">[14]ACTA5!$A$3:$BC$48</definedName>
    <definedName name="ACTA6">[14]ACTA6!$A$3:$AS$32</definedName>
    <definedName name="ACTA7">[14]ACTA7!$A$3:$AK$43</definedName>
    <definedName name="ACTA8">[14]ACTA8!$A$3:$AU$46</definedName>
    <definedName name="ACTA9">[14]ACTA9!$A$3:$BH$45</definedName>
    <definedName name="ACTAEXTRA4">[14]EXTRA4!$A$3:$G$16</definedName>
    <definedName name="ACTIVIDAD">[15]DATOS!$F$2:$F$5</definedName>
    <definedName name="Actual" localSheetId="4">(BODEGA!PeriodInActual*(#REF!&gt;0))*BODEGA!PeriodInPlan</definedName>
    <definedName name="Actual">(PeriodInActual*(#REF!&gt;0))*PeriodInPlan</definedName>
    <definedName name="ActualBeyond" localSheetId="4">BODEGA!PeriodInActual*(#REF!&gt;0)</definedName>
    <definedName name="ActualBeyond">PeriodInActual*(#REF!&gt;0)</definedName>
    <definedName name="ad">[16]ENTRADA!$B$1</definedName>
    <definedName name="ADMINIS" localSheetId="4">#REF!</definedName>
    <definedName name="ADMINIS">#REF!</definedName>
    <definedName name="Administración" localSheetId="4">#REF!</definedName>
    <definedName name="Administración">#REF!</definedName>
    <definedName name="admon" localSheetId="4">#REF!</definedName>
    <definedName name="ADMON">'[6]#¡REF'!$A$1:$D$95</definedName>
    <definedName name="ADMON_DE_ESPACIOS_LOS_TAMARIND" localSheetId="4">#REF!</definedName>
    <definedName name="ADMON_DE_ESPACIOS_LOS_TAMARIND">#REF!</definedName>
    <definedName name="afdsadsg">#N/A</definedName>
    <definedName name="afiliacion">[17]Listas!$F$2:$F$7</definedName>
    <definedName name="Agencias" localSheetId="4">#REF!</definedName>
    <definedName name="Agencias">#REF!</definedName>
    <definedName name="agosto" localSheetId="4">#REF!</definedName>
    <definedName name="agosto">#REF!</definedName>
    <definedName name="AISC" localSheetId="4">#REF!</definedName>
    <definedName name="AISC">#REF!</definedName>
    <definedName name="AIU" localSheetId="4">#REF!</definedName>
    <definedName name="AIU">#REF!</definedName>
    <definedName name="AIU_1">#N/A</definedName>
    <definedName name="aja" localSheetId="4">#REF!</definedName>
    <definedName name="aja">#REF!</definedName>
    <definedName name="AJUSTE" localSheetId="4">#REF!</definedName>
    <definedName name="AJUSTE">#REF!</definedName>
    <definedName name="AKJ" localSheetId="4">#REF!</definedName>
    <definedName name="AKJ">#REF!</definedName>
    <definedName name="Alimentación" localSheetId="4">#REF!</definedName>
    <definedName name="Alimentación">#REF!</definedName>
    <definedName name="AlimentaciónCDR" localSheetId="4">#REF!</definedName>
    <definedName name="AlimentaciónCDR">#REF!</definedName>
    <definedName name="Almacen" localSheetId="4">#REF!</definedName>
    <definedName name="Almacen">#REF!</definedName>
    <definedName name="Almacenes">[18]Almacen!$C$2:$C$219</definedName>
    <definedName name="Amortización_en_Costo">[19]Bases!$G$34</definedName>
    <definedName name="Amortización_en_Venta">[19]Bases!$G$32</definedName>
    <definedName name="ANALISIS">[20]ANALISIS!$A$15:$BA$1014</definedName>
    <definedName name="ANDENES" localSheetId="4">#REF!</definedName>
    <definedName name="ANDENES">#REF!</definedName>
    <definedName name="ANDENES_1">#N/A</definedName>
    <definedName name="andr">#N/A</definedName>
    <definedName name="Anexo">#N/A</definedName>
    <definedName name="Anexo_5_Talentu" localSheetId="4">#REF!</definedName>
    <definedName name="Anexo_5_Talentu">#REF!</definedName>
    <definedName name="ANEXO4BIS">#N/A</definedName>
    <definedName name="anexo4bis1">#N/A</definedName>
    <definedName name="anexomariaclaudia">#N/A</definedName>
    <definedName name="anillo" localSheetId="4">#REF!</definedName>
    <definedName name="anillo">#REF!</definedName>
    <definedName name="anillo_1">#N/A</definedName>
    <definedName name="ANTI" localSheetId="4">#REF!</definedName>
    <definedName name="ANTI">#REF!</definedName>
    <definedName name="ANTI_1">#N/A</definedName>
    <definedName name="Año" localSheetId="4" hidden="1">{#N/A,#N/A,TRUE,"INGENIERIA";#N/A,#N/A,TRUE,"COMPRAS";#N/A,#N/A,TRUE,"DIRECCION";#N/A,#N/A,TRUE,"RESUMEN"}</definedName>
    <definedName name="Año" hidden="1">{#N/A,#N/A,TRUE,"INGENIERIA";#N/A,#N/A,TRUE,"COMPRAS";#N/A,#N/A,TRUE,"DIRECCION";#N/A,#N/A,TRUE,"RESUMEN"}</definedName>
    <definedName name="año2016" localSheetId="4">#REF!</definedName>
    <definedName name="año2016">#REF!</definedName>
    <definedName name="año2017" localSheetId="4">#REF!</definedName>
    <definedName name="año2017">#REF!</definedName>
    <definedName name="Año2018" localSheetId="4">#REF!</definedName>
    <definedName name="Año2018">#REF!</definedName>
    <definedName name="Año2019" localSheetId="4">#REF!</definedName>
    <definedName name="Año2019">#REF!</definedName>
    <definedName name="Año2020" localSheetId="4">#REF!</definedName>
    <definedName name="Año2020">#REF!</definedName>
    <definedName name="Año2021" localSheetId="4">#REF!</definedName>
    <definedName name="Año2021">#REF!</definedName>
    <definedName name="Año2022" localSheetId="4">#REF!</definedName>
    <definedName name="Año2022">#REF!</definedName>
    <definedName name="Año2023" localSheetId="4">#REF!</definedName>
    <definedName name="Año2023">#REF!</definedName>
    <definedName name="Año2024" localSheetId="4">#REF!</definedName>
    <definedName name="Año2024">#REF!</definedName>
    <definedName name="aportes">[17]Listas!$J$2:$J$3</definedName>
    <definedName name="aprint">#N/A</definedName>
    <definedName name="APUOU">'[21] APUs OU'!$B$68:$K$7908</definedName>
    <definedName name="APUOU2">'[21] APUs OU'!$B$68:$K$7908</definedName>
    <definedName name="ÁREA" localSheetId="4">#REF!</definedName>
    <definedName name="ÁREA">#REF!</definedName>
    <definedName name="AREA__M2" localSheetId="4">#REF!</definedName>
    <definedName name="AREA__M2">#REF!</definedName>
    <definedName name="AREA__M2_1">#N/A</definedName>
    <definedName name="Area_Construida" localSheetId="4">#REF!</definedName>
    <definedName name="Area_Construida">#REF!</definedName>
    <definedName name="Área_de_Desempeño" localSheetId="4">#REF!</definedName>
    <definedName name="Área_de_Desempeño">#REF!</definedName>
    <definedName name="_xlnm.Print_Area">#REF!</definedName>
    <definedName name="Area_GLA" localSheetId="4">#REF!</definedName>
    <definedName name="Area_GLA">#REF!</definedName>
    <definedName name="Area_GLA_Desocupado" localSheetId="4">#REF!</definedName>
    <definedName name="Area_GLA_Desocupado">#REF!</definedName>
    <definedName name="AREAOCUPACIONAL" localSheetId="4">#REF!</definedName>
    <definedName name="AREAOCUPACIONAL">#REF!</definedName>
    <definedName name="AREAOCUPACIONALF" localSheetId="4">#REF!</definedName>
    <definedName name="AREAOCUPACIONALF">#REF!</definedName>
    <definedName name="ARENAARCILLA" localSheetId="4">#REF!</definedName>
    <definedName name="ARENAARCILLA">#REF!</definedName>
    <definedName name="ARENAARCILLA_1">#N/A</definedName>
    <definedName name="ARENILLA">[4]APU!$G$1141</definedName>
    <definedName name="Artículo">'[22]Validación de Datos ByS'!$C$13:$C$16</definedName>
    <definedName name="as">#N/A</definedName>
    <definedName name="asd">#N/A</definedName>
    <definedName name="asddga">#N/A</definedName>
    <definedName name="asdf">#N/A</definedName>
    <definedName name="asdfad">#N/A</definedName>
    <definedName name="Aseo" localSheetId="4">'[23]Cartón Aseo'!#REF!</definedName>
    <definedName name="Aseo">'[23]Cartón Aseo'!#REF!</definedName>
    <definedName name="Aseo1" localSheetId="4">#REF!</definedName>
    <definedName name="Aseo1">#REF!</definedName>
    <definedName name="Aseo2" localSheetId="4">#REF!</definedName>
    <definedName name="Aseo2">#REF!</definedName>
    <definedName name="ASEOARVDOM" localSheetId="4">#REF!</definedName>
    <definedName name="ASEOARVDOM">#REF!</definedName>
    <definedName name="ASEOARVSEM" localSheetId="4">#REF!</definedName>
    <definedName name="ASEOARVSEM">#REF!</definedName>
    <definedName name="ASEOCOP" localSheetId="4">#REF!</definedName>
    <definedName name="ASEOCOP">#REF!</definedName>
    <definedName name="ASEOCOPDOM" localSheetId="4">#REF!</definedName>
    <definedName name="ASEOCOPDOM">#REF!</definedName>
    <definedName name="ASEOCOPSEM" localSheetId="4">#REF!</definedName>
    <definedName name="ASEOCOPSEM">#REF!</definedName>
    <definedName name="ASEOESTDOM" localSheetId="4">#REF!</definedName>
    <definedName name="ASEOESTDOM">#REF!</definedName>
    <definedName name="ASEOESTSEM" localSheetId="4">#REF!</definedName>
    <definedName name="ASEOESTSEM">#REF!</definedName>
    <definedName name="ASEOGUADOM" localSheetId="4">#REF!</definedName>
    <definedName name="ASEOGUADOM">#REF!</definedName>
    <definedName name="ASEOGUASEM" localSheetId="4">#REF!</definedName>
    <definedName name="ASEOGUASEM">#REF!</definedName>
    <definedName name="ASEORIODOM" localSheetId="4">#REF!</definedName>
    <definedName name="ASEORIODOM">#REF!</definedName>
    <definedName name="ASEORIOSEM" localSheetId="4">#REF!</definedName>
    <definedName name="ASEORIOSEM">#REF!</definedName>
    <definedName name="ASIG_SUB" localSheetId="4">#REF!</definedName>
    <definedName name="ASIG_SUB">#REF!</definedName>
    <definedName name="ATEN_IN" localSheetId="4">#REF!</definedName>
    <definedName name="ATEN_IN">#REF!</definedName>
    <definedName name="ATEN_IN_E" localSheetId="4">#REF!</definedName>
    <definedName name="ATEN_IN_E">#REF!</definedName>
    <definedName name="ATEN_IN_EJ" localSheetId="4">#REF!</definedName>
    <definedName name="ATEN_IN_EJ">#REF!</definedName>
    <definedName name="ATENC_IN" localSheetId="4">#REF!</definedName>
    <definedName name="ATENC_IN">#REF!</definedName>
    <definedName name="ATRAQUE" localSheetId="4">#REF!</definedName>
    <definedName name="ATRAQUE">#REF!</definedName>
    <definedName name="ATRAQUE_1">#N/A</definedName>
    <definedName name="AUDITADOS" localSheetId="4">#REF!</definedName>
    <definedName name="AUDITADOS">#REF!</definedName>
    <definedName name="auditor" localSheetId="4">#REF!</definedName>
    <definedName name="auditor">#REF!</definedName>
    <definedName name="AUDITORES" localSheetId="4">#REF!</definedName>
    <definedName name="AUDITORES">#REF!</definedName>
    <definedName name="av" localSheetId="4">#REF!</definedName>
    <definedName name="av">#REF!</definedName>
    <definedName name="AVION" comment="AVION" localSheetId="4">#REF!</definedName>
    <definedName name="AVION" comment="AVION">#REF!</definedName>
    <definedName name="AYUDANTE" localSheetId="4">#REF!</definedName>
    <definedName name="AYUDANTE">#REF!</definedName>
    <definedName name="ayudante1">'[24]APU EXTRA'!$I$4</definedName>
    <definedName name="AYUDANTE2" localSheetId="4">#REF!</definedName>
    <definedName name="AYUDANTE2">#REF!</definedName>
    <definedName name="AYUDANTE3" localSheetId="4">#REF!</definedName>
    <definedName name="AYUDANTE3">#REF!</definedName>
    <definedName name="ayudantes" localSheetId="4">#REF!</definedName>
    <definedName name="ayudantes">#REF!</definedName>
    <definedName name="ayudantesss" localSheetId="4">#REF!</definedName>
    <definedName name="ayudantesss">#REF!</definedName>
    <definedName name="B" localSheetId="4">#REF!</definedName>
    <definedName name="b">#REF!</definedName>
    <definedName name="BAJANTE" localSheetId="4">#REF!</definedName>
    <definedName name="BAJANTE">#REF!</definedName>
    <definedName name="BALANCE">'[6]#¡REF'!$A:$IV</definedName>
    <definedName name="Base">#REF!</definedName>
    <definedName name="Base_Data_Input_Page" localSheetId="4">#REF!</definedName>
    <definedName name="Base_Data_Input_Page">#REF!</definedName>
    <definedName name="Base_Mat">[16]MATER!$B$1:$E$2468</definedName>
    <definedName name="Base_MO">[16]MO!$A$1:$D$207</definedName>
    <definedName name="BaseDatos" localSheetId="4">#REF!</definedName>
    <definedName name="BaseDatos">#REF!</definedName>
    <definedName name="BaseDatos_1">#N/A</definedName>
    <definedName name="_xlnm.Database" localSheetId="4">#REF!</definedName>
    <definedName name="_xlnm.Database">#REF!</definedName>
    <definedName name="BB" localSheetId="4">#REF!</definedName>
    <definedName name="BB">#REF!</definedName>
    <definedName name="bbb" localSheetId="4" hidden="1">{#N/A,#N/A,FALSE,"Carátula Rtados. Gestión (2)";#N/A,#N/A,FALSE,"Carátula EE.FF.  (1)";#N/A,#N/A,FALSE,"Gestión Marzo'98 Abv (3)";#N/A,#N/A,FALSE,"Rtdos. Cías. 97 - 98 (4)";#N/A,#N/A,FALSE,"Resultados Gestión Marzo'98 (5)";#N/A,#N/A,FALSE,"Carátula Rtados. Margenes (6)";#N/A,#N/A,FALSE,"Márgenes Marzo'98 Abv. (7)";#N/A,#N/A,FALSE,"Carátula Balance  (8)";#N/A,#N/A,FALSE,"B. P. Equivalencia Marzo'98 (9)";#N/A,#N/A,FALSE,"Carátula Balance  (10)";#N/A,#N/A,FALSE,"B. Consolidado Marzo'98 (11)";#N/A,#N/A,FALSE,"Márgenes Marzo'98 (12)"}</definedName>
    <definedName name="bbb" hidden="1">{#N/A,#N/A,FALSE,"Carátula Rtados. Gestión (2)";#N/A,#N/A,FALSE,"Carátula EE.FF.  (1)";#N/A,#N/A,FALSE,"Gestión Marzo'98 Abv (3)";#N/A,#N/A,FALSE,"Rtdos. Cías. 97 - 98 (4)";#N/A,#N/A,FALSE,"Resultados Gestión Marzo'98 (5)";#N/A,#N/A,FALSE,"Carátula Rtados. Margenes (6)";#N/A,#N/A,FALSE,"Márgenes Marzo'98 Abv. (7)";#N/A,#N/A,FALSE,"Carátula Balance  (8)";#N/A,#N/A,FALSE,"B. P. Equivalencia Marzo'98 (9)";#N/A,#N/A,FALSE,"Carátula Balance  (10)";#N/A,#N/A,FALSE,"B. Consolidado Marzo'98 (11)";#N/A,#N/A,FALSE,"Márgenes Marzo'98 (12)"}</definedName>
    <definedName name="bbbb" localSheetId="4">#REF!</definedName>
    <definedName name="bbbb">#REF!</definedName>
    <definedName name="bbbbb">[8]Listas!$A$2:$A$5</definedName>
    <definedName name="BEB">#REF!</definedName>
    <definedName name="BECAS" localSheetId="4">#REF!</definedName>
    <definedName name="BECAS">#REF!</definedName>
    <definedName name="BENEFICIOS" localSheetId="4">#REF!</definedName>
    <definedName name="BENEFICIOS">#REF!</definedName>
    <definedName name="Benefits_Realized" localSheetId="4">#REF!</definedName>
    <definedName name="Benefits_Realized">#REF!</definedName>
    <definedName name="bimestre">'[25]ESTADO RED'!$E$8</definedName>
    <definedName name="BORDER1" localSheetId="4">#REF!</definedName>
    <definedName name="BORDER1">#REF!</definedName>
    <definedName name="BORSHE" localSheetId="4">'[2]7422CW00'!#REF!</definedName>
    <definedName name="BORSHE">'[2]7422CW00'!#REF!</definedName>
    <definedName name="BORSUM">'[2]7422CW00'!#REF!</definedName>
    <definedName name="bprint">#N/A</definedName>
    <definedName name="BuiltIn_AutoFilter___4" localSheetId="4">#REF!</definedName>
    <definedName name="BuiltIn_AutoFilter___4">#REF!</definedName>
    <definedName name="BuiltIn_Print_Area" localSheetId="4">#REF!</definedName>
    <definedName name="BuiltIn_Print_Area">#REF!</definedName>
    <definedName name="BuiltIn_Print_Titles" localSheetId="4">#REF!</definedName>
    <definedName name="BuiltIn_Print_Titles">#REF!</definedName>
    <definedName name="BuiltIn_Print_Titles___0" localSheetId="4">#REF!</definedName>
    <definedName name="BuiltIn_Print_Titles___0">#REF!</definedName>
    <definedName name="BuiltIn_Print_Titles___0___0" localSheetId="4">#REF!</definedName>
    <definedName name="BuiltIn_Print_Titles___0___0">#REF!</definedName>
    <definedName name="ByB_bullet" localSheetId="4">#REF!</definedName>
    <definedName name="ByB_bullet">#REF!</definedName>
    <definedName name="ByB_no" localSheetId="4">#REF!</definedName>
    <definedName name="ByB_no">#REF!</definedName>
    <definedName name="ByB_regular" localSheetId="4">#REF!</definedName>
    <definedName name="ByB_regular">#REF!</definedName>
    <definedName name="ByS">'[22]Validación de Datos ByS'!$C$22:$C$23</definedName>
    <definedName name="CABLE">[5]MAT!$H$2</definedName>
    <definedName name="CABLEADO_ESTRUCTURADO_DE_VOZ_Y_DATOS" localSheetId="4">#REF!</definedName>
    <definedName name="CABLEADO_ESTRUCTURADO_DE_VOZ_Y_DATOS">#REF!</definedName>
    <definedName name="CABLEADO_TELEFÓNICO_CONVENCIONAL" localSheetId="4">#REF!</definedName>
    <definedName name="CABLEADO_TELEFÓNICO_CONVENCIONAL">#REF!</definedName>
    <definedName name="CAJA" localSheetId="4">#REF!</definedName>
    <definedName name="CAJA">#REF!</definedName>
    <definedName name="CAJA_1">#N/A</definedName>
    <definedName name="cajainspeccion" localSheetId="4">#REF!</definedName>
    <definedName name="cajainspeccion">#REF!</definedName>
    <definedName name="cajainspeccion_1">#N/A</definedName>
    <definedName name="CAJAVAL">[4]APU!$G$709</definedName>
    <definedName name="calif" localSheetId="4">#REF!</definedName>
    <definedName name="calif">#REF!</definedName>
    <definedName name="CALIFICACION" localSheetId="4">#REF!</definedName>
    <definedName name="CALIFICACION">#REF!</definedName>
    <definedName name="CAMAARENA" localSheetId="4">#REF!</definedName>
    <definedName name="CAMAARENA">#REF!</definedName>
    <definedName name="CAMAARENA_1">#N/A</definedName>
    <definedName name="cantidad" localSheetId="4">[26]Listas!#REF!</definedName>
    <definedName name="cantidad">[26]Listas!#REF!</definedName>
    <definedName name="CAP">#REF!</definedName>
    <definedName name="CAP_CM" localSheetId="4">#REF!</definedName>
    <definedName name="CAP_CM">#REF!</definedName>
    <definedName name="Capacidad" localSheetId="4">#REF!</definedName>
    <definedName name="Capacidad">#REF!</definedName>
    <definedName name="Capacidad1" localSheetId="4">#REF!</definedName>
    <definedName name="Capacidad1">#REF!</definedName>
    <definedName name="Capacidad2" localSheetId="4">#REF!</definedName>
    <definedName name="Capacidad2">#REF!</definedName>
    <definedName name="Capacidad3" localSheetId="4">#REF!</definedName>
    <definedName name="Capacidad3">#REF!</definedName>
    <definedName name="CAPACITACIÓN" localSheetId="4">#REF!</definedName>
    <definedName name="CAPACITACIÓN">#REF!</definedName>
    <definedName name="Capgemini">#N/A</definedName>
    <definedName name="Capgemini1">#N/A</definedName>
    <definedName name="Cargos">[27]Aux1!$AF$2:$AF$133</definedName>
    <definedName name="cartera">[17]Listas!$K$2:$K$3</definedName>
    <definedName name="Cash___ROI_Statement" localSheetId="4">#REF!</definedName>
    <definedName name="Cash___ROI_Statement">#REF!</definedName>
    <definedName name="categoria">[17]Listas!$A$2:$A$5</definedName>
    <definedName name="Categoría">'[22]Validación de Datos ByS'!$C$2:$C$5</definedName>
    <definedName name="causa" localSheetId="4">#REF!</definedName>
    <definedName name="causa">#REF!</definedName>
    <definedName name="CAVA" localSheetId="4">#REF!</definedName>
    <definedName name="CAVA">#REF!</definedName>
    <definedName name="CAVA1" localSheetId="4">#REF!</definedName>
    <definedName name="CAVA1">#REF!</definedName>
    <definedName name="cc" localSheetId="4">#REF!</definedName>
    <definedName name="cc">#REF!</definedName>
    <definedName name="cccc">[8]Listas!$F$2:$F$7</definedName>
    <definedName name="ccccc">[8]Listas!$J$2:$J$3</definedName>
    <definedName name="CCCCCCCC" localSheetId="4">#REF!</definedName>
    <definedName name="CCCCCCCC">#REF!</definedName>
    <definedName name="Ccuentas">[28]Cuentas!$B$9:$B$243</definedName>
    <definedName name="cdf">#N/A</definedName>
    <definedName name="CECO">[29]Filtros!$H$2:$H$240</definedName>
    <definedName name="Cecos" localSheetId="4">#REF!</definedName>
    <definedName name="Cecos">#REF!</definedName>
    <definedName name="centauri">#N/A</definedName>
    <definedName name="Certificación_emitida" localSheetId="4">#REF!</definedName>
    <definedName name="Certificación_emitida">#REF!</definedName>
    <definedName name="CFF" localSheetId="4">#REF!</definedName>
    <definedName name="CFF">#REF!</definedName>
    <definedName name="CFV" localSheetId="4">#REF!</definedName>
    <definedName name="CFV">#REF!</definedName>
    <definedName name="CHK_PU" localSheetId="4">'[2]7422CW00'!#REF!</definedName>
    <definedName name="CHK_PU">'[2]7422CW00'!#REF!</definedName>
    <definedName name="CIDCA1">[14]CIDCA1!$A$4:$X$6</definedName>
    <definedName name="CIDCA2">[14]CIDCA2!$A$3:$O$7</definedName>
    <definedName name="CIIU">[15]DATOS!$G$2:$G$7</definedName>
    <definedName name="CIM">[30]CIM!$A$1:$I$1839</definedName>
    <definedName name="clase" localSheetId="4">#REF!</definedName>
    <definedName name="clase">#REF!</definedName>
    <definedName name="Clasificacion">[26]Listas!$C$2:$C$5</definedName>
    <definedName name="Clausto" localSheetId="4">#REF!</definedName>
    <definedName name="Clausto">#REF!</definedName>
    <definedName name="Claustro" localSheetId="4">#REF!</definedName>
    <definedName name="Claustro">#REF!</definedName>
    <definedName name="clcl">#REF!</definedName>
    <definedName name="Cod">#REF!</definedName>
    <definedName name="Codaseo2" localSheetId="4">[31]CODIFICACION!#REF!</definedName>
    <definedName name="Codaseo2">[31]CODIFICACION!#REF!</definedName>
    <definedName name="Codigo" localSheetId="4">#REF!</definedName>
    <definedName name="Codigo">#REF!</definedName>
    <definedName name="Codigo_Producto" localSheetId="4">'[32]Servicios Periféricos'!#REF!:'[32]Servicios Periféricos'!#REF!</definedName>
    <definedName name="Codigo_Producto">'[32]Servicios Periféricos'!#REF!:'[32]Servicios Periféricos'!#REF!</definedName>
    <definedName name="codigos" localSheetId="4">#REF!</definedName>
    <definedName name="codigos">#REF!</definedName>
    <definedName name="Codmanto1" localSheetId="4">[31]CODIFICACION!#REF!</definedName>
    <definedName name="Codmanto1">[31]CODIFICACION!#REF!</definedName>
    <definedName name="Codmanto2" localSheetId="4">[31]CODIFICACION!#REF!</definedName>
    <definedName name="Codmanto2">[31]CODIFICACION!#REF!</definedName>
    <definedName name="codo160x90" localSheetId="4">#REF!</definedName>
    <definedName name="codo160x90">#REF!</definedName>
    <definedName name="codo160x90_1">#N/A</definedName>
    <definedName name="CODO16X11" localSheetId="4">#REF!</definedName>
    <definedName name="CODO16X11">#REF!</definedName>
    <definedName name="CODO16X11_1">#N/A</definedName>
    <definedName name="CODO16X45" localSheetId="4">#REF!</definedName>
    <definedName name="CODO16X45">#REF!</definedName>
    <definedName name="CODO16X45_1">#N/A</definedName>
    <definedName name="CODO16X90" localSheetId="4">#REF!</definedName>
    <definedName name="CODO16X90">#REF!</definedName>
    <definedName name="CODO16X90_1">#N/A</definedName>
    <definedName name="CODO3" localSheetId="4">#REF!</definedName>
    <definedName name="CODO3">#REF!</definedName>
    <definedName name="CODO3_1">#N/A</definedName>
    <definedName name="CODO3X11" localSheetId="4">#REF!</definedName>
    <definedName name="CODO3X11">#REF!</definedName>
    <definedName name="CODO3X11_1">#N/A</definedName>
    <definedName name="CODO3X32">[4]APU!$G$385</definedName>
    <definedName name="CODO3X45" localSheetId="4">#REF!</definedName>
    <definedName name="CODO3X45">#REF!</definedName>
    <definedName name="CODO3X45_1">#N/A</definedName>
    <definedName name="CODO3X90" localSheetId="4">#REF!</definedName>
    <definedName name="CODO3X90">#REF!</definedName>
    <definedName name="CODO3X90_1">#N/A</definedName>
    <definedName name="CODO4X45">[4]APU!$G$493</definedName>
    <definedName name="CODO4X90" localSheetId="4">#REF!</definedName>
    <definedName name="CODO4X90">#REF!</definedName>
    <definedName name="CODO4X90_1">#N/A</definedName>
    <definedName name="CODO6X22" localSheetId="4">#REF!</definedName>
    <definedName name="CODO6X22">#REF!</definedName>
    <definedName name="CODO6X22_1">#N/A</definedName>
    <definedName name="codo6x45nova" localSheetId="4">#REF!</definedName>
    <definedName name="codo6x45nova">#REF!</definedName>
    <definedName name="codo6x45nova_1">#N/A</definedName>
    <definedName name="CODO8X22" localSheetId="4">#REF!</definedName>
    <definedName name="CODO8X22">#REF!</definedName>
    <definedName name="CODO8X22_1">#N/A</definedName>
    <definedName name="CODO8X45" localSheetId="4">#REF!</definedName>
    <definedName name="CODO8X45">#REF!</definedName>
    <definedName name="CODO8X45_1">#N/A</definedName>
    <definedName name="CODO8X90" localSheetId="4">#REF!</definedName>
    <definedName name="CODO8X90">#REF!</definedName>
    <definedName name="CODO8X90_1">#N/A</definedName>
    <definedName name="CODOS">#REF!</definedName>
    <definedName name="codos2">#REF!</definedName>
    <definedName name="COM" localSheetId="4">#REF!</definedName>
    <definedName name="COM">#REF!</definedName>
    <definedName name="comfam2">#N/A</definedName>
    <definedName name="comfama">#N/A</definedName>
    <definedName name="comfama1">#N/A</definedName>
    <definedName name="COMISION" localSheetId="4">#REF!</definedName>
    <definedName name="COMISION">#REF!</definedName>
    <definedName name="Comité">'[22]Validación de Datos ByS'!$C$7:$C$8</definedName>
    <definedName name="Compensation_Revenue" localSheetId="4">#REF!</definedName>
    <definedName name="Compensation_Revenue">#REF!</definedName>
    <definedName name="Compilado" localSheetId="4">#REF!</definedName>
    <definedName name="Compilado">#REF!</definedName>
    <definedName name="Compilado_1">#N/A</definedName>
    <definedName name="Concepto" localSheetId="4">#REF!</definedName>
    <definedName name="Concepto">#REF!</definedName>
    <definedName name="CONCRETOATRAQUE" localSheetId="4">#REF!</definedName>
    <definedName name="CONCRETOATRAQUE">#REF!</definedName>
    <definedName name="CONCRETOATRAQUE_1">#N/A</definedName>
    <definedName name="CONCRETOF" localSheetId="4">#REF!</definedName>
    <definedName name="CONCRETOF">#REF!</definedName>
    <definedName name="CONCRETOF_1">#N/A</definedName>
    <definedName name="CONSO" localSheetId="4">#REF!</definedName>
    <definedName name="CONSO">#REF!</definedName>
    <definedName name="Contrato" localSheetId="4">#REF!</definedName>
    <definedName name="Contrato">#REF!</definedName>
    <definedName name="Contratoss">'[22]Tipos de Contrato'!$G$2:$G$7</definedName>
    <definedName name="CONTROL" localSheetId="4">#REF!</definedName>
    <definedName name="CONTROL">#REF!</definedName>
    <definedName name="copia1">#REF!</definedName>
    <definedName name="Corrección" localSheetId="4">#REF!</definedName>
    <definedName name="Corrección">#REF!</definedName>
    <definedName name="CORTE1">'[33]Tabla dinámica'!$A$3:$S$45</definedName>
    <definedName name="Corte1_C19828" localSheetId="4">#REF!</definedName>
    <definedName name="Corte1_C19828">#REF!</definedName>
    <definedName name="Corte1C19828" localSheetId="4">#REF!</definedName>
    <definedName name="Corte1C19828">#REF!</definedName>
    <definedName name="Cost_of_Vacancy_of_Sales_and_Service_Employees" localSheetId="4">#REF!</definedName>
    <definedName name="Cost_of_Vacancy_of_Sales_and_Service_Employees">#REF!</definedName>
    <definedName name="CostoProvision">[34]Resumen!$C$17</definedName>
    <definedName name="costos">'[35]1.COSTOS VEB'!$B$6:$P$505</definedName>
    <definedName name="CPDO8X11" localSheetId="4">#REF!</definedName>
    <definedName name="CPDO8X11">#REF!</definedName>
    <definedName name="CPDO8X11_1">#N/A</definedName>
    <definedName name="crefi" localSheetId="4">#REF!</definedName>
    <definedName name="crefi">#REF!</definedName>
    <definedName name="Crefi123">[36]Parametros!$B$22</definedName>
    <definedName name="_xlnm.Criteria" localSheetId="4">'[2]7422CW00'!#REF!</definedName>
    <definedName name="_xlnm.Criteria">'[2]7422CW00'!#REF!</definedName>
    <definedName name="Criterios_IM" localSheetId="4">'[2]7422CW00'!#REF!</definedName>
    <definedName name="Criterios_IM">'[2]7422CW00'!#REF!</definedName>
    <definedName name="CRUZ3" localSheetId="4">#REF!</definedName>
    <definedName name="CRUZ3">#REF!</definedName>
    <definedName name="CRUZ3_1">#N/A</definedName>
    <definedName name="CRUZ4" localSheetId="4">#REF!</definedName>
    <definedName name="CRUZ4">#REF!</definedName>
    <definedName name="CRUZ4_1">#N/A</definedName>
    <definedName name="CRUZ4X3" localSheetId="4">#REF!</definedName>
    <definedName name="CRUZ4X3">#REF!</definedName>
    <definedName name="CRUZ4X3_1">#N/A</definedName>
    <definedName name="csd" localSheetId="4">#REF!</definedName>
    <definedName name="csd">#REF!</definedName>
    <definedName name="Ctas">[37]Cuentas!$C$9:$C$1269</definedName>
    <definedName name="CTR" localSheetId="4">'[2]7422CW00'!#REF!</definedName>
    <definedName name="CTR">'[2]7422CW00'!#REF!</definedName>
    <definedName name="CTRPAG" localSheetId="4">'[2]7422CW00'!#REF!</definedName>
    <definedName name="CTRPAG">'[2]7422CW00'!#REF!</definedName>
    <definedName name="cu" localSheetId="4">#REF!</definedName>
    <definedName name="cu">#REF!</definedName>
    <definedName name="cuartos_de_telecomunicaciones" localSheetId="4">[10]variables!#REF!</definedName>
    <definedName name="cuartos_de_telecomunicaciones">[10]variables!#REF!</definedName>
    <definedName name="Cubiertas" localSheetId="4">#REF!</definedName>
    <definedName name="Cubiertas">#REF!</definedName>
    <definedName name="cuenta" localSheetId="4">#REF!</definedName>
    <definedName name="cuenta">#REF!</definedName>
    <definedName name="Cuenta123">[36]Parametros!$B$24</definedName>
    <definedName name="CUENTAS" localSheetId="4">#REF!</definedName>
    <definedName name="CUENTAS">#REF!</definedName>
    <definedName name="CX" localSheetId="4">#REF!</definedName>
    <definedName name="CX">#REF!</definedName>
    <definedName name="cxxx" localSheetId="4">[38]CODIFICACION!#REF!</definedName>
    <definedName name="cxxx">[38]CODIFICACION!#REF!</definedName>
    <definedName name="cys">#N/A</definedName>
    <definedName name="d" localSheetId="4">#REF!</definedName>
    <definedName name="d">#REF!</definedName>
    <definedName name="DAD" localSheetId="4">#REF!</definedName>
    <definedName name="DAD">#REF!</definedName>
    <definedName name="DAL" localSheetId="4">#REF!</definedName>
    <definedName name="DAL">#REF!</definedName>
    <definedName name="DAS" localSheetId="4">#REF!</definedName>
    <definedName name="DAS">#REF!</definedName>
    <definedName name="DASD" localSheetId="4">#REF!</definedName>
    <definedName name="DASD">#REF!</definedName>
    <definedName name="DATA1" localSheetId="4">#REF!</definedName>
    <definedName name="DATA1">#REF!</definedName>
    <definedName name="DATA10" localSheetId="4">#REF!</definedName>
    <definedName name="DATA10">#REF!</definedName>
    <definedName name="DATA11" localSheetId="4">#REF!</definedName>
    <definedName name="DATA11">#REF!</definedName>
    <definedName name="DATA12" localSheetId="4">#REF!</definedName>
    <definedName name="DATA12">#REF!</definedName>
    <definedName name="DATA13" localSheetId="4">#REF!</definedName>
    <definedName name="DATA13">#REF!</definedName>
    <definedName name="DATA14" localSheetId="4">#REF!</definedName>
    <definedName name="DATA14">#REF!</definedName>
    <definedName name="DATA15" localSheetId="4">#REF!</definedName>
    <definedName name="DATA15">#REF!</definedName>
    <definedName name="DATA16" localSheetId="4">#REF!</definedName>
    <definedName name="DATA16">#REF!</definedName>
    <definedName name="DATA17" localSheetId="4">#REF!</definedName>
    <definedName name="DATA17">#REF!</definedName>
    <definedName name="DATA18" localSheetId="4">#REF!</definedName>
    <definedName name="DATA18">#REF!</definedName>
    <definedName name="DATA19" localSheetId="4">#REF!</definedName>
    <definedName name="DATA19">#REF!</definedName>
    <definedName name="DATA2" localSheetId="4">#REF!</definedName>
    <definedName name="DATA2">#REF!</definedName>
    <definedName name="DATA20" localSheetId="4">#REF!</definedName>
    <definedName name="DATA20">#REF!</definedName>
    <definedName name="DATA21" localSheetId="4">#REF!</definedName>
    <definedName name="DATA21">#REF!</definedName>
    <definedName name="DATA22" localSheetId="4">#REF!</definedName>
    <definedName name="DATA22">#REF!</definedName>
    <definedName name="DATA23" localSheetId="4">#REF!</definedName>
    <definedName name="DATA23">#REF!</definedName>
    <definedName name="DATA24" localSheetId="4">#REF!</definedName>
    <definedName name="DATA24">#REF!</definedName>
    <definedName name="DATA25" localSheetId="4">#REF!</definedName>
    <definedName name="DATA25">#REF!</definedName>
    <definedName name="DATA26" localSheetId="4">#REF!</definedName>
    <definedName name="DATA26">#REF!</definedName>
    <definedName name="DATA27" localSheetId="4">#REF!</definedName>
    <definedName name="DATA27">#REF!</definedName>
    <definedName name="DATA28" localSheetId="4">#REF!</definedName>
    <definedName name="DATA28">#REF!</definedName>
    <definedName name="DATA29" localSheetId="4">#REF!</definedName>
    <definedName name="DATA29">#REF!</definedName>
    <definedName name="DATA3" localSheetId="4">#REF!</definedName>
    <definedName name="DATA3">#REF!</definedName>
    <definedName name="DATA30" localSheetId="4">#REF!</definedName>
    <definedName name="DATA30">#REF!</definedName>
    <definedName name="DATA31" localSheetId="4">#REF!</definedName>
    <definedName name="DATA31">#REF!</definedName>
    <definedName name="DATA32" localSheetId="4">#REF!</definedName>
    <definedName name="DATA32">#REF!</definedName>
    <definedName name="DATA33" localSheetId="4">#REF!</definedName>
    <definedName name="DATA33">#REF!</definedName>
    <definedName name="DATA34" localSheetId="4">#REF!</definedName>
    <definedName name="DATA34">#REF!</definedName>
    <definedName name="DATA35" localSheetId="4">#REF!</definedName>
    <definedName name="DATA35">#REF!</definedName>
    <definedName name="DATA36" localSheetId="4">#REF!</definedName>
    <definedName name="DATA36">#REF!</definedName>
    <definedName name="DATA37" localSheetId="4">#REF!</definedName>
    <definedName name="DATA37">#REF!</definedName>
    <definedName name="DATA38" localSheetId="4">#REF!</definedName>
    <definedName name="DATA38">#REF!</definedName>
    <definedName name="DATA39" localSheetId="4">#REF!</definedName>
    <definedName name="DATA39">#REF!</definedName>
    <definedName name="DATA4" localSheetId="4">#REF!</definedName>
    <definedName name="DATA4">#REF!</definedName>
    <definedName name="DATA40" localSheetId="4">#REF!</definedName>
    <definedName name="DATA40">#REF!</definedName>
    <definedName name="DATA41" localSheetId="4">#REF!</definedName>
    <definedName name="DATA41">#REF!</definedName>
    <definedName name="DATA42" localSheetId="4">#REF!</definedName>
    <definedName name="DATA42">#REF!</definedName>
    <definedName name="DATA43" localSheetId="4">#REF!</definedName>
    <definedName name="DATA43">#REF!</definedName>
    <definedName name="DATA44" localSheetId="4">#REF!</definedName>
    <definedName name="DATA44">#REF!</definedName>
    <definedName name="DATA45" localSheetId="4">#REF!</definedName>
    <definedName name="DATA45">#REF!</definedName>
    <definedName name="DATA46" localSheetId="4">#REF!</definedName>
    <definedName name="DATA46">#REF!</definedName>
    <definedName name="DATA47" localSheetId="4">#REF!</definedName>
    <definedName name="DATA47">#REF!</definedName>
    <definedName name="DATA48" localSheetId="4">#REF!</definedName>
    <definedName name="DATA48">#REF!</definedName>
    <definedName name="DATA49" localSheetId="4">#REF!</definedName>
    <definedName name="DATA49">#REF!</definedName>
    <definedName name="DATA5" localSheetId="4">#REF!</definedName>
    <definedName name="DATA5">#REF!</definedName>
    <definedName name="DATA50" localSheetId="4">#REF!</definedName>
    <definedName name="DATA50">#REF!</definedName>
    <definedName name="DATA51" localSheetId="4">#REF!</definedName>
    <definedName name="DATA51">#REF!</definedName>
    <definedName name="DATA52" localSheetId="4">#REF!</definedName>
    <definedName name="DATA52">#REF!</definedName>
    <definedName name="DATA53" localSheetId="4">#REF!</definedName>
    <definedName name="DATA53">#REF!</definedName>
    <definedName name="DATA54" localSheetId="4">#REF!</definedName>
    <definedName name="DATA54">#REF!</definedName>
    <definedName name="DATA6" localSheetId="4">#REF!</definedName>
    <definedName name="DATA6">#REF!</definedName>
    <definedName name="DATA7" localSheetId="4">#REF!</definedName>
    <definedName name="DATA7">#REF!</definedName>
    <definedName name="DATA8" localSheetId="4">#REF!</definedName>
    <definedName name="DATA8">#REF!</definedName>
    <definedName name="DATA9" localSheetId="4">#REF!</definedName>
    <definedName name="DATA9">#REF!</definedName>
    <definedName name="datos" localSheetId="4">#REF!</definedName>
    <definedName name="datos">[39]Hoja3!$A$3:$E$128</definedName>
    <definedName name="datos2">#REF!</definedName>
    <definedName name="datoss" localSheetId="4">#REF!</definedName>
    <definedName name="datoss">#REF!</definedName>
    <definedName name="DCA" localSheetId="4">#REF!</definedName>
    <definedName name="DCA">#REF!</definedName>
    <definedName name="dcab" localSheetId="4">#REF!</definedName>
    <definedName name="dcab">#REF!</definedName>
    <definedName name="DCO" localSheetId="4">#REF!</definedName>
    <definedName name="DCO">#REF!</definedName>
    <definedName name="dd" localSheetId="4">#REF!</definedName>
    <definedName name="dd">#REF!</definedName>
    <definedName name="DDD" localSheetId="4">#REF!</definedName>
    <definedName name="DDD">#REF!</definedName>
    <definedName name="dddd" localSheetId="4" hidden="1">{#N/A,#N/A,FALSE,"P_97Ppto";#N/A,#N/A,FALSE,"Resultados_97Ppto";#N/A,#N/A,FALSE,"CTC_97Ppt";#N/A,#N/A,FALSE,"TASA_97Ppt";#N/A,#N/A,FALSE,"PERU_97Ppt";#N/A,#N/A,FALSE,"CANTV_97Ppt";#N/A,#N/A,FALSE,"TLD_97Ppt";#N/A,#N/A,FALSE,"ROMANIA_97Ppt";#N/A,#N/A,FALSE,"RParticipadas_97Ppt";#N/A,#N/A,FALSE,"Gerenciamiento_97Ppt";#N/A,#N/A,FALSE,"Financiero_97Ppt";#N/A,#N/A,FALSE,"Estructura_97Ppt";#N/A,#N/A,FALSE,"INetos_97Ppt";#N/A,#N/A,FALSE,"Desinv_97Ppt";#N/A,#N/A,FALSE,"FComercio_97Ppt"}</definedName>
    <definedName name="dddd" hidden="1">{#N/A,#N/A,FALSE,"P_97Ppto";#N/A,#N/A,FALSE,"Resultados_97Ppto";#N/A,#N/A,FALSE,"CTC_97Ppt";#N/A,#N/A,FALSE,"TASA_97Ppt";#N/A,#N/A,FALSE,"PERU_97Ppt";#N/A,#N/A,FALSE,"CANTV_97Ppt";#N/A,#N/A,FALSE,"TLD_97Ppt";#N/A,#N/A,FALSE,"ROMANIA_97Ppt";#N/A,#N/A,FALSE,"RParticipadas_97Ppt";#N/A,#N/A,FALSE,"Gerenciamiento_97Ppt";#N/A,#N/A,FALSE,"Financiero_97Ppt";#N/A,#N/A,FALSE,"Estructura_97Ppt";#N/A,#N/A,FALSE,"INetos_97Ppt";#N/A,#N/A,FALSE,"Desinv_97Ppt";#N/A,#N/A,FALSE,"FComercio_97Ppt"}</definedName>
    <definedName name="DDDD2" localSheetId="4" hidden="1">{#N/A,#N/A,FALSE,"P_97Ppto";#N/A,#N/A,FALSE,"Resultados_97Ppto";#N/A,#N/A,FALSE,"CTC_97Ppt";#N/A,#N/A,FALSE,"TASA_97Ppt";#N/A,#N/A,FALSE,"PERU_97Ppt";#N/A,#N/A,FALSE,"CANTV_97Ppt";#N/A,#N/A,FALSE,"TLD_97Ppt";#N/A,#N/A,FALSE,"ROMANIA_97Ppt";#N/A,#N/A,FALSE,"RParticipadas_97Ppt";#N/A,#N/A,FALSE,"Gerenciamiento_97Ppt";#N/A,#N/A,FALSE,"Financiero_97Ppt";#N/A,#N/A,FALSE,"Estructura_97Ppt";#N/A,#N/A,FALSE,"INetos_97Ppt";#N/A,#N/A,FALSE,"Desinv_97Ppt";#N/A,#N/A,FALSE,"FComercio_97Ppt"}</definedName>
    <definedName name="DDDD2" hidden="1">{#N/A,#N/A,FALSE,"P_97Ppto";#N/A,#N/A,FALSE,"Resultados_97Ppto";#N/A,#N/A,FALSE,"CTC_97Ppt";#N/A,#N/A,FALSE,"TASA_97Ppt";#N/A,#N/A,FALSE,"PERU_97Ppt";#N/A,#N/A,FALSE,"CANTV_97Ppt";#N/A,#N/A,FALSE,"TLD_97Ppt";#N/A,#N/A,FALSE,"ROMANIA_97Ppt";#N/A,#N/A,FALSE,"RParticipadas_97Ppt";#N/A,#N/A,FALSE,"Gerenciamiento_97Ppt";#N/A,#N/A,FALSE,"Financiero_97Ppt";#N/A,#N/A,FALSE,"Estructura_97Ppt";#N/A,#N/A,FALSE,"INetos_97Ppt";#N/A,#N/A,FALSE,"Desinv_97Ppt";#N/A,#N/A,FALSE,"FComercio_97Ppt"}</definedName>
    <definedName name="ddddd" localSheetId="4" hidden="1">{#N/A,#N/A,FALSE,"Resultados_is";#N/A,#N/A,FALSE,"IngresosG_is";#N/A,#N/A,FALSE,"Ingresosp_is";#N/A,#N/A,FALSE,"Financiero_is";#N/A,#N/A,FALSE,"Estructura_is";#N/A,#N/A,FALSE,"EstructuraG_is";#N/A,#N/A,FALSE,"FComercio_is";#N/A,#N/A,FALSE,"Pbeneficios_is";#N/A,#N/A,FALSE,"Gerenciamiento_is";#N/A,#N/A,FALSE,"Desinv_is"}</definedName>
    <definedName name="ddddd" hidden="1">{#N/A,#N/A,FALSE,"Resultados_is";#N/A,#N/A,FALSE,"IngresosG_is";#N/A,#N/A,FALSE,"Ingresosp_is";#N/A,#N/A,FALSE,"Financiero_is";#N/A,#N/A,FALSE,"Estructura_is";#N/A,#N/A,FALSE,"EstructuraG_is";#N/A,#N/A,FALSE,"FComercio_is";#N/A,#N/A,FALSE,"Pbeneficios_is";#N/A,#N/A,FALSE,"Gerenciamiento_is";#N/A,#N/A,FALSE,"Desinv_is"}</definedName>
    <definedName name="ddddqwedwed" localSheetId="4">#REF!</definedName>
    <definedName name="ddddqwedwed">#REF!</definedName>
    <definedName name="ddsfjaksfjaw" localSheetId="4">#REF!</definedName>
    <definedName name="ddsfjaksfjaw">#REF!</definedName>
    <definedName name="de" localSheetId="4">#REF!</definedName>
    <definedName name="de">#REF!</definedName>
    <definedName name="de_1">#N/A</definedName>
    <definedName name="deahard">"$#REF!.$J$5"</definedName>
    <definedName name="deaintell">"$#REF!.$J$6"</definedName>
    <definedName name="deasoft">"$#REF!.$J$4"</definedName>
    <definedName name="Dec_redondear" localSheetId="4">#REF!</definedName>
    <definedName name="Dec_redondear">#REF!</definedName>
    <definedName name="DEM" localSheetId="4">#REF!</definedName>
    <definedName name="DEM">#REF!</definedName>
    <definedName name="DEMO_DISC" localSheetId="4">#REF!</definedName>
    <definedName name="DEMO_DISC">#REF!</definedName>
    <definedName name="DEMOLICION" localSheetId="4">#REF!</definedName>
    <definedName name="DEMOLICION">#REF!</definedName>
    <definedName name="DEMOLICION_1">#N/A</definedName>
    <definedName name="DEMOLICIONASFALTO" localSheetId="4">#REF!</definedName>
    <definedName name="DEMOLICIONASFALTO">#REF!</definedName>
    <definedName name="DEMOLICIONASFALTO_1">#N/A</definedName>
    <definedName name="DEMOLICIONCONCRETO" localSheetId="4">#REF!</definedName>
    <definedName name="DEMOLICIONCONCRETO">#REF!</definedName>
    <definedName name="DEMOLICIONCONCRETO_1">#N/A</definedName>
    <definedName name="Demoliciones" localSheetId="4">#REF!</definedName>
    <definedName name="Demoliciones">#REF!</definedName>
    <definedName name="Descripcion" localSheetId="4">#REF!</definedName>
    <definedName name="Descripcion">#REF!</definedName>
    <definedName name="Descripcion_1">#N/A</definedName>
    <definedName name="deser" localSheetId="4">#REF!</definedName>
    <definedName name="deser">#REF!</definedName>
    <definedName name="DEST_ART" localSheetId="4">#REF!</definedName>
    <definedName name="DEST_ART">#REF!</definedName>
    <definedName name="DESTCOD" localSheetId="4">'[2]7422CW00'!#REF!</definedName>
    <definedName name="DESTCOD">'[2]7422CW00'!#REF!</definedName>
    <definedName name="DESTFG" localSheetId="4">'[2]7422CW00'!#REF!</definedName>
    <definedName name="DESTFG">'[2]7422CW00'!#REF!</definedName>
    <definedName name="Destino" localSheetId="4">#REF!</definedName>
    <definedName name="Destino">#REF!</definedName>
    <definedName name="DESTQTY" localSheetId="4">'[2]7422CW00'!#REF!</definedName>
    <definedName name="DESTQTY">'[2]7422CW00'!#REF!</definedName>
    <definedName name="DFD" localSheetId="4">#REF!</definedName>
    <definedName name="DFD">#REF!</definedName>
    <definedName name="dfdf" localSheetId="4">#REF!</definedName>
    <definedName name="dfdf">#REF!</definedName>
    <definedName name="dfgh" localSheetId="4">#REF!</definedName>
    <definedName name="dfgh">#REF!</definedName>
    <definedName name="dflt2">[40]Personalizar!$G$21</definedName>
    <definedName name="dgab" localSheetId="4">#REF!</definedName>
    <definedName name="dgab">#REF!</definedName>
    <definedName name="diametros">#REF!</definedName>
    <definedName name="Diana_2">#N/A</definedName>
    <definedName name="DIAS" localSheetId="4">#REF!</definedName>
    <definedName name="DIAS">#REF!</definedName>
    <definedName name="DIAS_1">#N/A</definedName>
    <definedName name="DIC">[14]DIC!$A$3:$AN$28</definedName>
    <definedName name="Direct_Savings_from_ASP_strategy" localSheetId="4">#REF!</definedName>
    <definedName name="Direct_Savings_from_ASP_strategy">#REF!</definedName>
    <definedName name="Discounted_Cash_Flow" localSheetId="4">#REF!</definedName>
    <definedName name="Discounted_Cash_Flow">#REF!</definedName>
    <definedName name="disthard">"$#REF!.$K$5"</definedName>
    <definedName name="distintell">"$#REF!.$K$6"</definedName>
    <definedName name="distsoft">"$#REF!.$K$4"</definedName>
    <definedName name="DJAÑKL" localSheetId="4">#REF!</definedName>
    <definedName name="DJAÑKL">#REF!</definedName>
    <definedName name="DJAÑKL_1" localSheetId="4">#REF!</definedName>
    <definedName name="DJAÑKL_1">#REF!</definedName>
    <definedName name="djañkl1" localSheetId="4">#REF!</definedName>
    <definedName name="djañkl1">#REF!</definedName>
    <definedName name="djañkl1_1" localSheetId="4">#REF!</definedName>
    <definedName name="djañkl1_1">#REF!</definedName>
    <definedName name="djañkl2" localSheetId="4">#REF!</definedName>
    <definedName name="djañkl2">#REF!</definedName>
    <definedName name="djañkl2_1" localSheetId="4">#REF!</definedName>
    <definedName name="djañkl2_1">#REF!</definedName>
    <definedName name="DL.1456" localSheetId="4">#REF!</definedName>
    <definedName name="DL.1456">#REF!</definedName>
    <definedName name="dl.162" localSheetId="4">#REF!</definedName>
    <definedName name="dl.162">#REF!</definedName>
    <definedName name="dl.207" localSheetId="4">#REF!</definedName>
    <definedName name="dl.207">#REF!</definedName>
    <definedName name="DME" localSheetId="4">#REF!</definedName>
    <definedName name="DME">#REF!</definedName>
    <definedName name="Do_you_wish_to_include_timeliness_and_adequacy_calculation?" localSheetId="4">#REF!</definedName>
    <definedName name="Do_you_wish_to_include_timeliness_and_adequacy_calculation?">#REF!</definedName>
    <definedName name="DOCUMENTACIÓN" localSheetId="4">#REF!</definedName>
    <definedName name="DOCUMENTACIÓN">#REF!</definedName>
    <definedName name="DOLAR" localSheetId="4">#REF!</definedName>
    <definedName name="DOLAR">#REF!</definedName>
    <definedName name="dólar" localSheetId="4">#REF!</definedName>
    <definedName name="dólar">#REF!</definedName>
    <definedName name="DOR" localSheetId="4">#REF!</definedName>
    <definedName name="DOR">#REF!</definedName>
    <definedName name="dos">#REF!</definedName>
    <definedName name="Dptoresponsable">[41]Filtros!$G$2:$G$5</definedName>
    <definedName name="DSDSd" localSheetId="4">#REF!</definedName>
    <definedName name="DSDSd">#REF!</definedName>
    <definedName name="dtf" localSheetId="4">#REF!</definedName>
    <definedName name="dtf">#REF!</definedName>
    <definedName name="Dto" localSheetId="4">#REF!</definedName>
    <definedName name="Dto">#REF!</definedName>
    <definedName name="DYF" localSheetId="4">#REF!</definedName>
    <definedName name="DYF">#REF!</definedName>
    <definedName name="DYFC" localSheetId="4">#REF!</definedName>
    <definedName name="DYFC">#REF!</definedName>
    <definedName name="dzfd" localSheetId="4">#REF!</definedName>
    <definedName name="dzfd">#REF!</definedName>
    <definedName name="e">[42]Listas!$K$2:$K$3</definedName>
    <definedName name="E_ATEN_IN" localSheetId="4">#REF!</definedName>
    <definedName name="E_ATEN_IN">#REF!</definedName>
    <definedName name="E_ATENC_IN" localSheetId="4">#REF!</definedName>
    <definedName name="E_ATENC_IN">#REF!</definedName>
    <definedName name="eas" localSheetId="4">[43]Listas!#REF!</definedName>
    <definedName name="eas">[43]Listas!#REF!</definedName>
    <definedName name="Economica" localSheetId="4" hidden="1">{#N/A,#N/A,FALSE,"Resultados_is";#N/A,#N/A,FALSE,"IngresosG_is";#N/A,#N/A,FALSE,"Ingresosp_is";#N/A,#N/A,FALSE,"Financiero_is";#N/A,#N/A,FALSE,"Estructura_is";#N/A,#N/A,FALSE,"EstructuraG_is";#N/A,#N/A,FALSE,"FComercio_is";#N/A,#N/A,FALSE,"Pbeneficios_is";#N/A,#N/A,FALSE,"Gerenciamiento_is";#N/A,#N/A,FALSE,"Desinv_is"}</definedName>
    <definedName name="Economica" hidden="1">{#N/A,#N/A,FALSE,"Resultados_is";#N/A,#N/A,FALSE,"IngresosG_is";#N/A,#N/A,FALSE,"Ingresosp_is";#N/A,#N/A,FALSE,"Financiero_is";#N/A,#N/A,FALSE,"Estructura_is";#N/A,#N/A,FALSE,"EstructuraG_is";#N/A,#N/A,FALSE,"FComercio_is";#N/A,#N/A,FALSE,"Pbeneficios_is";#N/A,#N/A,FALSE,"Gerenciamiento_is";#N/A,#N/A,FALSE,"Desinv_is"}</definedName>
    <definedName name="Economico" localSheetId="4">#REF!</definedName>
    <definedName name="Economico">#REF!</definedName>
    <definedName name="ED" localSheetId="4">#REF!</definedName>
    <definedName name="ED">#REF!</definedName>
    <definedName name="EDUC" localSheetId="4">#REF!</definedName>
    <definedName name="EDUC">#REF!</definedName>
    <definedName name="ee">#REF!</definedName>
    <definedName name="EFR" localSheetId="4">#REF!</definedName>
    <definedName name="EFR">#REF!</definedName>
    <definedName name="empleados">[17]Listas!$G$2:$G$6</definedName>
    <definedName name="ENCARGADOS">[15]DATOS!$C$2:$C$11</definedName>
    <definedName name="Encargos" localSheetId="4" hidden="1">{#N/A,#N/A,FALSE,"Resultados_is";#N/A,#N/A,FALSE,"IngresosG_is";#N/A,#N/A,FALSE,"Ingresosp_is";#N/A,#N/A,FALSE,"Financiero_is";#N/A,#N/A,FALSE,"Estructura_is";#N/A,#N/A,FALSE,"EstructuraG_is";#N/A,#N/A,FALSE,"FComercio_is";#N/A,#N/A,FALSE,"Pbeneficios_is";#N/A,#N/A,FALSE,"Gerenciamiento_is";#N/A,#N/A,FALSE,"Desinv_is"}</definedName>
    <definedName name="Encargos" hidden="1">{#N/A,#N/A,FALSE,"Resultados_is";#N/A,#N/A,FALSE,"IngresosG_is";#N/A,#N/A,FALSE,"Ingresosp_is";#N/A,#N/A,FALSE,"Financiero_is";#N/A,#N/A,FALSE,"Estructura_is";#N/A,#N/A,FALSE,"EstructuraG_is";#N/A,#N/A,FALSE,"FComercio_is";#N/A,#N/A,FALSE,"Pbeneficios_is";#N/A,#N/A,FALSE,"Gerenciamiento_is";#N/A,#N/A,FALSE,"Desinv_is"}</definedName>
    <definedName name="Enero" localSheetId="4">#REF!</definedName>
    <definedName name="Enero">#REF!</definedName>
    <definedName name="ENSAYO" localSheetId="4">'[2]7422CW00'!#REF!</definedName>
    <definedName name="ENSAYO">'[2]7422CW00'!#REF!</definedName>
    <definedName name="Enter_number" localSheetId="4">#REF!</definedName>
    <definedName name="Enter_number">#REF!</definedName>
    <definedName name="entibado" localSheetId="4">#REF!</definedName>
    <definedName name="entibado">#REF!</definedName>
    <definedName name="entibado_1">#N/A</definedName>
    <definedName name="ENTRENAMIENTO_RENTRENAMIENTO_CURSO" localSheetId="4">#REF!</definedName>
    <definedName name="ENTRENAMIENTO_RENTRENAMIENTO_CURSO">#REF!</definedName>
    <definedName name="EQUIPMAR">[44]EQUIPMARZ!$A$4:$G$14</definedName>
    <definedName name="EQUIPO" localSheetId="4">#REF!</definedName>
    <definedName name="EQUIPO">#REF!</definedName>
    <definedName name="EQUIPOS_ACTIVOS" localSheetId="4">[10]variables!#REF!</definedName>
    <definedName name="EQUIPOS_ACTIVOS">[10]variables!#REF!</definedName>
    <definedName name="EQUIPOS_Y_ACTIVOS_FIJOS" localSheetId="4">#REF!</definedName>
    <definedName name="EQUIPOS_Y_ACTIVOS_FIJOS">#REF!</definedName>
    <definedName name="ERE_ART" localSheetId="4">#REF!</definedName>
    <definedName name="ERE_ART">#REF!</definedName>
    <definedName name="ert">#N/A</definedName>
    <definedName name="escenario">[45]Parámetros!$B$3</definedName>
    <definedName name="ESCOMBROS">[4]APU!$G$979</definedName>
    <definedName name="ESPECIALIDAD" localSheetId="4">[15]DATOS!#REF!</definedName>
    <definedName name="ESPECIALIDAD">[15]DATOS!#REF!</definedName>
    <definedName name="Especialista">[41]Filtros!$K$2:$K$66</definedName>
    <definedName name="Espejos" localSheetId="4">OFFSET([46]Actividades!#REF!,[46]Actividades!#REF!-1,0)</definedName>
    <definedName name="Espejos">OFFSET([46]Actividades!#REF!,[46]Actividades!#REF!-1,0)</definedName>
    <definedName name="ESTAD">[47]Fórmula!$A$2:$A$30</definedName>
    <definedName name="Estado">[41]Filtros!$I$2:$I$6</definedName>
    <definedName name="ESTADOS">[47]Fórmula!$G$2:$G$10</definedName>
    <definedName name="ESTRAE" localSheetId="4">'[2]7422CW00'!#REF!</definedName>
    <definedName name="ESTRAE">'[2]7422CW00'!#REF!</definedName>
    <definedName name="EXCAVACION" localSheetId="4">#REF!</definedName>
    <definedName name="EXCAVACION">#REF!</definedName>
    <definedName name="EXCAVACION_1">#N/A</definedName>
    <definedName name="excavacionmaquina" localSheetId="4">#REF!</definedName>
    <definedName name="excavacionmaquina">#REF!</definedName>
    <definedName name="excavacionmaquina_1">#N/A</definedName>
    <definedName name="Excel_BuiltIn__FilterDatabase" localSheetId="4">#REF!</definedName>
    <definedName name="Excel_BuiltIn__FilterDatabase">#REF!</definedName>
    <definedName name="Excel_BuiltIn__FilterDatabase_2" localSheetId="4">#REF!</definedName>
    <definedName name="Excel_BuiltIn__FilterDatabase_2">#REF!</definedName>
    <definedName name="Excel_BuiltIn__FilterDatabase_3" localSheetId="4">#REF!</definedName>
    <definedName name="Excel_BuiltIn__FilterDatabase_3">#REF!</definedName>
    <definedName name="Excel_BuiltIn__FilterDatabase_4" localSheetId="4">#REF!</definedName>
    <definedName name="Excel_BuiltIn__FilterDatabase_4">#REF!</definedName>
    <definedName name="Excel_BuiltIn__FilterDatabase_5" localSheetId="4">#REF!</definedName>
    <definedName name="Excel_BuiltIn__FilterDatabase_5">#REF!</definedName>
    <definedName name="Excel_BuiltIn__FilterDatabase_6" localSheetId="4">#REF!</definedName>
    <definedName name="Excel_BuiltIn__FilterDatabase_6">#REF!</definedName>
    <definedName name="Excel_BuiltIn__FilterDatabase_7" localSheetId="4">#REF!</definedName>
    <definedName name="Excel_BuiltIn__FilterDatabase_7">#REF!</definedName>
    <definedName name="Excel_BuiltIn_Consolidate_Area">NA()</definedName>
    <definedName name="Excel_BuiltIn_Print_Area" localSheetId="4">#REF!</definedName>
    <definedName name="Excel_BuiltIn_Print_Area">#REF!</definedName>
    <definedName name="Excel_BuiltIn_Print_Area_1_1" localSheetId="4">#REF!</definedName>
    <definedName name="Excel_BuiltIn_Print_Area_1_1">#REF!</definedName>
    <definedName name="Excel_BuiltIn_Print_Area_1_1_1" localSheetId="4">#REF!</definedName>
    <definedName name="Excel_BuiltIn_Print_Area_1_1_1">#REF!</definedName>
    <definedName name="Excel_BuiltIn_Print_Area_1_1_1_1" localSheetId="4">#REF!</definedName>
    <definedName name="Excel_BuiltIn_Print_Area_1_1_1_1">#REF!</definedName>
    <definedName name="Excel_BuiltIn_Print_Area_1_1_1_2" localSheetId="4">#REF!</definedName>
    <definedName name="Excel_BuiltIn_Print_Area_1_1_1_2">#REF!</definedName>
    <definedName name="Excel_BuiltIn_Print_Area_10_1" localSheetId="4">#REF!</definedName>
    <definedName name="Excel_BuiltIn_Print_Area_10_1">#REF!</definedName>
    <definedName name="Excel_BuiltIn_Print_Area_10_1_1" localSheetId="4">#REF!</definedName>
    <definedName name="Excel_BuiltIn_Print_Area_10_1_1">#REF!</definedName>
    <definedName name="Excel_BuiltIn_Print_Area_12" localSheetId="4">#REF!</definedName>
    <definedName name="Excel_BuiltIn_Print_Area_12">#REF!</definedName>
    <definedName name="Excel_BuiltIn_Print_Area_12_1" localSheetId="4">#REF!</definedName>
    <definedName name="Excel_BuiltIn_Print_Area_12_1">#REF!</definedName>
    <definedName name="Excel_BuiltIn_Print_Area_14" localSheetId="4">#REF!</definedName>
    <definedName name="Excel_BuiltIn_Print_Area_14">#REF!</definedName>
    <definedName name="Excel_BuiltIn_Print_Area_14_1" localSheetId="4">#REF!</definedName>
    <definedName name="Excel_BuiltIn_Print_Area_14_1">#REF!</definedName>
    <definedName name="Excel_BuiltIn_Print_Area_15" localSheetId="4">#REF!</definedName>
    <definedName name="Excel_BuiltIn_Print_Area_15">#REF!</definedName>
    <definedName name="Excel_BuiltIn_Print_Area_15_1" localSheetId="4">#REF!</definedName>
    <definedName name="Excel_BuiltIn_Print_Area_15_1">#REF!</definedName>
    <definedName name="Excel_BuiltIn_Print_Area_16" localSheetId="4">#REF!</definedName>
    <definedName name="Excel_BuiltIn_Print_Area_16">#REF!</definedName>
    <definedName name="Excel_BuiltIn_Print_Area_16_1" localSheetId="4">#REF!</definedName>
    <definedName name="Excel_BuiltIn_Print_Area_16_1">#REF!</definedName>
    <definedName name="Excel_BuiltIn_Print_Area_17" localSheetId="4">#REF!</definedName>
    <definedName name="Excel_BuiltIn_Print_Area_17">#REF!</definedName>
    <definedName name="Excel_BuiltIn_Print_Area_17_1" localSheetId="4">#REF!</definedName>
    <definedName name="Excel_BuiltIn_Print_Area_17_1">#REF!</definedName>
    <definedName name="Excel_BuiltIn_Print_Area_18" localSheetId="4">#REF!</definedName>
    <definedName name="Excel_BuiltIn_Print_Area_18">#REF!</definedName>
    <definedName name="Excel_BuiltIn_Print_Area_18_1" localSheetId="4">#REF!</definedName>
    <definedName name="Excel_BuiltIn_Print_Area_18_1">#REF!</definedName>
    <definedName name="Excel_BuiltIn_Print_Area_19" localSheetId="4">#REF!</definedName>
    <definedName name="Excel_BuiltIn_Print_Area_19">#REF!</definedName>
    <definedName name="Excel_BuiltIn_Print_Area_19_1" localSheetId="4">#REF!</definedName>
    <definedName name="Excel_BuiltIn_Print_Area_19_1">#REF!</definedName>
    <definedName name="Excel_BuiltIn_Print_Area_2" localSheetId="4">#REF!</definedName>
    <definedName name="Excel_BuiltIn_Print_Area_2">#REF!</definedName>
    <definedName name="Excel_BuiltIn_Print_Area_2_1">"$#REF!.#REF!#REF!:#REF!#REF!"</definedName>
    <definedName name="Excel_BuiltIn_Print_Area_20" localSheetId="4">#REF!</definedName>
    <definedName name="Excel_BuiltIn_Print_Area_20">#REF!</definedName>
    <definedName name="Excel_BuiltIn_Print_Area_20_1" localSheetId="4">#REF!</definedName>
    <definedName name="Excel_BuiltIn_Print_Area_20_1">#REF!</definedName>
    <definedName name="Excel_BuiltIn_Print_Area_21" localSheetId="4">#REF!</definedName>
    <definedName name="Excel_BuiltIn_Print_Area_21">#REF!</definedName>
    <definedName name="Excel_BuiltIn_Print_Area_21_1" localSheetId="4">#REF!</definedName>
    <definedName name="Excel_BuiltIn_Print_Area_21_1">#REF!</definedName>
    <definedName name="Excel_BuiltIn_Print_Area_22" localSheetId="4">#REF!</definedName>
    <definedName name="Excel_BuiltIn_Print_Area_22">#REF!</definedName>
    <definedName name="Excel_BuiltIn_Print_Area_22_1" localSheetId="4">#REF!</definedName>
    <definedName name="Excel_BuiltIn_Print_Area_22_1">#REF!</definedName>
    <definedName name="Excel_BuiltIn_Print_Area_24" localSheetId="4">#REF!</definedName>
    <definedName name="Excel_BuiltIn_Print_Area_24">#REF!</definedName>
    <definedName name="Excel_BuiltIn_Print_Area_24_1" localSheetId="4">#REF!</definedName>
    <definedName name="Excel_BuiltIn_Print_Area_24_1">#REF!</definedName>
    <definedName name="Excel_BuiltIn_Print_Area_25" localSheetId="4">#REF!</definedName>
    <definedName name="Excel_BuiltIn_Print_Area_25">#REF!</definedName>
    <definedName name="Excel_BuiltIn_Print_Area_25_1" localSheetId="4">#REF!</definedName>
    <definedName name="Excel_BuiltIn_Print_Area_25_1">#REF!</definedName>
    <definedName name="Excel_BuiltIn_Print_Area_26" localSheetId="4">#REF!</definedName>
    <definedName name="Excel_BuiltIn_Print_Area_26">#REF!</definedName>
    <definedName name="Excel_BuiltIn_Print_Area_26_1" localSheetId="4">#REF!</definedName>
    <definedName name="Excel_BuiltIn_Print_Area_26_1">#REF!</definedName>
    <definedName name="Excel_BuiltIn_Print_Area_27" localSheetId="4">#REF!</definedName>
    <definedName name="Excel_BuiltIn_Print_Area_27">#REF!</definedName>
    <definedName name="Excel_BuiltIn_Print_Area_27_1" localSheetId="4">#REF!</definedName>
    <definedName name="Excel_BuiltIn_Print_Area_27_1">#REF!</definedName>
    <definedName name="Excel_BuiltIn_Print_Area_28" localSheetId="4">#REF!</definedName>
    <definedName name="Excel_BuiltIn_Print_Area_28">#REF!</definedName>
    <definedName name="Excel_BuiltIn_Print_Area_28_1" localSheetId="4">#REF!</definedName>
    <definedName name="Excel_BuiltIn_Print_Area_28_1">#REF!</definedName>
    <definedName name="Excel_BuiltIn_Print_Area_29" localSheetId="4">#REF!</definedName>
    <definedName name="Excel_BuiltIn_Print_Area_29">#REF!</definedName>
    <definedName name="Excel_BuiltIn_Print_Area_29_1" localSheetId="4">#REF!</definedName>
    <definedName name="Excel_BuiltIn_Print_Area_29_1">#REF!</definedName>
    <definedName name="Excel_BuiltIn_Print_Area_3" localSheetId="4">#REF!</definedName>
    <definedName name="Excel_BuiltIn_Print_Area_3">#REF!</definedName>
    <definedName name="Excel_BuiltIn_Print_Area_3_1" localSheetId="4">#REF!</definedName>
    <definedName name="Excel_BuiltIn_Print_Area_3_1">#REF!</definedName>
    <definedName name="Excel_BuiltIn_Print_Area_30" localSheetId="4">#REF!</definedName>
    <definedName name="Excel_BuiltIn_Print_Area_30">#REF!</definedName>
    <definedName name="Excel_BuiltIn_Print_Area_30_1" localSheetId="4">#REF!</definedName>
    <definedName name="Excel_BuiltIn_Print_Area_30_1">#REF!</definedName>
    <definedName name="Excel_BuiltIn_Print_Area_31" localSheetId="4">#REF!</definedName>
    <definedName name="Excel_BuiltIn_Print_Area_31">#REF!</definedName>
    <definedName name="Excel_BuiltIn_Print_Area_31_1" localSheetId="4">#REF!</definedName>
    <definedName name="Excel_BuiltIn_Print_Area_31_1">#REF!</definedName>
    <definedName name="Excel_BuiltIn_Print_Area_32" localSheetId="4">#REF!</definedName>
    <definedName name="Excel_BuiltIn_Print_Area_32">#REF!</definedName>
    <definedName name="Excel_BuiltIn_Print_Area_32_1" localSheetId="4">#REF!</definedName>
    <definedName name="Excel_BuiltIn_Print_Area_32_1">#REF!</definedName>
    <definedName name="Excel_BuiltIn_Print_Area_33" localSheetId="4">#REF!</definedName>
    <definedName name="Excel_BuiltIn_Print_Area_33">#REF!</definedName>
    <definedName name="Excel_BuiltIn_Print_Area_33_1" localSheetId="4">#REF!</definedName>
    <definedName name="Excel_BuiltIn_Print_Area_33_1">#REF!</definedName>
    <definedName name="Excel_BuiltIn_Print_Area_34" localSheetId="4">#REF!</definedName>
    <definedName name="Excel_BuiltIn_Print_Area_34">#REF!</definedName>
    <definedName name="Excel_BuiltIn_Print_Area_34_1" localSheetId="4">#REF!</definedName>
    <definedName name="Excel_BuiltIn_Print_Area_34_1">#REF!</definedName>
    <definedName name="Excel_BuiltIn_Print_Area_35" localSheetId="4">#REF!</definedName>
    <definedName name="Excel_BuiltIn_Print_Area_35">#REF!</definedName>
    <definedName name="Excel_BuiltIn_Print_Area_35_1" localSheetId="4">#REF!</definedName>
    <definedName name="Excel_BuiltIn_Print_Area_35_1">#REF!</definedName>
    <definedName name="Excel_BuiltIn_Print_Area_36" localSheetId="4">#REF!</definedName>
    <definedName name="Excel_BuiltIn_Print_Area_36">#REF!</definedName>
    <definedName name="Excel_BuiltIn_Print_Area_36_1" localSheetId="4">#REF!</definedName>
    <definedName name="Excel_BuiltIn_Print_Area_36_1">#REF!</definedName>
    <definedName name="Excel_BuiltIn_Print_Area_37" localSheetId="4">#REF!</definedName>
    <definedName name="Excel_BuiltIn_Print_Area_37">#REF!</definedName>
    <definedName name="Excel_BuiltIn_Print_Area_37_1" localSheetId="4">#REF!</definedName>
    <definedName name="Excel_BuiltIn_Print_Area_37_1">#REF!</definedName>
    <definedName name="Excel_BuiltIn_Print_Area_38" localSheetId="4">#REF!</definedName>
    <definedName name="Excel_BuiltIn_Print_Area_38">#REF!</definedName>
    <definedName name="Excel_BuiltIn_Print_Area_38_1" localSheetId="4">#REF!</definedName>
    <definedName name="Excel_BuiltIn_Print_Area_38_1">#REF!</definedName>
    <definedName name="Excel_BuiltIn_Print_Area_39" localSheetId="4">#REF!</definedName>
    <definedName name="Excel_BuiltIn_Print_Area_39">#REF!</definedName>
    <definedName name="Excel_BuiltIn_Print_Area_39_1" localSheetId="4">#REF!</definedName>
    <definedName name="Excel_BuiltIn_Print_Area_39_1">#REF!</definedName>
    <definedName name="Excel_BuiltIn_Print_Area_4" localSheetId="4">#REF!</definedName>
    <definedName name="Excel_BuiltIn_Print_Area_4">#REF!</definedName>
    <definedName name="Excel_BuiltIn_Print_Area_4_1" localSheetId="4">#REF!</definedName>
    <definedName name="Excel_BuiltIn_Print_Area_4_1">#REF!</definedName>
    <definedName name="Excel_BuiltIn_Print_Area_4_1_1" localSheetId="4">#REF!</definedName>
    <definedName name="Excel_BuiltIn_Print_Area_4_1_1">#REF!</definedName>
    <definedName name="Excel_BuiltIn_Print_Area_40" localSheetId="4">#REF!</definedName>
    <definedName name="Excel_BuiltIn_Print_Area_40">#REF!</definedName>
    <definedName name="Excel_BuiltIn_Print_Area_40_1" localSheetId="4">#REF!</definedName>
    <definedName name="Excel_BuiltIn_Print_Area_40_1">#REF!</definedName>
    <definedName name="Excel_BuiltIn_Print_Area_41" localSheetId="4">#REF!</definedName>
    <definedName name="Excel_BuiltIn_Print_Area_41">#REF!</definedName>
    <definedName name="Excel_BuiltIn_Print_Area_41_1" localSheetId="4">#REF!</definedName>
    <definedName name="Excel_BuiltIn_Print_Area_41_1">#REF!</definedName>
    <definedName name="Excel_BuiltIn_Print_Area_42" localSheetId="4">#REF!</definedName>
    <definedName name="Excel_BuiltIn_Print_Area_42">#REF!</definedName>
    <definedName name="Excel_BuiltIn_Print_Area_42_1" localSheetId="4">#REF!</definedName>
    <definedName name="Excel_BuiltIn_Print_Area_42_1">#REF!</definedName>
    <definedName name="Excel_BuiltIn_Print_Area_43" localSheetId="4">#REF!</definedName>
    <definedName name="Excel_BuiltIn_Print_Area_43">#REF!</definedName>
    <definedName name="Excel_BuiltIn_Print_Area_43_1" localSheetId="4">#REF!</definedName>
    <definedName name="Excel_BuiltIn_Print_Area_43_1">#REF!</definedName>
    <definedName name="Excel_BuiltIn_Print_Area_44" localSheetId="4">#REF!</definedName>
    <definedName name="Excel_BuiltIn_Print_Area_44">#REF!</definedName>
    <definedName name="Excel_BuiltIn_Print_Area_44_1" localSheetId="4">#REF!</definedName>
    <definedName name="Excel_BuiltIn_Print_Area_44_1">#REF!</definedName>
    <definedName name="Excel_BuiltIn_Print_Area_45" localSheetId="4">#REF!</definedName>
    <definedName name="Excel_BuiltIn_Print_Area_45">#REF!</definedName>
    <definedName name="Excel_BuiltIn_Print_Area_45_1" localSheetId="4">#REF!</definedName>
    <definedName name="Excel_BuiltIn_Print_Area_45_1">#REF!</definedName>
    <definedName name="Excel_BuiltIn_Print_Area_46" localSheetId="4">#REF!</definedName>
    <definedName name="Excel_BuiltIn_Print_Area_46">#REF!</definedName>
    <definedName name="Excel_BuiltIn_Print_Area_46_1" localSheetId="4">#REF!</definedName>
    <definedName name="Excel_BuiltIn_Print_Area_46_1">#REF!</definedName>
    <definedName name="Excel_BuiltIn_Print_Area_48" localSheetId="4">#REF!</definedName>
    <definedName name="Excel_BuiltIn_Print_Area_48">#REF!</definedName>
    <definedName name="Excel_BuiltIn_Print_Area_48_1" localSheetId="4">#REF!</definedName>
    <definedName name="Excel_BuiltIn_Print_Area_48_1">#REF!</definedName>
    <definedName name="Excel_BuiltIn_Print_Area_49" localSheetId="4">#REF!</definedName>
    <definedName name="Excel_BuiltIn_Print_Area_49">#REF!</definedName>
    <definedName name="Excel_BuiltIn_Print_Area_49_1" localSheetId="4">#REF!</definedName>
    <definedName name="Excel_BuiltIn_Print_Area_49_1">#REF!</definedName>
    <definedName name="Excel_BuiltIn_Print_Area_50" localSheetId="4">#REF!</definedName>
    <definedName name="Excel_BuiltIn_Print_Area_50">#REF!</definedName>
    <definedName name="Excel_BuiltIn_Print_Area_50_1" localSheetId="4">#REF!</definedName>
    <definedName name="Excel_BuiltIn_Print_Area_50_1">#REF!</definedName>
    <definedName name="Excel_BuiltIn_Print_Area_51" localSheetId="4">#REF!</definedName>
    <definedName name="Excel_BuiltIn_Print_Area_51">#REF!</definedName>
    <definedName name="Excel_BuiltIn_Print_Area_51_1" localSheetId="4">#REF!</definedName>
    <definedName name="Excel_BuiltIn_Print_Area_51_1">#REF!</definedName>
    <definedName name="Excel_BuiltIn_Print_Area_52" localSheetId="4">#REF!</definedName>
    <definedName name="Excel_BuiltIn_Print_Area_52">#REF!</definedName>
    <definedName name="Excel_BuiltIn_Print_Area_52_1" localSheetId="4">#REF!</definedName>
    <definedName name="Excel_BuiltIn_Print_Area_52_1">#REF!</definedName>
    <definedName name="Excel_BuiltIn_Print_Area_53" localSheetId="4">#REF!</definedName>
    <definedName name="Excel_BuiltIn_Print_Area_53">#REF!</definedName>
    <definedName name="Excel_BuiltIn_Print_Area_53_1" localSheetId="4">#REF!</definedName>
    <definedName name="Excel_BuiltIn_Print_Area_53_1">#REF!</definedName>
    <definedName name="Excel_BuiltIn_Print_Area_56" localSheetId="4">#REF!</definedName>
    <definedName name="Excel_BuiltIn_Print_Area_56">#REF!</definedName>
    <definedName name="Excel_BuiltIn_Print_Area_56_1" localSheetId="4">#REF!</definedName>
    <definedName name="Excel_BuiltIn_Print_Area_56_1">#REF!</definedName>
    <definedName name="Excel_BuiltIn_Print_Area_57" localSheetId="4">#REF!</definedName>
    <definedName name="Excel_BuiltIn_Print_Area_57">#REF!</definedName>
    <definedName name="Excel_BuiltIn_Print_Area_57_1" localSheetId="4">#REF!</definedName>
    <definedName name="Excel_BuiltIn_Print_Area_57_1">#REF!</definedName>
    <definedName name="Excel_BuiltIn_Print_Area_58" localSheetId="4">#REF!</definedName>
    <definedName name="Excel_BuiltIn_Print_Area_58">#REF!</definedName>
    <definedName name="Excel_BuiltIn_Print_Area_58_1" localSheetId="4">#REF!</definedName>
    <definedName name="Excel_BuiltIn_Print_Area_58_1">#REF!</definedName>
    <definedName name="Excel_BuiltIn_Print_Area_59" localSheetId="4">#REF!</definedName>
    <definedName name="Excel_BuiltIn_Print_Area_59">#REF!</definedName>
    <definedName name="Excel_BuiltIn_Print_Area_59_1" localSheetId="4">#REF!</definedName>
    <definedName name="Excel_BuiltIn_Print_Area_59_1">#REF!</definedName>
    <definedName name="Excel_BuiltIn_Print_Area_6_1" localSheetId="4">#REF!</definedName>
    <definedName name="Excel_BuiltIn_Print_Area_6_1">#REF!</definedName>
    <definedName name="Excel_BuiltIn_Print_Area_6_1_1" localSheetId="4">#REF!</definedName>
    <definedName name="Excel_BuiltIn_Print_Area_6_1_1">#REF!</definedName>
    <definedName name="Excel_BuiltIn_Print_Area_60" localSheetId="4">#REF!</definedName>
    <definedName name="Excel_BuiltIn_Print_Area_60">#REF!</definedName>
    <definedName name="Excel_BuiltIn_Print_Area_60_1" localSheetId="4">#REF!</definedName>
    <definedName name="Excel_BuiltIn_Print_Area_60_1">#REF!</definedName>
    <definedName name="Excel_BuiltIn_Print_Area_61" localSheetId="4">#REF!</definedName>
    <definedName name="Excel_BuiltIn_Print_Area_61">#REF!</definedName>
    <definedName name="Excel_BuiltIn_Print_Area_61_1" localSheetId="4">#REF!</definedName>
    <definedName name="Excel_BuiltIn_Print_Area_61_1">#REF!</definedName>
    <definedName name="Excel_BuiltIn_Print_Area_62" localSheetId="4">#REF!</definedName>
    <definedName name="Excel_BuiltIn_Print_Area_62">#REF!</definedName>
    <definedName name="Excel_BuiltIn_Print_Area_62_1" localSheetId="4">#REF!</definedName>
    <definedName name="Excel_BuiltIn_Print_Area_62_1">#REF!</definedName>
    <definedName name="Excel_BuiltIn_Print_Area_63" localSheetId="4">#REF!</definedName>
    <definedName name="Excel_BuiltIn_Print_Area_63">#REF!</definedName>
    <definedName name="Excel_BuiltIn_Print_Area_63_1" localSheetId="4">#REF!</definedName>
    <definedName name="Excel_BuiltIn_Print_Area_63_1">#REF!</definedName>
    <definedName name="Excel_BuiltIn_Print_Area_64" localSheetId="4">#REF!</definedName>
    <definedName name="Excel_BuiltIn_Print_Area_64">#REF!</definedName>
    <definedName name="Excel_BuiltIn_Print_Area_64_1" localSheetId="4">#REF!</definedName>
    <definedName name="Excel_BuiltIn_Print_Area_64_1">#REF!</definedName>
    <definedName name="Excel_BuiltIn_Print_Area_65" localSheetId="4">#REF!</definedName>
    <definedName name="Excel_BuiltIn_Print_Area_65">#REF!</definedName>
    <definedName name="Excel_BuiltIn_Print_Area_65_1" localSheetId="4">#REF!</definedName>
    <definedName name="Excel_BuiltIn_Print_Area_65_1">#REF!</definedName>
    <definedName name="Excel_BuiltIn_Print_Area_66" localSheetId="4">#REF!</definedName>
    <definedName name="Excel_BuiltIn_Print_Area_66">#REF!</definedName>
    <definedName name="Excel_BuiltIn_Print_Area_66_1" localSheetId="4">#REF!</definedName>
    <definedName name="Excel_BuiltIn_Print_Area_66_1">#REF!</definedName>
    <definedName name="Excel_BuiltIn_Print_Area_67" localSheetId="4">#REF!</definedName>
    <definedName name="Excel_BuiltIn_Print_Area_67">#REF!</definedName>
    <definedName name="Excel_BuiltIn_Print_Area_67_1" localSheetId="4">#REF!</definedName>
    <definedName name="Excel_BuiltIn_Print_Area_67_1">#REF!</definedName>
    <definedName name="Excel_BuiltIn_Print_Area_68" localSheetId="4">#REF!</definedName>
    <definedName name="Excel_BuiltIn_Print_Area_68">#REF!</definedName>
    <definedName name="Excel_BuiltIn_Print_Area_68_1" localSheetId="4">#REF!</definedName>
    <definedName name="Excel_BuiltIn_Print_Area_68_1">#REF!</definedName>
    <definedName name="Excel_BuiltIn_Print_Area_71" localSheetId="4">#REF!</definedName>
    <definedName name="Excel_BuiltIn_Print_Area_71">#REF!</definedName>
    <definedName name="Excel_BuiltIn_Print_Area_71_1" localSheetId="4">#REF!</definedName>
    <definedName name="Excel_BuiltIn_Print_Area_71_1">#REF!</definedName>
    <definedName name="Excel_BuiltIn_Print_Area_73" localSheetId="4">#REF!</definedName>
    <definedName name="Excel_BuiltIn_Print_Area_73">#REF!</definedName>
    <definedName name="Excel_BuiltIn_Print_Area_73_1" localSheetId="4">#REF!</definedName>
    <definedName name="Excel_BuiltIn_Print_Area_73_1">#REF!</definedName>
    <definedName name="Excel_BuiltIn_Print_Area_74" localSheetId="4">#REF!</definedName>
    <definedName name="Excel_BuiltIn_Print_Area_74">#REF!</definedName>
    <definedName name="Excel_BuiltIn_Print_Area_74_1" localSheetId="4">#REF!</definedName>
    <definedName name="Excel_BuiltIn_Print_Area_74_1">#REF!</definedName>
    <definedName name="Excel_BuiltIn_Print_Area_75" localSheetId="4">#REF!</definedName>
    <definedName name="Excel_BuiltIn_Print_Area_75">#REF!</definedName>
    <definedName name="Excel_BuiltIn_Print_Area_75_1" localSheetId="4">#REF!</definedName>
    <definedName name="Excel_BuiltIn_Print_Area_75_1">#REF!</definedName>
    <definedName name="Excel_BuiltIn_Print_Area_79" localSheetId="4">#REF!</definedName>
    <definedName name="Excel_BuiltIn_Print_Area_79">#REF!</definedName>
    <definedName name="Excel_BuiltIn_Print_Area_79_1" localSheetId="4">#REF!</definedName>
    <definedName name="Excel_BuiltIn_Print_Area_79_1">#REF!</definedName>
    <definedName name="Excel_BuiltIn_Print_Area_8_1" localSheetId="4">#REF!</definedName>
    <definedName name="Excel_BuiltIn_Print_Area_8_1">#REF!</definedName>
    <definedName name="Excel_BuiltIn_Print_Area_8_1_1" localSheetId="4">#REF!</definedName>
    <definedName name="Excel_BuiltIn_Print_Area_8_1_1">#REF!</definedName>
    <definedName name="Excel_BuiltIn_Print_Area_81" localSheetId="4">#REF!</definedName>
    <definedName name="Excel_BuiltIn_Print_Area_81">#REF!</definedName>
    <definedName name="Excel_BuiltIn_Print_Area_81_1" localSheetId="4">#REF!</definedName>
    <definedName name="Excel_BuiltIn_Print_Area_81_1">#REF!</definedName>
    <definedName name="Excel_BuiltIn_Print_Area_82" localSheetId="4">#REF!</definedName>
    <definedName name="Excel_BuiltIn_Print_Area_82">#REF!</definedName>
    <definedName name="Excel_BuiltIn_Print_Area_82_1" localSheetId="4">#REF!</definedName>
    <definedName name="Excel_BuiltIn_Print_Area_82_1">#REF!</definedName>
    <definedName name="Excel_BuiltIn_Print_Area_83" localSheetId="4">#REF!</definedName>
    <definedName name="Excel_BuiltIn_Print_Area_83">#REF!</definedName>
    <definedName name="Excel_BuiltIn_Print_Area_83_1" localSheetId="4">#REF!</definedName>
    <definedName name="Excel_BuiltIn_Print_Area_83_1">#REF!</definedName>
    <definedName name="Excel_BuiltIn_Print_Area_85" localSheetId="4">#REF!</definedName>
    <definedName name="Excel_BuiltIn_Print_Area_85">#REF!</definedName>
    <definedName name="Excel_BuiltIn_Print_Area_85_1" localSheetId="4">#REF!</definedName>
    <definedName name="Excel_BuiltIn_Print_Area_85_1">#REF!</definedName>
    <definedName name="Excel_BuiltIn_Print_Area_86" localSheetId="4">#REF!</definedName>
    <definedName name="Excel_BuiltIn_Print_Area_86">#REF!</definedName>
    <definedName name="Excel_BuiltIn_Print_Area_86_1" localSheetId="4">#REF!</definedName>
    <definedName name="Excel_BuiltIn_Print_Area_86_1">#REF!</definedName>
    <definedName name="Excel_BuiltIn_Print_Area_87" localSheetId="4">#REF!</definedName>
    <definedName name="Excel_BuiltIn_Print_Area_87">#REF!</definedName>
    <definedName name="Excel_BuiltIn_Print_Area_87_1" localSheetId="4">#REF!</definedName>
    <definedName name="Excel_BuiltIn_Print_Area_87_1">#REF!</definedName>
    <definedName name="Excel_BuiltIn_Print_Area_88" localSheetId="4">#REF!</definedName>
    <definedName name="Excel_BuiltIn_Print_Area_88">#REF!</definedName>
    <definedName name="Excel_BuiltIn_Print_Area_88_1" localSheetId="4">#REF!</definedName>
    <definedName name="Excel_BuiltIn_Print_Area_88_1">#REF!</definedName>
    <definedName name="Excel_BuiltIn_Print_Area_9" localSheetId="4">#REF!</definedName>
    <definedName name="Excel_BuiltIn_Print_Area_9">#REF!</definedName>
    <definedName name="Excel_BuiltIn_Print_Area_9_1" localSheetId="4">#REF!</definedName>
    <definedName name="Excel_BuiltIn_Print_Area_9_1">#REF!</definedName>
    <definedName name="Excel_BuiltIn_Print_Titles" localSheetId="4">#REF!</definedName>
    <definedName name="Excel_BuiltIn_Print_Titles">#REF!</definedName>
    <definedName name="Excel_BuiltIn_Print_Titles_1">"$#REF!.$A$1:$AMJ$15"</definedName>
    <definedName name="Excel_BuiltIn_Print_Titles_1_1" localSheetId="4">#REF!</definedName>
    <definedName name="Excel_BuiltIn_Print_Titles_1_1">#REF!</definedName>
    <definedName name="Excel_BuiltIn_Print_Titles_1_1_1" localSheetId="4">#REF!</definedName>
    <definedName name="Excel_BuiltIn_Print_Titles_1_1_1">#REF!</definedName>
    <definedName name="Excel_BuiltIn_Print_Titles_1_1_2" localSheetId="4">#REF!</definedName>
    <definedName name="Excel_BuiltIn_Print_Titles_1_1_2">#REF!</definedName>
    <definedName name="Excel_BuiltIn_Print_Titles_10" localSheetId="4">#REF!</definedName>
    <definedName name="Excel_BuiltIn_Print_Titles_10">#REF!</definedName>
    <definedName name="Excel_BuiltIn_Print_Titles_10_1" localSheetId="4">#REF!</definedName>
    <definedName name="Excel_BuiltIn_Print_Titles_10_1">#REF!</definedName>
    <definedName name="Excel_BuiltIn_Print_Titles_11" localSheetId="4">#REF!</definedName>
    <definedName name="Excel_BuiltIn_Print_Titles_11">#REF!</definedName>
    <definedName name="Excel_BuiltIn_Print_Titles_11_1" localSheetId="4">#REF!</definedName>
    <definedName name="Excel_BuiltIn_Print_Titles_11_1">#REF!</definedName>
    <definedName name="Excel_BuiltIn_Print_Titles_12" localSheetId="4">#REF!</definedName>
    <definedName name="Excel_BuiltIn_Print_Titles_12">#REF!</definedName>
    <definedName name="Excel_BuiltIn_Print_Titles_12_1" localSheetId="4">#REF!</definedName>
    <definedName name="Excel_BuiltIn_Print_Titles_12_1">#REF!</definedName>
    <definedName name="excel_Builtin_print_Titles_125" localSheetId="4">#REF!</definedName>
    <definedName name="excel_Builtin_print_Titles_125">#REF!</definedName>
    <definedName name="excel_Builtin_print_Titles_125_1" localSheetId="4">#REF!</definedName>
    <definedName name="excel_Builtin_print_Titles_125_1">#REF!</definedName>
    <definedName name="Excel_BuiltIn_Print_Titles_13" localSheetId="4">#REF!</definedName>
    <definedName name="Excel_BuiltIn_Print_Titles_13">#REF!</definedName>
    <definedName name="Excel_BuiltIn_Print_Titles_13_1" localSheetId="4">#REF!</definedName>
    <definedName name="Excel_BuiltIn_Print_Titles_13_1">#REF!</definedName>
    <definedName name="Excel_BuiltIn_Print_Titles_14" localSheetId="4">#REF!</definedName>
    <definedName name="Excel_BuiltIn_Print_Titles_14">#REF!</definedName>
    <definedName name="Excel_BuiltIn_Print_Titles_14_1" localSheetId="4">#REF!</definedName>
    <definedName name="Excel_BuiltIn_Print_Titles_14_1">#REF!</definedName>
    <definedName name="Excel_BuiltIn_Print_Titles_142" localSheetId="4">#REF!</definedName>
    <definedName name="Excel_BuiltIn_Print_Titles_142">#REF!</definedName>
    <definedName name="Excel_BuiltIn_Print_Titles_142_1" localSheetId="4">#REF!</definedName>
    <definedName name="Excel_BuiltIn_Print_Titles_142_1">#REF!</definedName>
    <definedName name="Excel_BuiltIn_Print_Titles_15" localSheetId="4">#REF!</definedName>
    <definedName name="Excel_BuiltIn_Print_Titles_15">#REF!</definedName>
    <definedName name="Excel_BuiltIn_Print_Titles_15_1" localSheetId="4">#REF!</definedName>
    <definedName name="Excel_BuiltIn_Print_Titles_15_1">#REF!</definedName>
    <definedName name="Excel_BuiltIn_Print_Titles_16" localSheetId="4">#REF!</definedName>
    <definedName name="Excel_BuiltIn_Print_Titles_16">#REF!</definedName>
    <definedName name="Excel_BuiltIn_Print_Titles_16_1" localSheetId="4">#REF!</definedName>
    <definedName name="Excel_BuiltIn_Print_Titles_16_1">#REF!</definedName>
    <definedName name="Excel_BuiltIn_Print_Titles_17" localSheetId="4">#REF!</definedName>
    <definedName name="Excel_BuiltIn_Print_Titles_17">#REF!</definedName>
    <definedName name="Excel_BuiltIn_Print_Titles_17_1" localSheetId="4">#REF!</definedName>
    <definedName name="Excel_BuiltIn_Print_Titles_17_1">#REF!</definedName>
    <definedName name="Excel_BuiltIn_Print_Titles_18" localSheetId="4">#REF!</definedName>
    <definedName name="Excel_BuiltIn_Print_Titles_18">#REF!</definedName>
    <definedName name="Excel_BuiltIn_Print_Titles_18_1" localSheetId="4">#REF!</definedName>
    <definedName name="Excel_BuiltIn_Print_Titles_18_1">#REF!</definedName>
    <definedName name="Excel_BuiltIn_Print_Titles_19" localSheetId="4">#REF!</definedName>
    <definedName name="Excel_BuiltIn_Print_Titles_19">#REF!</definedName>
    <definedName name="Excel_BuiltIn_Print_Titles_19_1" localSheetId="4">#REF!</definedName>
    <definedName name="Excel_BuiltIn_Print_Titles_19_1">#REF!</definedName>
    <definedName name="Excel_BuiltIn_Print_Titles_2" localSheetId="4">#REF!</definedName>
    <definedName name="Excel_BuiltIn_Print_Titles_2">#REF!</definedName>
    <definedName name="Excel_BuiltIn_Print_Titles_20" localSheetId="4">#REF!</definedName>
    <definedName name="Excel_BuiltIn_Print_Titles_20">#REF!</definedName>
    <definedName name="Excel_BuiltIn_Print_Titles_20_1" localSheetId="4">#REF!</definedName>
    <definedName name="Excel_BuiltIn_Print_Titles_20_1">#REF!</definedName>
    <definedName name="Excel_BuiltIn_Print_Titles_21" localSheetId="4">#REF!</definedName>
    <definedName name="Excel_BuiltIn_Print_Titles_21">#REF!</definedName>
    <definedName name="Excel_BuiltIn_Print_Titles_21_1" localSheetId="4">#REF!</definedName>
    <definedName name="Excel_BuiltIn_Print_Titles_21_1">#REF!</definedName>
    <definedName name="Excel_BuiltIn_Print_Titles_22" localSheetId="4">#REF!</definedName>
    <definedName name="Excel_BuiltIn_Print_Titles_22">#REF!</definedName>
    <definedName name="Excel_BuiltIn_Print_Titles_22_1" localSheetId="4">#REF!</definedName>
    <definedName name="Excel_BuiltIn_Print_Titles_22_1">#REF!</definedName>
    <definedName name="Excel_BuiltIn_Print_Titles_24" localSheetId="4">#REF!</definedName>
    <definedName name="Excel_BuiltIn_Print_Titles_24">#REF!</definedName>
    <definedName name="Excel_BuiltIn_Print_Titles_24_1" localSheetId="4">#REF!</definedName>
    <definedName name="Excel_BuiltIn_Print_Titles_24_1">#REF!</definedName>
    <definedName name="Excel_BuiltIn_Print_Titles_25" localSheetId="4">#REF!</definedName>
    <definedName name="Excel_BuiltIn_Print_Titles_25">#REF!</definedName>
    <definedName name="Excel_BuiltIn_Print_Titles_25_1" localSheetId="4">#REF!</definedName>
    <definedName name="Excel_BuiltIn_Print_Titles_25_1">#REF!</definedName>
    <definedName name="Excel_BuiltIn_Print_Titles_26" localSheetId="4">#REF!</definedName>
    <definedName name="Excel_BuiltIn_Print_Titles_26">#REF!</definedName>
    <definedName name="Excel_BuiltIn_Print_Titles_26_1" localSheetId="4">#REF!</definedName>
    <definedName name="Excel_BuiltIn_Print_Titles_26_1">#REF!</definedName>
    <definedName name="Excel_BuiltIn_Print_Titles_27" localSheetId="4">#REF!</definedName>
    <definedName name="Excel_BuiltIn_Print_Titles_27">#REF!</definedName>
    <definedName name="Excel_BuiltIn_Print_Titles_27_1" localSheetId="4">#REF!</definedName>
    <definedName name="Excel_BuiltIn_Print_Titles_27_1">#REF!</definedName>
    <definedName name="Excel_BuiltIn_Print_Titles_28" localSheetId="4">#REF!</definedName>
    <definedName name="Excel_BuiltIn_Print_Titles_28">#REF!</definedName>
    <definedName name="Excel_BuiltIn_Print_Titles_28_1" localSheetId="4">#REF!</definedName>
    <definedName name="Excel_BuiltIn_Print_Titles_28_1">#REF!</definedName>
    <definedName name="Excel_BuiltIn_Print_Titles_29" localSheetId="4">#REF!</definedName>
    <definedName name="Excel_BuiltIn_Print_Titles_29">#REF!</definedName>
    <definedName name="Excel_BuiltIn_Print_Titles_29_1" localSheetId="4">#REF!</definedName>
    <definedName name="Excel_BuiltIn_Print_Titles_29_1">#REF!</definedName>
    <definedName name="Excel_BuiltIn_Print_Titles_3" localSheetId="4">#REF!</definedName>
    <definedName name="Excel_BuiltIn_Print_Titles_3">#REF!</definedName>
    <definedName name="Excel_BuiltIn_Print_Titles_3_1" localSheetId="4">#REF!</definedName>
    <definedName name="Excel_BuiltIn_Print_Titles_3_1">#REF!</definedName>
    <definedName name="Excel_BuiltIn_Print_Titles_30" localSheetId="4">#REF!</definedName>
    <definedName name="Excel_BuiltIn_Print_Titles_30">#REF!</definedName>
    <definedName name="Excel_BuiltIn_Print_Titles_30_1" localSheetId="4">#REF!</definedName>
    <definedName name="Excel_BuiltIn_Print_Titles_30_1">#REF!</definedName>
    <definedName name="Excel_BuiltIn_Print_Titles_31" localSheetId="4">#REF!</definedName>
    <definedName name="Excel_BuiltIn_Print_Titles_31">#REF!</definedName>
    <definedName name="Excel_BuiltIn_Print_Titles_31_1" localSheetId="4">#REF!</definedName>
    <definedName name="Excel_BuiltIn_Print_Titles_31_1">#REF!</definedName>
    <definedName name="Excel_BuiltIn_Print_Titles_32" localSheetId="4">#REF!</definedName>
    <definedName name="Excel_BuiltIn_Print_Titles_32">#REF!</definedName>
    <definedName name="Excel_BuiltIn_Print_Titles_32_1" localSheetId="4">#REF!</definedName>
    <definedName name="Excel_BuiltIn_Print_Titles_32_1">#REF!</definedName>
    <definedName name="Excel_BuiltIn_Print_Titles_33" localSheetId="4">#REF!</definedName>
    <definedName name="Excel_BuiltIn_Print_Titles_33">#REF!</definedName>
    <definedName name="Excel_BuiltIn_Print_Titles_33_1" localSheetId="4">#REF!</definedName>
    <definedName name="Excel_BuiltIn_Print_Titles_33_1">#REF!</definedName>
    <definedName name="Excel_BuiltIn_Print_Titles_34" localSheetId="4">#REF!</definedName>
    <definedName name="Excel_BuiltIn_Print_Titles_34">#REF!</definedName>
    <definedName name="Excel_BuiltIn_Print_Titles_34_1" localSheetId="4">#REF!</definedName>
    <definedName name="Excel_BuiltIn_Print_Titles_34_1">#REF!</definedName>
    <definedName name="Excel_BuiltIn_Print_Titles_35" localSheetId="4">#REF!</definedName>
    <definedName name="Excel_BuiltIn_Print_Titles_35">#REF!</definedName>
    <definedName name="Excel_BuiltIn_Print_Titles_35_1" localSheetId="4">#REF!</definedName>
    <definedName name="Excel_BuiltIn_Print_Titles_35_1">#REF!</definedName>
    <definedName name="Excel_BuiltIn_Print_Titles_36" localSheetId="4">#REF!</definedName>
    <definedName name="Excel_BuiltIn_Print_Titles_36">#REF!</definedName>
    <definedName name="Excel_BuiltIn_Print_Titles_36_1" localSheetId="4">#REF!</definedName>
    <definedName name="Excel_BuiltIn_Print_Titles_36_1">#REF!</definedName>
    <definedName name="Excel_BuiltIn_Print_Titles_37" localSheetId="4">#REF!</definedName>
    <definedName name="Excel_BuiltIn_Print_Titles_37">#REF!</definedName>
    <definedName name="Excel_BuiltIn_Print_Titles_37_1" localSheetId="4">#REF!</definedName>
    <definedName name="Excel_BuiltIn_Print_Titles_37_1">#REF!</definedName>
    <definedName name="Excel_BuiltIn_Print_Titles_38" localSheetId="4">#REF!</definedName>
    <definedName name="Excel_BuiltIn_Print_Titles_38">#REF!</definedName>
    <definedName name="Excel_BuiltIn_Print_Titles_38_1" localSheetId="4">#REF!</definedName>
    <definedName name="Excel_BuiltIn_Print_Titles_38_1">#REF!</definedName>
    <definedName name="Excel_BuiltIn_Print_Titles_39" localSheetId="4">#REF!</definedName>
    <definedName name="Excel_BuiltIn_Print_Titles_39">#REF!</definedName>
    <definedName name="Excel_BuiltIn_Print_Titles_39_1" localSheetId="4">#REF!</definedName>
    <definedName name="Excel_BuiltIn_Print_Titles_39_1">#REF!</definedName>
    <definedName name="Excel_BuiltIn_Print_Titles_4" localSheetId="4">#REF!</definedName>
    <definedName name="Excel_BuiltIn_Print_Titles_4">#REF!</definedName>
    <definedName name="Excel_BuiltIn_Print_Titles_4_1" localSheetId="4">#REF!</definedName>
    <definedName name="Excel_BuiltIn_Print_Titles_4_1">#REF!</definedName>
    <definedName name="Excel_BuiltIn_Print_Titles_40" localSheetId="4">#REF!</definedName>
    <definedName name="Excel_BuiltIn_Print_Titles_40">#REF!</definedName>
    <definedName name="Excel_BuiltIn_Print_Titles_40_1" localSheetId="4">#REF!</definedName>
    <definedName name="Excel_BuiltIn_Print_Titles_40_1">#REF!</definedName>
    <definedName name="Excel_BuiltIn_Print_Titles_41" localSheetId="4">#REF!</definedName>
    <definedName name="Excel_BuiltIn_Print_Titles_41">#REF!</definedName>
    <definedName name="Excel_BuiltIn_Print_Titles_41_1" localSheetId="4">#REF!</definedName>
    <definedName name="Excel_BuiltIn_Print_Titles_41_1">#REF!</definedName>
    <definedName name="Excel_BuiltIn_Print_Titles_42" localSheetId="4">#REF!</definedName>
    <definedName name="Excel_BuiltIn_Print_Titles_42">#REF!</definedName>
    <definedName name="Excel_BuiltIn_Print_Titles_42_1" localSheetId="4">#REF!</definedName>
    <definedName name="Excel_BuiltIn_Print_Titles_42_1">#REF!</definedName>
    <definedName name="Excel_BuiltIn_Print_Titles_43" localSheetId="4">#REF!</definedName>
    <definedName name="Excel_BuiltIn_Print_Titles_43">#REF!</definedName>
    <definedName name="Excel_BuiltIn_Print_Titles_43_1" localSheetId="4">#REF!</definedName>
    <definedName name="Excel_BuiltIn_Print_Titles_43_1">#REF!</definedName>
    <definedName name="Excel_BuiltIn_Print_Titles_44" localSheetId="4">#REF!</definedName>
    <definedName name="Excel_BuiltIn_Print_Titles_44">#REF!</definedName>
    <definedName name="Excel_BuiltIn_Print_Titles_44_1" localSheetId="4">#REF!</definedName>
    <definedName name="Excel_BuiltIn_Print_Titles_44_1">#REF!</definedName>
    <definedName name="Excel_BuiltIn_Print_Titles_45" localSheetId="4">#REF!</definedName>
    <definedName name="Excel_BuiltIn_Print_Titles_45">#REF!</definedName>
    <definedName name="Excel_BuiltIn_Print_Titles_45_1" localSheetId="4">#REF!</definedName>
    <definedName name="Excel_BuiltIn_Print_Titles_45_1">#REF!</definedName>
    <definedName name="Excel_BuiltIn_Print_Titles_46" localSheetId="4">#REF!</definedName>
    <definedName name="Excel_BuiltIn_Print_Titles_46">#REF!</definedName>
    <definedName name="Excel_BuiltIn_Print_Titles_46_1" localSheetId="4">#REF!</definedName>
    <definedName name="Excel_BuiltIn_Print_Titles_46_1">#REF!</definedName>
    <definedName name="Excel_BuiltIn_Print_Titles_48" localSheetId="4">#REF!</definedName>
    <definedName name="Excel_BuiltIn_Print_Titles_48">#REF!</definedName>
    <definedName name="Excel_BuiltIn_Print_Titles_48_1" localSheetId="4">#REF!</definedName>
    <definedName name="Excel_BuiltIn_Print_Titles_48_1">#REF!</definedName>
    <definedName name="Excel_BuiltIn_Print_Titles_49" localSheetId="4">#REF!</definedName>
    <definedName name="Excel_BuiltIn_Print_Titles_49">#REF!</definedName>
    <definedName name="Excel_BuiltIn_Print_Titles_49_1" localSheetId="4">#REF!</definedName>
    <definedName name="Excel_BuiltIn_Print_Titles_49_1">#REF!</definedName>
    <definedName name="Excel_BuiltIn_Print_Titles_5" localSheetId="4">#REF!</definedName>
    <definedName name="Excel_BuiltIn_Print_Titles_5">#REF!</definedName>
    <definedName name="Excel_BuiltIn_Print_Titles_5_1" localSheetId="4">#REF!</definedName>
    <definedName name="Excel_BuiltIn_Print_Titles_5_1">#REF!</definedName>
    <definedName name="Excel_BuiltIn_Print_Titles_50" localSheetId="4">#REF!</definedName>
    <definedName name="Excel_BuiltIn_Print_Titles_50">#REF!</definedName>
    <definedName name="Excel_BuiltIn_Print_Titles_50_1" localSheetId="4">#REF!</definedName>
    <definedName name="Excel_BuiltIn_Print_Titles_50_1">#REF!</definedName>
    <definedName name="Excel_BuiltIn_Print_Titles_51" localSheetId="4">#REF!</definedName>
    <definedName name="Excel_BuiltIn_Print_Titles_51">#REF!</definedName>
    <definedName name="Excel_BuiltIn_Print_Titles_51_1" localSheetId="4">#REF!</definedName>
    <definedName name="Excel_BuiltIn_Print_Titles_51_1">#REF!</definedName>
    <definedName name="Excel_BuiltIn_Print_Titles_52" localSheetId="4">#REF!</definedName>
    <definedName name="Excel_BuiltIn_Print_Titles_52">#REF!</definedName>
    <definedName name="Excel_BuiltIn_Print_Titles_52_1" localSheetId="4">#REF!</definedName>
    <definedName name="Excel_BuiltIn_Print_Titles_52_1">#REF!</definedName>
    <definedName name="Excel_BuiltIn_Print_Titles_53" localSheetId="4">#REF!</definedName>
    <definedName name="Excel_BuiltIn_Print_Titles_53">#REF!</definedName>
    <definedName name="Excel_BuiltIn_Print_Titles_53_1" localSheetId="4">#REF!</definedName>
    <definedName name="Excel_BuiltIn_Print_Titles_53_1">#REF!</definedName>
    <definedName name="Excel_BuiltIn_Print_Titles_54" localSheetId="4">#REF!</definedName>
    <definedName name="Excel_BuiltIn_Print_Titles_54">#REF!</definedName>
    <definedName name="Excel_BuiltIn_Print_Titles_54_1" localSheetId="4">#REF!</definedName>
    <definedName name="Excel_BuiltIn_Print_Titles_54_1">#REF!</definedName>
    <definedName name="Excel_BuiltIn_Print_Titles_56" localSheetId="4">#REF!</definedName>
    <definedName name="Excel_BuiltIn_Print_Titles_56">#REF!</definedName>
    <definedName name="Excel_BuiltIn_Print_Titles_56_1" localSheetId="4">#REF!</definedName>
    <definedName name="Excel_BuiltIn_Print_Titles_56_1">#REF!</definedName>
    <definedName name="Excel_BuiltIn_Print_Titles_57" localSheetId="4">#REF!</definedName>
    <definedName name="Excel_BuiltIn_Print_Titles_57">#REF!</definedName>
    <definedName name="Excel_BuiltIn_Print_Titles_57_1" localSheetId="4">#REF!</definedName>
    <definedName name="Excel_BuiltIn_Print_Titles_57_1">#REF!</definedName>
    <definedName name="Excel_BuiltIn_Print_Titles_58" localSheetId="4">#REF!</definedName>
    <definedName name="Excel_BuiltIn_Print_Titles_58">#REF!</definedName>
    <definedName name="Excel_BuiltIn_Print_Titles_58_1" localSheetId="4">#REF!</definedName>
    <definedName name="Excel_BuiltIn_Print_Titles_58_1">#REF!</definedName>
    <definedName name="Excel_BuiltIn_Print_Titles_59" localSheetId="4">#REF!</definedName>
    <definedName name="Excel_BuiltIn_Print_Titles_59">#REF!</definedName>
    <definedName name="Excel_BuiltIn_Print_Titles_59_1" localSheetId="4">#REF!</definedName>
    <definedName name="Excel_BuiltIn_Print_Titles_59_1">#REF!</definedName>
    <definedName name="Excel_BuiltIn_Print_Titles_6" localSheetId="4">#REF!</definedName>
    <definedName name="Excel_BuiltIn_Print_Titles_6">#REF!</definedName>
    <definedName name="Excel_BuiltIn_Print_Titles_6_1" localSheetId="4">#REF!</definedName>
    <definedName name="Excel_BuiltIn_Print_Titles_6_1">#REF!</definedName>
    <definedName name="Excel_BuiltIn_Print_Titles_6_1_1" localSheetId="4">#REF!</definedName>
    <definedName name="Excel_BuiltIn_Print_Titles_6_1_1">#REF!</definedName>
    <definedName name="Excel_BuiltIn_Print_Titles_60" localSheetId="4">#REF!</definedName>
    <definedName name="Excel_BuiltIn_Print_Titles_60">#REF!</definedName>
    <definedName name="Excel_BuiltIn_Print_Titles_60_1" localSheetId="4">#REF!</definedName>
    <definedName name="Excel_BuiltIn_Print_Titles_60_1">#REF!</definedName>
    <definedName name="Excel_BuiltIn_Print_Titles_61" localSheetId="4">#REF!</definedName>
    <definedName name="Excel_BuiltIn_Print_Titles_61">#REF!</definedName>
    <definedName name="Excel_BuiltIn_Print_Titles_61_1" localSheetId="4">#REF!</definedName>
    <definedName name="Excel_BuiltIn_Print_Titles_61_1">#REF!</definedName>
    <definedName name="Excel_BuiltIn_Print_Titles_62" localSheetId="4">#REF!</definedName>
    <definedName name="Excel_BuiltIn_Print_Titles_62">#REF!</definedName>
    <definedName name="Excel_BuiltIn_Print_Titles_62_1" localSheetId="4">#REF!</definedName>
    <definedName name="Excel_BuiltIn_Print_Titles_62_1">#REF!</definedName>
    <definedName name="Excel_BuiltIn_Print_Titles_63" localSheetId="4">#REF!</definedName>
    <definedName name="Excel_BuiltIn_Print_Titles_63">#REF!</definedName>
    <definedName name="Excel_BuiltIn_Print_Titles_63_1" localSheetId="4">#REF!</definedName>
    <definedName name="Excel_BuiltIn_Print_Titles_63_1">#REF!</definedName>
    <definedName name="Excel_BuiltIn_Print_Titles_64" localSheetId="4">#REF!</definedName>
    <definedName name="Excel_BuiltIn_Print_Titles_64">#REF!</definedName>
    <definedName name="Excel_BuiltIn_Print_Titles_64_1" localSheetId="4">#REF!</definedName>
    <definedName name="Excel_BuiltIn_Print_Titles_64_1">#REF!</definedName>
    <definedName name="Excel_BuiltIn_Print_Titles_65" localSheetId="4">#REF!</definedName>
    <definedName name="Excel_BuiltIn_Print_Titles_65">#REF!</definedName>
    <definedName name="Excel_BuiltIn_Print_Titles_65_1" localSheetId="4">#REF!</definedName>
    <definedName name="Excel_BuiltIn_Print_Titles_65_1">#REF!</definedName>
    <definedName name="Excel_BuiltIn_Print_Titles_66" localSheetId="4">#REF!</definedName>
    <definedName name="Excel_BuiltIn_Print_Titles_66">#REF!</definedName>
    <definedName name="Excel_BuiltIn_Print_Titles_66_1" localSheetId="4">#REF!</definedName>
    <definedName name="Excel_BuiltIn_Print_Titles_66_1">#REF!</definedName>
    <definedName name="Excel_BuiltIn_Print_Titles_67" localSheetId="4">#REF!</definedName>
    <definedName name="Excel_BuiltIn_Print_Titles_67">#REF!</definedName>
    <definedName name="Excel_BuiltIn_Print_Titles_67_1" localSheetId="4">#REF!</definedName>
    <definedName name="Excel_BuiltIn_Print_Titles_67_1">#REF!</definedName>
    <definedName name="Excel_BuiltIn_Print_Titles_68" localSheetId="4">#REF!</definedName>
    <definedName name="Excel_BuiltIn_Print_Titles_68">#REF!</definedName>
    <definedName name="Excel_BuiltIn_Print_Titles_68_1" localSheetId="4">#REF!</definedName>
    <definedName name="Excel_BuiltIn_Print_Titles_68_1">#REF!</definedName>
    <definedName name="Excel_BuiltIn_Print_Titles_69" localSheetId="4">#REF!</definedName>
    <definedName name="Excel_BuiltIn_Print_Titles_69">#REF!</definedName>
    <definedName name="Excel_BuiltIn_Print_Titles_69_1" localSheetId="4">#REF!</definedName>
    <definedName name="Excel_BuiltIn_Print_Titles_69_1">#REF!</definedName>
    <definedName name="Excel_BuiltIn_Print_Titles_7" localSheetId="4">#REF!</definedName>
    <definedName name="Excel_BuiltIn_Print_Titles_7">#REF!</definedName>
    <definedName name="Excel_BuiltIn_Print_Titles_7_1" localSheetId="4">#REF!</definedName>
    <definedName name="Excel_BuiltIn_Print_Titles_7_1">#REF!</definedName>
    <definedName name="Excel_BuiltIn_Print_Titles_70" localSheetId="4">#REF!</definedName>
    <definedName name="Excel_BuiltIn_Print_Titles_70">#REF!</definedName>
    <definedName name="Excel_BuiltIn_Print_Titles_70_1" localSheetId="4">#REF!</definedName>
    <definedName name="Excel_BuiltIn_Print_Titles_70_1">#REF!</definedName>
    <definedName name="Excel_BuiltIn_Print_Titles_71" localSheetId="4">#REF!</definedName>
    <definedName name="Excel_BuiltIn_Print_Titles_71">#REF!</definedName>
    <definedName name="Excel_BuiltIn_Print_Titles_71_1" localSheetId="4">#REF!</definedName>
    <definedName name="Excel_BuiltIn_Print_Titles_71_1">#REF!</definedName>
    <definedName name="Excel_BuiltIn_Print_Titles_72" localSheetId="4">#REF!</definedName>
    <definedName name="Excel_BuiltIn_Print_Titles_72">#REF!</definedName>
    <definedName name="Excel_BuiltIn_Print_Titles_72_1" localSheetId="4">#REF!</definedName>
    <definedName name="Excel_BuiltIn_Print_Titles_72_1">#REF!</definedName>
    <definedName name="Excel_BuiltIn_Print_Titles_73" localSheetId="4">#REF!</definedName>
    <definedName name="Excel_BuiltIn_Print_Titles_73">#REF!</definedName>
    <definedName name="Excel_BuiltIn_Print_Titles_73_1" localSheetId="4">#REF!</definedName>
    <definedName name="Excel_BuiltIn_Print_Titles_73_1">#REF!</definedName>
    <definedName name="Excel_BuiltIn_Print_Titles_74" localSheetId="4">#REF!</definedName>
    <definedName name="Excel_BuiltIn_Print_Titles_74">#REF!</definedName>
    <definedName name="Excel_BuiltIn_Print_Titles_74_1" localSheetId="4">#REF!</definedName>
    <definedName name="Excel_BuiltIn_Print_Titles_74_1">#REF!</definedName>
    <definedName name="Excel_BuiltIn_Print_Titles_75" localSheetId="4">#REF!</definedName>
    <definedName name="Excel_BuiltIn_Print_Titles_75">#REF!</definedName>
    <definedName name="Excel_BuiltIn_Print_Titles_75_1" localSheetId="4">#REF!</definedName>
    <definedName name="Excel_BuiltIn_Print_Titles_75_1">#REF!</definedName>
    <definedName name="Excel_BuiltIn_Print_Titles_76" localSheetId="4">#REF!</definedName>
    <definedName name="Excel_BuiltIn_Print_Titles_76">#REF!</definedName>
    <definedName name="Excel_BuiltIn_Print_Titles_76_1" localSheetId="4">#REF!</definedName>
    <definedName name="Excel_BuiltIn_Print_Titles_76_1">#REF!</definedName>
    <definedName name="Excel_BuiltIn_Print_Titles_77" localSheetId="4">#REF!</definedName>
    <definedName name="Excel_BuiltIn_Print_Titles_77">#REF!</definedName>
    <definedName name="Excel_BuiltIn_Print_Titles_77_1" localSheetId="4">#REF!</definedName>
    <definedName name="Excel_BuiltIn_Print_Titles_77_1">#REF!</definedName>
    <definedName name="Excel_BuiltIn_Print_Titles_78" localSheetId="4">#REF!</definedName>
    <definedName name="Excel_BuiltIn_Print_Titles_78">#REF!</definedName>
    <definedName name="Excel_BuiltIn_Print_Titles_78_1" localSheetId="4">#REF!</definedName>
    <definedName name="Excel_BuiltIn_Print_Titles_78_1">#REF!</definedName>
    <definedName name="Excel_BuiltIn_Print_Titles_79" localSheetId="4">#REF!</definedName>
    <definedName name="Excel_BuiltIn_Print_Titles_79">#REF!</definedName>
    <definedName name="Excel_BuiltIn_Print_Titles_79_1" localSheetId="4">#REF!</definedName>
    <definedName name="Excel_BuiltIn_Print_Titles_79_1">#REF!</definedName>
    <definedName name="Excel_BuiltIn_Print_Titles_8" localSheetId="4">#REF!</definedName>
    <definedName name="Excel_BuiltIn_Print_Titles_8">#REF!</definedName>
    <definedName name="Excel_BuiltIn_Print_Titles_8_1" localSheetId="4">#REF!</definedName>
    <definedName name="Excel_BuiltIn_Print_Titles_8_1">#REF!</definedName>
    <definedName name="Excel_BuiltIn_Print_Titles_81" localSheetId="4">#REF!</definedName>
    <definedName name="Excel_BuiltIn_Print_Titles_81">#REF!</definedName>
    <definedName name="Excel_BuiltIn_Print_Titles_81_1" localSheetId="4">#REF!</definedName>
    <definedName name="Excel_BuiltIn_Print_Titles_81_1">#REF!</definedName>
    <definedName name="Excel_BuiltIn_Print_Titles_82" localSheetId="4">#REF!</definedName>
    <definedName name="Excel_BuiltIn_Print_Titles_82">#REF!</definedName>
    <definedName name="Excel_BuiltIn_Print_Titles_82_1" localSheetId="4">#REF!</definedName>
    <definedName name="Excel_BuiltIn_Print_Titles_82_1">#REF!</definedName>
    <definedName name="Excel_BuiltIn_Print_Titles_83" localSheetId="4">#REF!</definedName>
    <definedName name="Excel_BuiltIn_Print_Titles_83">#REF!</definedName>
    <definedName name="Excel_BuiltIn_Print_Titles_83_1" localSheetId="4">#REF!</definedName>
    <definedName name="Excel_BuiltIn_Print_Titles_83_1">#REF!</definedName>
    <definedName name="Excel_BuiltIn_Print_Titles_85" localSheetId="4">#REF!</definedName>
    <definedName name="Excel_BuiltIn_Print_Titles_85">#REF!</definedName>
    <definedName name="Excel_BuiltIn_Print_Titles_85_1" localSheetId="4">#REF!</definedName>
    <definedName name="Excel_BuiltIn_Print_Titles_85_1">#REF!</definedName>
    <definedName name="Excel_BuiltIn_Print_Titles_86" localSheetId="4">#REF!</definedName>
    <definedName name="Excel_BuiltIn_Print_Titles_86">#REF!</definedName>
    <definedName name="Excel_BuiltIn_Print_Titles_86_1" localSheetId="4">#REF!</definedName>
    <definedName name="Excel_BuiltIn_Print_Titles_86_1">#REF!</definedName>
    <definedName name="Excel_BuiltIn_Print_Titles_87" localSheetId="4">#REF!</definedName>
    <definedName name="Excel_BuiltIn_Print_Titles_87">#REF!</definedName>
    <definedName name="Excel_BuiltIn_Print_Titles_87_1" localSheetId="4">#REF!</definedName>
    <definedName name="Excel_BuiltIn_Print_Titles_87_1">#REF!</definedName>
    <definedName name="Excel_BuiltIn_Print_Titles_88" localSheetId="4">#REF!</definedName>
    <definedName name="Excel_BuiltIn_Print_Titles_88">#REF!</definedName>
    <definedName name="Excel_BuiltIn_Print_Titles_88_1" localSheetId="4">#REF!</definedName>
    <definedName name="Excel_BuiltIn_Print_Titles_88_1">#REF!</definedName>
    <definedName name="Excel_BuiltIn_Print_Titles_9" localSheetId="4">#REF!</definedName>
    <definedName name="Excel_BuiltIn_Print_Titles_9">#REF!</definedName>
    <definedName name="Excel_BuiltIn_Print_Titles_9_1" localSheetId="4">#REF!</definedName>
    <definedName name="Excel_BuiltIn_Print_Titles_9_1">#REF!</definedName>
    <definedName name="Exp" localSheetId="4">[48]Listas!#REF!</definedName>
    <definedName name="Exp">[48]Listas!#REF!</definedName>
    <definedName name="Experiencia" localSheetId="4">#REF!</definedName>
    <definedName name="Experiencia">#REF!</definedName>
    <definedName name="experienciacomplet" localSheetId="4">[49]Listas!#REF!</definedName>
    <definedName name="experienciacomplet">[49]Listas!#REF!</definedName>
    <definedName name="experoienci2" localSheetId="4">#REF!</definedName>
    <definedName name="experoienci2">#REF!</definedName>
    <definedName name="External_Time_to_Start__Total" localSheetId="4">#REF!</definedName>
    <definedName name="External_Time_to_Start__Total">#REF!</definedName>
    <definedName name="EXTRA">[14]EXTRA!$A$3:$G$11</definedName>
    <definedName name="EXTRA2">[14]EXTRA2!$A$3:$H$18</definedName>
    <definedName name="EXTRA3">[14]EXTRA3!$A$3:$H$20</definedName>
    <definedName name="EXTRA5">[14]EXTRA5!$A$3:$H$7</definedName>
    <definedName name="EXTRA6">[14]EXTRA6!$A$3:$F$18</definedName>
    <definedName name="EXTRA7">[14]EXTRA7!$A$4:$F$9</definedName>
    <definedName name="Fabricantes">[34]Parametros!$A$2:$A$9</definedName>
    <definedName name="factor" localSheetId="4">#REF!</definedName>
    <definedName name="factor">#REF!</definedName>
    <definedName name="facturacion" localSheetId="4">'[50]Cartón Aseo'!#REF!</definedName>
    <definedName name="facturacion">'[50]Cartón Aseo'!#REF!</definedName>
    <definedName name="FCE" localSheetId="4">#REF!</definedName>
    <definedName name="FCE">#REF!</definedName>
    <definedName name="FCES" localSheetId="4">#REF!</definedName>
    <definedName name="FCES">#REF!</definedName>
    <definedName name="FDGASDFASD">#REF!</definedName>
    <definedName name="fdgf" localSheetId="4">#REF!</definedName>
    <definedName name="fdgf">#REF!</definedName>
    <definedName name="Fecha" localSheetId="4">#REF!</definedName>
    <definedName name="Fecha">#REF!</definedName>
    <definedName name="FECHA_1">#N/A</definedName>
    <definedName name="Ferreteria">'[23]Cartón Aseo'!#REF!</definedName>
    <definedName name="Festivos" localSheetId="4">#REF!</definedName>
    <definedName name="Festivos">#REF!</definedName>
    <definedName name="ff" localSheetId="4">#REF!</definedName>
    <definedName name="ff">#REF!</definedName>
    <definedName name="fff" localSheetId="4">#REF!</definedName>
    <definedName name="fff">#REF!</definedName>
    <definedName name="ffff" localSheetId="4" hidden="1">{#N/A,#N/A,FALSE,"PR_09_P";#N/A,#N/A,FALSE,"P_09_P3";#N/A,#N/A,FALSE,"PR_09_P1";#N/A,#N/A,FALSE,"Res_márgenes_09_P";#N/A,#N/A,FALSE,"PR_09";#N/A,#N/A,FALSE,"Resultados_09_P";#N/A,#N/A,FALSE,"Pbeneficios_09_P";#N/A,#N/A,FALSE,"CTC_09_P";#N/A,#N/A,FALSE,"TASA_09_P";#N/A,#N/A,FALSE,"TPerú_09_P";#N/A,#N/A,FALSE,"CANTV_09_P";#N/A,#N/A,FALSE,"TLD_09_P";#N/A,#N/A,FALSE,"RUMANIA_09_P";#N/A,#N/A,FALSE,"Gerenciamiento_09_P";#N/A,#N/A,FALSE,"Financiero_09_P";#N/A,#N/A,FALSE,"Estructura_09_P";#N/A,#N/A,FALSE,"Desinv_09_P";#N/A,#N/A,FALSE,"FComercio_09_P"}</definedName>
    <definedName name="ffff" hidden="1">{#N/A,#N/A,FALSE,"PR_09_P";#N/A,#N/A,FALSE,"P_09_P3";#N/A,#N/A,FALSE,"PR_09_P1";#N/A,#N/A,FALSE,"Res_márgenes_09_P";#N/A,#N/A,FALSE,"PR_09";#N/A,#N/A,FALSE,"Resultados_09_P";#N/A,#N/A,FALSE,"Pbeneficios_09_P";#N/A,#N/A,FALSE,"CTC_09_P";#N/A,#N/A,FALSE,"TASA_09_P";#N/A,#N/A,FALSE,"TPerú_09_P";#N/A,#N/A,FALSE,"CANTV_09_P";#N/A,#N/A,FALSE,"TLD_09_P";#N/A,#N/A,FALSE,"RUMANIA_09_P";#N/A,#N/A,FALSE,"Gerenciamiento_09_P";#N/A,#N/A,FALSE,"Financiero_09_P";#N/A,#N/A,FALSE,"Estructura_09_P";#N/A,#N/A,FALSE,"Desinv_09_P";#N/A,#N/A,FALSE,"FComercio_09_P"}</definedName>
    <definedName name="fffhhhh" localSheetId="4">#REF!</definedName>
    <definedName name="fffhhhh">#REF!</definedName>
    <definedName name="FGAR" localSheetId="4">[51]RESUMEN!#REF!</definedName>
    <definedName name="FGAR">[51]RESUMEN!#REF!</definedName>
    <definedName name="FIBRA_ÓPTICA" localSheetId="4">#REF!</definedName>
    <definedName name="FIBRA_ÓPTICA">#REF!</definedName>
    <definedName name="FLUJO" localSheetId="4">#REF!</definedName>
    <definedName name="FLUJO">#REF!</definedName>
    <definedName name="FLUJO1" localSheetId="4">#REF!</definedName>
    <definedName name="FLUJO1">#REF!</definedName>
    <definedName name="FNAN" localSheetId="4">[51]RESUMEN!#REF!</definedName>
    <definedName name="FNAN">[51]RESUMEN!#REF!</definedName>
    <definedName name="FOB">'[52]Past 12 mth Revenue'!$H$2:$I$475</definedName>
    <definedName name="FOBS">[52]FOBs!$B$1:$E$2807</definedName>
    <definedName name="FOR" localSheetId="4">#REF!</definedName>
    <definedName name="FOR">#REF!</definedName>
    <definedName name="FOR_1">#N/A</definedName>
    <definedName name="FORDESCR" localSheetId="4">'[2]7422CW00'!#REF!</definedName>
    <definedName name="FORDESCR">'[2]7422CW00'!#REF!</definedName>
    <definedName name="Forecast" localSheetId="4">#REF!</definedName>
    <definedName name="Forecast">#REF!</definedName>
    <definedName name="Formacion" localSheetId="4">#REF!</definedName>
    <definedName name="Formacion">#REF!</definedName>
    <definedName name="FORMOLT" localSheetId="4">'[2]7422CW00'!#REF!</definedName>
    <definedName name="FORMOLT">'[2]7422CW00'!#REF!</definedName>
    <definedName name="Formula2018">[53]TCA!$A$2:$AO$2499</definedName>
    <definedName name="formularioCantidades">#REF!</definedName>
    <definedName name="FORSHE" localSheetId="4">'[2]7422CW00'!#REF!</definedName>
    <definedName name="FORSHE">'[2]7422CW00'!#REF!</definedName>
    <definedName name="FORUNMIS" localSheetId="4">'[2]7422CW00'!#REF!</definedName>
    <definedName name="FORUNMIS">'[2]7422CW00'!#REF!</definedName>
    <definedName name="Frecuencias_Año" localSheetId="4">#REF!</definedName>
    <definedName name="Frecuencias_Año">#REF!</definedName>
    <definedName name="FTV" localSheetId="4">#REF!</definedName>
    <definedName name="FTV">#REF!</definedName>
    <definedName name="fue">#REF!</definedName>
    <definedName name="Fuente_de_Costeo" localSheetId="4">#REF!</definedName>
    <definedName name="Fuente_de_Costeo">#REF!</definedName>
    <definedName name="Fuente_de_Provisión" localSheetId="4">#REF!</definedName>
    <definedName name="Fuente_de_Provisión">#REF!</definedName>
    <definedName name="fvfhreioufheruiofhe2oui" localSheetId="4">#REF!</definedName>
    <definedName name="fvfhreioufheruiofhe2oui">#REF!</definedName>
    <definedName name="G" localSheetId="4">#REF!</definedName>
    <definedName name="G">#REF!</definedName>
    <definedName name="G_ADMIN" localSheetId="4">#REF!</definedName>
    <definedName name="G_ADMIN">#REF!</definedName>
    <definedName name="GAB" localSheetId="4">#REF!</definedName>
    <definedName name="GAB">#REF!</definedName>
    <definedName name="Gastos" localSheetId="4">#REF!</definedName>
    <definedName name="Gastos">#REF!</definedName>
    <definedName name="GastosGene">'[23]Cartón Aseo'!#REF!</definedName>
    <definedName name="Generos" localSheetId="4">[54]Genero!$A$2:$A$5</definedName>
    <definedName name="Generos">[55]Genero!$A$2:$A$5</definedName>
    <definedName name="ger" localSheetId="4">#REF!</definedName>
    <definedName name="ger">#REF!</definedName>
    <definedName name="GERENCIAS" localSheetId="4">#REF!</definedName>
    <definedName name="GERENCIAS">#REF!</definedName>
    <definedName name="gfgg" localSheetId="4">#REF!</definedName>
    <definedName name="gfgg">#REF!</definedName>
    <definedName name="gg">[8]Listas!$A$2:$A$5</definedName>
    <definedName name="GGG" localSheetId="4">'[56]Itemes Renovación'!#REF!</definedName>
    <definedName name="GGG">'[56]Itemes Renovación'!#REF!</definedName>
    <definedName name="gggg" localSheetId="4" hidden="1">{#N/A,#N/A,FALSE,"Carátula EE.FF.  (1)";#N/A,#N/A,FALSE,"Carátula Rtados. Gestión (2)";#N/A,#N/A,FALSE,"Resultados Gestión Junio'98 (3)";#N/A,#N/A,FALSE,"Carátula Rtados. Margenes (4)";#N/A,#N/A,FALSE,"Márgenes Junio'98 Abv.TASA (5)";#N/A,#N/A,FALSE,"Márgenes Junio'98 TASA (6)";#N/A,#N/A,FALSE,"Carátula Balance  (7)";#N/A,#N/A,FALSE,"B. P. Equivalencia Junio'98 (8)";#N/A,#N/A,FALSE,"Carátula Balance  (9)";#N/A,#N/A,FALSE,"B.Consolidado Junio'98 TASA(10)"}</definedName>
    <definedName name="gggg" hidden="1">{#N/A,#N/A,FALSE,"Carátula EE.FF.  (1)";#N/A,#N/A,FALSE,"Carátula Rtados. Gestión (2)";#N/A,#N/A,FALSE,"Resultados Gestión Junio'98 (3)";#N/A,#N/A,FALSE,"Carátula Rtados. Margenes (4)";#N/A,#N/A,FALSE,"Márgenes Junio'98 Abv.TASA (5)";#N/A,#N/A,FALSE,"Márgenes Junio'98 TASA (6)";#N/A,#N/A,FALSE,"Carátula Balance  (7)";#N/A,#N/A,FALSE,"B. P. Equivalencia Junio'98 (8)";#N/A,#N/A,FALSE,"Carátula Balance  (9)";#N/A,#N/A,FALSE,"B.Consolidado Junio'98 TASA(10)"}</definedName>
    <definedName name="gh" localSheetId="4">#REF!</definedName>
    <definedName name="gh">#REF!</definedName>
    <definedName name="ghj" localSheetId="4">#REF!</definedName>
    <definedName name="ghj">#REF!</definedName>
    <definedName name="GIRON">[3]GIRON!$A$4:$K$5</definedName>
    <definedName name="GP" localSheetId="4">#REF!</definedName>
    <definedName name="GP">#REF!</definedName>
    <definedName name="Gráficos_Abril" localSheetId="4">#REF!</definedName>
    <definedName name="Gráficos_Abril">#REF!</definedName>
    <definedName name="GTO_4x4" localSheetId="4">#REF!</definedName>
    <definedName name="GTO_4x4">#REF!</definedName>
    <definedName name="guia" localSheetId="4">'[57]Cartón Aseo'!#REF!</definedName>
    <definedName name="guia">'[57]Cartón Aseo'!#REF!</definedName>
    <definedName name="GVI">'[58]October 20th, 2010 Price List'!$A:$IV</definedName>
    <definedName name="H" localSheetId="4">#REF!</definedName>
    <definedName name="H">#REF!</definedName>
    <definedName name="HAN">'[59]Calculo L.P. VTA'!$C$11:$H$322</definedName>
    <definedName name="hank" localSheetId="4">#REF!</definedName>
    <definedName name="hank">#REF!</definedName>
    <definedName name="HARD_DISC">"$#REF!.$C$12"</definedName>
    <definedName name="HARD_DISC_1" localSheetId="4">#REF!</definedName>
    <definedName name="HARD_DISC_1">#REF!</definedName>
    <definedName name="HED" localSheetId="4">#REF!</definedName>
    <definedName name="HED">#REF!</definedName>
    <definedName name="HEDC" localSheetId="4">#REF!</definedName>
    <definedName name="HEDC">#REF!</definedName>
    <definedName name="HEN" localSheetId="4">#REF!</definedName>
    <definedName name="HEN">#REF!</definedName>
    <definedName name="HENC" localSheetId="4">#REF!</definedName>
    <definedName name="HENC">#REF!</definedName>
    <definedName name="HERPAR" localSheetId="4">'[51]PRECIOS BASE'!#REF!</definedName>
    <definedName name="HERPAR">'[51]PRECIOS BASE'!#REF!</definedName>
    <definedName name="hh" localSheetId="4">#REF!</definedName>
    <definedName name="hh">#REF!</definedName>
    <definedName name="hhhh" localSheetId="4" hidden="1">{#N/A,#N/A,FALSE,"Rdos_96_97  Abv.";#N/A,#N/A,FALSE,"Rdos_96_97";#N/A,#N/A,FALSE,"Gestión Julio 97 Abv.";#N/A,#N/A,FALSE,"Gestión Julio 97 Abv.";#N/A,#N/A,FALSE,"Margenes Julio97  Abv sin prov.";#N/A,#N/A,FALSE,"Margenes Julio 97 Abv.";#N/A,#N/A,FALSE,"Carat Balance (2)";#N/A,#N/A,FALSE,"Bal Consol Julio  97";#N/A,#N/A,FALSE,"Carat EE.FF";#N/A,#N/A,FALSE,"Carat Balance";#N/A,#N/A,FALSE,"Carat Cascada";#N/A,#N/A,FALSE,"Carat Margenes";#N/A,#N/A,FALSE,"Balance Julio  97";#N/A,#N/A,FALSE,"Margenes Julio 97";#N/A,#N/A,FALSE,"Resultados Julio 97 (2)"}</definedName>
    <definedName name="hhhh" hidden="1">{#N/A,#N/A,FALSE,"Rdos_96_97  Abv.";#N/A,#N/A,FALSE,"Rdos_96_97";#N/A,#N/A,FALSE,"Gestión Julio 97 Abv.";#N/A,#N/A,FALSE,"Gestión Julio 97 Abv.";#N/A,#N/A,FALSE,"Margenes Julio97  Abv sin prov.";#N/A,#N/A,FALSE,"Margenes Julio 97 Abv.";#N/A,#N/A,FALSE,"Carat Balance (2)";#N/A,#N/A,FALSE,"Bal Consol Julio  97";#N/A,#N/A,FALSE,"Carat EE.FF";#N/A,#N/A,FALSE,"Carat Balance";#N/A,#N/A,FALSE,"Carat Cascada";#N/A,#N/A,FALSE,"Carat Margenes";#N/A,#N/A,FALSE,"Balance Julio  97";#N/A,#N/A,FALSE,"Margenes Julio 97";#N/A,#N/A,FALSE,"Resultados Julio 97 (2)"}</definedName>
    <definedName name="HIDRO" localSheetId="4">#REF!</definedName>
    <definedName name="HIDRO">#REF!</definedName>
    <definedName name="HM" localSheetId="4">#REF!</definedName>
    <definedName name="HM">#REF!</definedName>
    <definedName name="HM_1">#N/A</definedName>
    <definedName name="ho" localSheetId="4">#REF!</definedName>
    <definedName name="ho">#REF!</definedName>
    <definedName name="HOD_Ayudante" localSheetId="4">#REF!</definedName>
    <definedName name="HOD_Ayudante">#REF!</definedName>
    <definedName name="HOD_Oficial" localSheetId="4">#REF!</definedName>
    <definedName name="HOD_Oficial">#REF!</definedName>
    <definedName name="HOD_Supervisor" localSheetId="4">#REF!</definedName>
    <definedName name="HOD_Supervisor">#REF!</definedName>
    <definedName name="hoja1" localSheetId="4">#REF!</definedName>
    <definedName name="hoja1">#REF!</definedName>
    <definedName name="HOJA14">[60]HOJA14!$A$3:$AO$20</definedName>
    <definedName name="HOJA15" localSheetId="4">#REF!</definedName>
    <definedName name="HOJA15">#REF!</definedName>
    <definedName name="hola">#N/A</definedName>
    <definedName name="hola2">#N/A</definedName>
    <definedName name="HORAS" localSheetId="4">#REF!</definedName>
    <definedName name="HORAS">#REF!</definedName>
    <definedName name="HORAS_1">#N/A</definedName>
    <definedName name="horat" localSheetId="4">'[61]Itemes Renovación'!#REF!</definedName>
    <definedName name="horat">'[61]Itemes Renovación'!#REF!</definedName>
    <definedName name="hoy" localSheetId="4">#REF!</definedName>
    <definedName name="hoy">#REF!</definedName>
    <definedName name="HrD">[34]Parametros!$B$80:$C$80</definedName>
    <definedName name="HTML_1" localSheetId="4">#REF!</definedName>
    <definedName name="HTML_1">#REF!</definedName>
    <definedName name="HTML_all" localSheetId="4">#REF!</definedName>
    <definedName name="HTML_all">#REF!</definedName>
    <definedName name="HTML_CodePage" hidden="1">1252</definedName>
    <definedName name="HTML_Control" localSheetId="4" hidden="1">{"'CERTIFICADO1'!$A$1:$G$221"}</definedName>
    <definedName name="HTML_Control" hidden="1">{"'CERTIFICADO1'!$A$1:$G$221"}</definedName>
    <definedName name="HTML_Description" hidden="1">""</definedName>
    <definedName name="HTML_Email" hidden="1">""</definedName>
    <definedName name="HTML_Header" hidden="1">""</definedName>
    <definedName name="HTML_LastUpdate" hidden="1">"2/07/2002"</definedName>
    <definedName name="HTML_LineAfter" hidden="1">FALSE</definedName>
    <definedName name="HTML_LineBefore" hidden="1">FALSE</definedName>
    <definedName name="HTML_Name" hidden="1">"Superintendencia Bancaria"</definedName>
    <definedName name="HTML_OBDlg2" hidden="1">TRUE</definedName>
    <definedName name="HTML_OBDlg4" hidden="1">TRUE</definedName>
    <definedName name="HTML_OS" hidden="1">0</definedName>
    <definedName name="HTML_PathFile" hidden="1">"C:\Mis documentos\Marlen\Marlen\TASASBCTELASIG\certificacion-internet\PRUEBA 1.htm"</definedName>
    <definedName name="HTML_tables" localSheetId="4">#REF!</definedName>
    <definedName name="HTML_tables">#REF!</definedName>
    <definedName name="HTML_Title" hidden="1">""</definedName>
    <definedName name="huhuhuvgvn" localSheetId="4">#REF!</definedName>
    <definedName name="huhuhuvgvn">#REF!</definedName>
    <definedName name="Human_Capital_Income_Statement" localSheetId="4">#REF!</definedName>
    <definedName name="Human_Capital_Income_Statement">#REF!</definedName>
    <definedName name="Human_Capital_Return_On_Investment" localSheetId="4">#REF!</definedName>
    <definedName name="Human_Capital_Return_On_Investment">#REF!</definedName>
    <definedName name="I" localSheetId="4">#REF!</definedName>
    <definedName name="I">#REF!</definedName>
    <definedName name="I_1">#N/A</definedName>
    <definedName name="iiiii">#N/A</definedName>
    <definedName name="IK" localSheetId="4">#REF!</definedName>
    <definedName name="IK">#REF!</definedName>
    <definedName name="im">[16]ENTRADA!$B$2</definedName>
    <definedName name="imprevistos" localSheetId="4">#REF!</definedName>
    <definedName name="imprevistos">#REF!</definedName>
    <definedName name="Imprimir_área_IM" localSheetId="4">#REF!</definedName>
    <definedName name="Imprimir_área_IM">#REF!</definedName>
    <definedName name="Imprimir_títulos_IM" localSheetId="4">#REF!</definedName>
    <definedName name="Imprimir_títulos_IM">#REF!</definedName>
    <definedName name="inc">[62]Campamentos!$I$5</definedName>
    <definedName name="INCA" localSheetId="4">#REF!</definedName>
    <definedName name="INCA">#REF!</definedName>
    <definedName name="incremento" localSheetId="4">'[63]216-05'!#REF!</definedName>
    <definedName name="incremento">'[63]216-05'!#REF!</definedName>
    <definedName name="Ind_graba_cero" localSheetId="4">#REF!</definedName>
    <definedName name="Ind_graba_cero">#REF!</definedName>
    <definedName name="Ind_redondeo" localSheetId="4">#REF!</definedName>
    <definedName name="Ind_redondeo">#REF!</definedName>
    <definedName name="Ingeniería" localSheetId="4">#REF!</definedName>
    <definedName name="Ingeniería">#REF!</definedName>
    <definedName name="INI">[47]Fórmula!$B$2</definedName>
    <definedName name="INICIO" localSheetId="4">#REF!</definedName>
    <definedName name="INICIO">#REF!</definedName>
    <definedName name="INPUT" localSheetId="4">'[2]7422CW00'!#REF!</definedName>
    <definedName name="INPUT">'[2]7422CW00'!#REF!</definedName>
    <definedName name="INSTITUTO" localSheetId="4">#REF!</definedName>
    <definedName name="INSTITUTO">#REF!</definedName>
    <definedName name="INSUMOS" localSheetId="4">#REF!</definedName>
    <definedName name="INSUMOS">#REF!</definedName>
    <definedName name="INSUMOS2">[64]MATERIALES!$A$1:$A$711</definedName>
    <definedName name="INT_CM" localSheetId="4">#REF!</definedName>
    <definedName name="INT_CM">#REF!</definedName>
    <definedName name="Intangible_Benefits_Summary" localSheetId="4">#REF!</definedName>
    <definedName name="Intangible_Benefits_Summary">#REF!</definedName>
    <definedName name="Intergrupo">#N/A</definedName>
    <definedName name="Intergrupo2">#N/A</definedName>
    <definedName name="internacion_hw">[45]Parámetros!$B$32</definedName>
    <definedName name="internacion_tel">[45]Parámetros!$B$33</definedName>
    <definedName name="INVERSIONES_FINCA_PLOMO_2005_." localSheetId="4">#REF!</definedName>
    <definedName name="INVERSIONES_FINCA_PLOMO_2005_.">#REF!</definedName>
    <definedName name="IPC" localSheetId="4">#REF!</definedName>
    <definedName name="IPC">#REF!</definedName>
    <definedName name="irr">#N/A</definedName>
    <definedName name="IT" localSheetId="4">#REF!</definedName>
    <definedName name="IT">#REF!</definedName>
    <definedName name="ITEM">[65]BASE!$C$4:$H$270</definedName>
    <definedName name="ITEM1">#REF!</definedName>
    <definedName name="ITEM2">#REF!</definedName>
    <definedName name="ITEM3">#REF!</definedName>
    <definedName name="ItemCodos">#REF!</definedName>
    <definedName name="IU" localSheetId="4">#REF!</definedName>
    <definedName name="IU">#REF!</definedName>
    <definedName name="iv" localSheetId="4">#REF!</definedName>
    <definedName name="iv">#REF!</definedName>
    <definedName name="IVA" localSheetId="4">#REF!</definedName>
    <definedName name="IVA">#REF!</definedName>
    <definedName name="IVA_1">#N/A</definedName>
    <definedName name="IYUUYO" localSheetId="4">#REF!</definedName>
    <definedName name="IYUUYO">#REF!</definedName>
    <definedName name="jaime" localSheetId="4">#REF!</definedName>
    <definedName name="jaime">#REF!</definedName>
    <definedName name="jaode">#N/A</definedName>
    <definedName name="jj" localSheetId="4">#REF!</definedName>
    <definedName name="jj">#REF!</definedName>
    <definedName name="jjjj" localSheetId="4" hidden="1">{#N/A,#N/A,FALSE,"Balances";#N/A,#N/A,FALSE,"ANEX-1";#N/A,#N/A,FALSE,"ANEX.2";#N/A,#N/A,FALSE,"ANEX-3";#N/A,#N/A,FALSE,"ANEX.4";#N/A,#N/A,FALSE,"ANEX-5";#N/A,#N/A,FALSE,"ANEX-7 (último)";#N/A,#N/A,FALSE,"ANEX-6"}</definedName>
    <definedName name="jjjj" hidden="1">{#N/A,#N/A,FALSE,"Balances";#N/A,#N/A,FALSE,"ANEX-1";#N/A,#N/A,FALSE,"ANEX.2";#N/A,#N/A,FALSE,"ANEX-3";#N/A,#N/A,FALSE,"ANEX.4";#N/A,#N/A,FALSE,"ANEX-5";#N/A,#N/A,FALSE,"ANEX-7 (último)";#N/A,#N/A,FALSE,"ANEX-6"}</definedName>
    <definedName name="JOHA" localSheetId="4">#REF!</definedName>
    <definedName name="JOHA">#REF!</definedName>
    <definedName name="JOTA">#N/A</definedName>
    <definedName name="ju" localSheetId="4">#REF!</definedName>
    <definedName name="ju">#REF!</definedName>
    <definedName name="jua" localSheetId="4">#REF!</definedName>
    <definedName name="jua">#REF!</definedName>
    <definedName name="juaa" localSheetId="4">#REF!</definedName>
    <definedName name="juaa">#REF!</definedName>
    <definedName name="Juan" localSheetId="4">#REF!</definedName>
    <definedName name="Juan">#REF!</definedName>
    <definedName name="K" localSheetId="4">#REF!</definedName>
    <definedName name="K">#REF!</definedName>
    <definedName name="KFNKD" localSheetId="4">#REF!</definedName>
    <definedName name="KFNKD">#REF!</definedName>
    <definedName name="KI" localSheetId="4">#REF!</definedName>
    <definedName name="KI">#REF!</definedName>
    <definedName name="kjsdflkjladk" localSheetId="4">#REF!</definedName>
    <definedName name="kjsdflkjladk">#REF!</definedName>
    <definedName name="kk" localSheetId="4">#REF!</definedName>
    <definedName name="kk">#REF!</definedName>
    <definedName name="KKK" localSheetId="4">#REF!</definedName>
    <definedName name="KKK">#REF!</definedName>
    <definedName name="kkkk" localSheetId="4" hidden="1">{#N/A,#N/A,FALSE,"Balances";#N/A,#N/A,FALSE,"ANEX-3";#N/A,#N/A,FALSE,"ANEX-7 (último)";#N/A,#N/A,FALSE,"CTC-96";#N/A,#N/A,FALSE,"PERU-96";#N/A,#N/A,FALSE,"TLD-96";#N/A,#N/A,FALSE,"TISA-96";#N/A,#N/A,FALSE,"Inversiones 1996";#N/A,#N/A,FALSE,"ANEX.2";#N/A,#N/A,FALSE,"ANEX-5"}</definedName>
    <definedName name="kkkk" hidden="1">{#N/A,#N/A,FALSE,"Balances";#N/A,#N/A,FALSE,"ANEX-3";#N/A,#N/A,FALSE,"ANEX-7 (último)";#N/A,#N/A,FALSE,"CTC-96";#N/A,#N/A,FALSE,"PERU-96";#N/A,#N/A,FALSE,"TLD-96";#N/A,#N/A,FALSE,"TISA-96";#N/A,#N/A,FALSE,"Inversiones 1996";#N/A,#N/A,FALSE,"ANEX.2";#N/A,#N/A,FALSE,"ANEX-5"}</definedName>
    <definedName name="ksdhlwhfoi" localSheetId="4">#REF!</definedName>
    <definedName name="ksdhlwhfoi">#REF!</definedName>
    <definedName name="KUKA" localSheetId="4">#REF!</definedName>
    <definedName name="KUKA">#REF!</definedName>
    <definedName name="kyyuj6rujr6sr" localSheetId="4">#REF!</definedName>
    <definedName name="kyyuj6rujr6sr">#REF!</definedName>
    <definedName name="l" localSheetId="4">#REF!</definedName>
    <definedName name="l">#REF!</definedName>
    <definedName name="LALA" localSheetId="4">#REF!</definedName>
    <definedName name="LALA">#REF!</definedName>
    <definedName name="LEASE_CM" localSheetId="4">#REF!</definedName>
    <definedName name="LEASE_CM">#REF!</definedName>
    <definedName name="legpti0">[66]CALCULO!$FM$8</definedName>
    <definedName name="LGFOB">'[52]Past 12 mth Revenue'!$K$2:$V$71</definedName>
    <definedName name="LICITA" localSheetId="4">#REF!</definedName>
    <definedName name="LICITA">#REF!</definedName>
    <definedName name="LICITACION_PUBLICA" localSheetId="4">#REF!</definedName>
    <definedName name="LICITACION_PUBLICA">#REF!</definedName>
    <definedName name="LIDARV" localSheetId="4">#REF!</definedName>
    <definedName name="LIDARV">#REF!</definedName>
    <definedName name="LIDARV." localSheetId="4">#REF!</definedName>
    <definedName name="LIDARV.">#REF!</definedName>
    <definedName name="LIDCOP" localSheetId="4">#REF!</definedName>
    <definedName name="LIDCOP">#REF!</definedName>
    <definedName name="LIDEST" localSheetId="4">#REF!</definedName>
    <definedName name="LIDEST">#REF!</definedName>
    <definedName name="LIDGUA" localSheetId="4">#REF!</definedName>
    <definedName name="LIDGUA">#REF!</definedName>
    <definedName name="LIDRIO" localSheetId="4">#REF!</definedName>
    <definedName name="LIDRIO">#REF!</definedName>
    <definedName name="Línea_de_servicio">[67]Hoja1!$B$3:$B$5</definedName>
    <definedName name="ListaCantidad">#REF!</definedName>
    <definedName name="LISTACURSOS" localSheetId="4">#REF!</definedName>
    <definedName name="LISTACURSOS">#REF!</definedName>
    <definedName name="LISTACURSOSF" localSheetId="4">#REF!</definedName>
    <definedName name="LISTACURSOSF">#REF!</definedName>
    <definedName name="ListaItem">#REF!</definedName>
    <definedName name="listyesno" localSheetId="4">#REF!</definedName>
    <definedName name="listyesno">#REF!</definedName>
    <definedName name="LM">'[6]#¡REF'!$A:$IV</definedName>
    <definedName name="LMAT">[68]Mat!$B$2:$B$1600</definedName>
    <definedName name="LMO">[16]MO!$A$2:$A$191</definedName>
    <definedName name="LMUNICIPIOS" localSheetId="4">#REF!</definedName>
    <definedName name="LMUNICIPIOS">#REF!</definedName>
    <definedName name="LOCALIZACION" localSheetId="4">#REF!</definedName>
    <definedName name="LOCALIZACION">#REF!</definedName>
    <definedName name="LOCALIZACION_1">#N/A</definedName>
    <definedName name="Logisticos">[34]Parametros!$A$61:$A$71</definedName>
    <definedName name="Lugar" localSheetId="4">#REF!</definedName>
    <definedName name="Lugar">#REF!</definedName>
    <definedName name="m" localSheetId="4">#REF!</definedName>
    <definedName name="m">#REF!</definedName>
    <definedName name="MACRDEL" localSheetId="4">'[2]7422CW00'!#REF!</definedName>
    <definedName name="MACRDEL">'[2]7422CW00'!#REF!</definedName>
    <definedName name="Macro">[69]Aux1!$V$1:$V$331</definedName>
    <definedName name="Macroprocesos">[69]Aux1!$T$3:$T$24</definedName>
    <definedName name="Macrox">[69]Aux1!$V$1:$X$331</definedName>
    <definedName name="Madera.Pisos" localSheetId="4">OFFSET([46]Actividades!#REF!,[46]Actividades!#REF!-1,0)</definedName>
    <definedName name="Madera.Pisos">OFFSET([46]Actividades!#REF!,[46]Actividades!#REF!-1,0)</definedName>
    <definedName name="Mano_de_Obra" localSheetId="4">#REF!</definedName>
    <definedName name="Mano_de_Obra">#REF!</definedName>
    <definedName name="ManoObra" localSheetId="4">'[23]Cartón Aseo'!#REF!</definedName>
    <definedName name="ManoObra">'[23]Cartón Aseo'!#REF!</definedName>
    <definedName name="Manto1" localSheetId="4">#REF!</definedName>
    <definedName name="Manto1">#REF!</definedName>
    <definedName name="Manto2" localSheetId="4">#REF!</definedName>
    <definedName name="Manto2">#REF!</definedName>
    <definedName name="Manto3" localSheetId="4">#REF!</definedName>
    <definedName name="Manto3">#REF!</definedName>
    <definedName name="MARGEN" localSheetId="4">'[63]216-05'!#REF!</definedName>
    <definedName name="MARGEN">'[63]216-05'!#REF!</definedName>
    <definedName name="Margen_Srv_Getr_Mmto">[34]Parametros!$B$41</definedName>
    <definedName name="MARGENE" localSheetId="4">'[63]216-05'!#REF!</definedName>
    <definedName name="MARGENE">'[63]216-05'!#REF!</definedName>
    <definedName name="MARGENMO" localSheetId="4">'[63]216-05'!#REF!</definedName>
    <definedName name="MARGENMO">'[63]216-05'!#REF!</definedName>
    <definedName name="mariaclaudia">#N/A</definedName>
    <definedName name="Material">[70]material!$A$2:$A$110</definedName>
    <definedName name="MATERIALBIBLIOGRAFICO" localSheetId="4">#REF!</definedName>
    <definedName name="MATERIALBIBLIOGRAFICO">#REF!</definedName>
    <definedName name="MATERIALES">[71]DATOS!$I$1:$I$1113</definedName>
    <definedName name="Materiales2">'[72]Materiales 2'!$A$2:$A$1000</definedName>
    <definedName name="MaterialTub">#REF!</definedName>
    <definedName name="matr">[73]material!$A$2:$A$120</definedName>
    <definedName name="matri2" localSheetId="4">#REF!</definedName>
    <definedName name="matri2">#REF!</definedName>
    <definedName name="MDC" localSheetId="4">#REF!</definedName>
    <definedName name="MDC">#REF!</definedName>
    <definedName name="MDC_1">#N/A</definedName>
    <definedName name="MEDELLIN" localSheetId="4">'[23]Cartón Aseo'!#REF!</definedName>
    <definedName name="MEDELLIN">'[23]Cartón Aseo'!#REF!</definedName>
    <definedName name="MENSAJERIA" localSheetId="4">'[23]Cartón Aseo'!#REF!</definedName>
    <definedName name="MENSAJERIA">'[23]Cartón Aseo'!#REF!</definedName>
    <definedName name="MENSJERIA" localSheetId="4">[74]CODIFICACION!#REF!</definedName>
    <definedName name="MENSJERIA">[74]CODIFICACION!#REF!</definedName>
    <definedName name="MENU1" localSheetId="4">'[2]7422CW00'!#REF!</definedName>
    <definedName name="MENU1">'[2]7422CW00'!#REF!</definedName>
    <definedName name="MENU2">'[2]7422CW00'!#REF!</definedName>
    <definedName name="MENU3">'[2]7422CW00'!#REF!</definedName>
    <definedName name="MENU4">'[2]7422CW00'!#REF!</definedName>
    <definedName name="MENU5">'[2]7422CW00'!#REF!</definedName>
    <definedName name="MENU6">'[2]7422CW00'!#REF!</definedName>
    <definedName name="mercadeo">[17]Listas!$I$2:$I$4</definedName>
    <definedName name="mercadeo1" localSheetId="4">[48]Listas!#REF!</definedName>
    <definedName name="mercadeo1">[48]Listas!#REF!</definedName>
    <definedName name="Mes">[75]Bases!$G$15</definedName>
    <definedName name="meses" localSheetId="4">[76]Hoja1!$A$6:$A$10</definedName>
    <definedName name="meses">[77]Hoja1!$A$6:$A$10</definedName>
    <definedName name="METHOD11" localSheetId="4">#REF!</definedName>
    <definedName name="METHOD11">#REF!</definedName>
    <definedName name="METHOD12" localSheetId="4">#REF!</definedName>
    <definedName name="METHOD12">#REF!</definedName>
    <definedName name="METHOD13" localSheetId="4">#REF!</definedName>
    <definedName name="METHOD13">#REF!</definedName>
    <definedName name="METHOD7" localSheetId="4">#REF!</definedName>
    <definedName name="METHOD7">#REF!</definedName>
    <definedName name="metros_de_fibra">[10]variables!#REF!</definedName>
    <definedName name="mg_hw">[45]Parámetros!$B$22</definedName>
    <definedName name="mg_instalaciones">[45]Parámetros!$B$24</definedName>
    <definedName name="mg_int">[45]Parámetros!$B$23</definedName>
    <definedName name="mg_snt">[45]Parámetros!$B$21</definedName>
    <definedName name="mg_sonda">[45]Parámetros!$B$20</definedName>
    <definedName name="Millar_4x4" localSheetId="4">#REF!</definedName>
    <definedName name="Millar_4x4">#REF!</definedName>
    <definedName name="MM" localSheetId="4">#REF!</definedName>
    <definedName name="MM">#REF!</definedName>
    <definedName name="MM_1">#N/A</definedName>
    <definedName name="MMAT">[5]MAT!$E$2</definedName>
    <definedName name="mmm" localSheetId="4">#REF!</definedName>
    <definedName name="mmm">#REF!</definedName>
    <definedName name="MMMM" localSheetId="4">#REF!</definedName>
    <definedName name="MMMM">#REF!</definedName>
    <definedName name="MN" localSheetId="4">#REF!</definedName>
    <definedName name="MN">#REF!</definedName>
    <definedName name="MO" localSheetId="4">#REF!</definedName>
    <definedName name="MO">#REF!</definedName>
    <definedName name="mod" localSheetId="4">#REF!</definedName>
    <definedName name="mod">#REF!</definedName>
    <definedName name="Modalidad">[47]Fórmula!$G$18:$G$19</definedName>
    <definedName name="Modelname" localSheetId="4">#REF!</definedName>
    <definedName name="Modelname">#REF!</definedName>
    <definedName name="modelnamelist" localSheetId="4">#REF!</definedName>
    <definedName name="modelnamelist">#REF!</definedName>
    <definedName name="Modelnames" localSheetId="4">#REF!</definedName>
    <definedName name="Modelnames">#REF!</definedName>
    <definedName name="Models" localSheetId="4">#REF!</definedName>
    <definedName name="Models">#REF!</definedName>
    <definedName name="MONEDA">[78]TABLAS!$D$23:$D$25</definedName>
    <definedName name="MOpar" localSheetId="4">'[51]PRECIOS BASE'!#REF!</definedName>
    <definedName name="MOpar">'[51]PRECIOS BASE'!#REF!</definedName>
    <definedName name="MOV">[30]MOV!$A$1:$H$1998</definedName>
    <definedName name="MP">'[6]#¡REF'!$B$41:$E$67</definedName>
    <definedName name="MRLART" localSheetId="4">[1]STRSUMM0!#REF!</definedName>
    <definedName name="MRLART">[1]STRSUMM0!#REF!</definedName>
    <definedName name="MRSUPDET" localSheetId="4">#REF!</definedName>
    <definedName name="MRSUPDET">#REF!</definedName>
    <definedName name="MSE">'[5]COT APU'!$M$2</definedName>
    <definedName name="mul" localSheetId="4">[79]Exteriores!#REF!</definedName>
    <definedName name="mul">[79]Exteriores!#REF!</definedName>
    <definedName name="mult" localSheetId="4">#REF!</definedName>
    <definedName name="mult">#REF!</definedName>
    <definedName name="MULT1" localSheetId="4">#REF!</definedName>
    <definedName name="MULT1">#REF!</definedName>
    <definedName name="MULT2" localSheetId="4">#REF!</definedName>
    <definedName name="MULT2">#REF!</definedName>
    <definedName name="MULT3" localSheetId="4">#REF!</definedName>
    <definedName name="MULT3">#REF!</definedName>
    <definedName name="MULT4" localSheetId="4">#REF!</definedName>
    <definedName name="MULT4">#REF!</definedName>
    <definedName name="MULT5" localSheetId="4">#REF!</definedName>
    <definedName name="MULT5">#REF!</definedName>
    <definedName name="Multiplier" localSheetId="4">#REF!</definedName>
    <definedName name="Multiplier">#REF!</definedName>
    <definedName name="Municipio" localSheetId="4">#REF!</definedName>
    <definedName name="Municipio">#REF!</definedName>
    <definedName name="MUNICIPIOS" localSheetId="4">#REF!</definedName>
    <definedName name="MUNICIPIOS">#REF!</definedName>
    <definedName name="MUNICIPIOSANTIOQUIA" localSheetId="4">#REF!</definedName>
    <definedName name="MUNICIPIOSANTIOQUIA">#REF!</definedName>
    <definedName name="MUNICIPIOSF" localSheetId="4">#REF!</definedName>
    <definedName name="MUNICIPIOSF">#REF!</definedName>
    <definedName name="n" localSheetId="4">#REF!</definedName>
    <definedName name="n">#REF!</definedName>
    <definedName name="N_Product" localSheetId="4">#REF!</definedName>
    <definedName name="N_Product">#REF!</definedName>
    <definedName name="NamedRange1" localSheetId="4">#REF!</definedName>
    <definedName name="NamedRange1">#REF!</definedName>
    <definedName name="names" localSheetId="4">#REF!</definedName>
    <definedName name="names">#REF!</definedName>
    <definedName name="NAN">[51]APU!#REF!</definedName>
    <definedName name="ND" localSheetId="4">#REF!</definedName>
    <definedName name="ND">#REF!</definedName>
    <definedName name="NECESIDAD" localSheetId="4">#REF!</definedName>
    <definedName name="NECESIDAD">#REF!</definedName>
    <definedName name="NECESIDADF" localSheetId="4">#REF!</definedName>
    <definedName name="NECESIDADF">#REF!</definedName>
    <definedName name="nits">[15]Proveedores!$A$10:$A$2000</definedName>
    <definedName name="NivelRemuneracion" localSheetId="4">[54]NivelRemuneracion!$A$2:$A$8</definedName>
    <definedName name="NivelRemuneracion">[55]NivelRemuneracion!$A$2:$A$8</definedName>
    <definedName name="nnnn">[8]Listas!$G$2:$G$6</definedName>
    <definedName name="NOMBRE" localSheetId="4">#REF!</definedName>
    <definedName name="NOMBRE">#REF!</definedName>
    <definedName name="NOMBRE_1">#N/A</definedName>
    <definedName name="Nombre_CeBe" localSheetId="4">#REF!</definedName>
    <definedName name="Nombre_CeBe">#REF!</definedName>
    <definedName name="Nombre_del_Curso" localSheetId="4">#REF!</definedName>
    <definedName name="Nombre_del_Curso">#REF!</definedName>
    <definedName name="Nombre_del_Producto" localSheetId="4">'[32]Servicios Periféricos'!#REF!</definedName>
    <definedName name="Nombre_del_Producto">'[32]Servicios Periféricos'!#REF!</definedName>
    <definedName name="Nombre_del_producto_en_SAP" localSheetId="4">#REF!</definedName>
    <definedName name="Nombre_del_producto_en_SAP">#REF!</definedName>
    <definedName name="nombre_dpto" localSheetId="4">#REF!</definedName>
    <definedName name="nombre_dpto">#REF!</definedName>
    <definedName name="Nombre_producto_Programacion" localSheetId="4">#REF!</definedName>
    <definedName name="Nombre_producto_Programacion">#REF!</definedName>
    <definedName name="NOMBRES" localSheetId="4">#REF!</definedName>
    <definedName name="NOMBRES">#REF!</definedName>
    <definedName name="Norte">#REF!</definedName>
    <definedName name="NORTERO" localSheetId="4">#REF!</definedName>
    <definedName name="NORTERO">#REF!</definedName>
    <definedName name="NORTERO_1">#N/A</definedName>
    <definedName name="nov" localSheetId="4">#REF!</definedName>
    <definedName name="nov">#REF!</definedName>
    <definedName name="novafort160" localSheetId="4">#REF!</definedName>
    <definedName name="novafort160">#REF!</definedName>
    <definedName name="novafort160_1">#N/A</definedName>
    <definedName name="novafort200" localSheetId="4">#REF!</definedName>
    <definedName name="novafort200">#REF!</definedName>
    <definedName name="novafort200_1">#N/A</definedName>
    <definedName name="NPAGE" localSheetId="4">[1]STRSUMM0!#REF!</definedName>
    <definedName name="NPAGE">[1]STRSUMM0!#REF!</definedName>
    <definedName name="NPER" localSheetId="4">#REF!</definedName>
    <definedName name="NPER">#REF!</definedName>
    <definedName name="NPV" localSheetId="4">#REF!</definedName>
    <definedName name="NPV">#REF!</definedName>
    <definedName name="NUEVO" localSheetId="4">#REF!</definedName>
    <definedName name="nuevo" hidden="1">#REF!</definedName>
    <definedName name="nuevoii" localSheetId="4" hidden="1">#REF!</definedName>
    <definedName name="nuevoii" hidden="1">#REF!</definedName>
    <definedName name="Ñ" localSheetId="4">#REF!</definedName>
    <definedName name="Ñ">#REF!</definedName>
    <definedName name="ÑÑ" localSheetId="4">#REF!</definedName>
    <definedName name="ÑÑ">#REF!</definedName>
    <definedName name="o" localSheetId="4">#REF!</definedName>
    <definedName name="o">#REF!</definedName>
    <definedName name="OBRA">#REF!</definedName>
    <definedName name="OBRAS_CIVILES" localSheetId="4">#REF!</definedName>
    <definedName name="OBRAS_CIVILES">#REF!</definedName>
    <definedName name="oficalesss" localSheetId="4">#REF!</definedName>
    <definedName name="oficalesss">#REF!</definedName>
    <definedName name="OFICIAL" localSheetId="4">#REF!</definedName>
    <definedName name="OFICIAL">#REF!</definedName>
    <definedName name="OFICINAS" localSheetId="4">#REF!</definedName>
    <definedName name="OFICINAS">#REF!</definedName>
    <definedName name="OFICINAS1" localSheetId="4">#REF!</definedName>
    <definedName name="OFICINAS1">#REF!</definedName>
    <definedName name="OK">#N/A</definedName>
    <definedName name="OK_">#N/A</definedName>
    <definedName name="ola" localSheetId="4">#REF!</definedName>
    <definedName name="ola">#REF!</definedName>
    <definedName name="old" localSheetId="4">#REF!</definedName>
    <definedName name="old">#REF!</definedName>
    <definedName name="Opcionprovision">[34]Parametros!$C$11</definedName>
    <definedName name="operacio">[80]Bases!$B$28</definedName>
    <definedName name="operacion">[80]Bases!$B$28</definedName>
    <definedName name="Operación">[11]Bases!$B$28</definedName>
    <definedName name="Operating_Expense_Factor" localSheetId="4">#REF!</definedName>
    <definedName name="Operating_Expense_Factor">#REF!</definedName>
    <definedName name="optimista">[45]Parámetros!$B$5</definedName>
    <definedName name="ord" localSheetId="4">#REF!</definedName>
    <definedName name="ord">#REF!</definedName>
    <definedName name="oscar" localSheetId="4">'[57]Cartón Aseo'!#REF!</definedName>
    <definedName name="oscar">'[57]Cartón Aseo'!#REF!</definedName>
    <definedName name="otro">#N/A</definedName>
    <definedName name="OYUIUG" localSheetId="4">#REF!</definedName>
    <definedName name="OYUIUG">#REF!</definedName>
    <definedName name="p" localSheetId="4">#REF!</definedName>
    <definedName name="p">#REF!</definedName>
    <definedName name="P_ONG" localSheetId="4">[67]Hoja1!#REF!</definedName>
    <definedName name="P_ONG">[67]Hoja1!#REF!</definedName>
    <definedName name="P_Preescolar_Jardín_Social" localSheetId="4">[67]Hoja1!#REF!</definedName>
    <definedName name="P_Preescolar_Jardín_Social">[67]Hoja1!#REF!</definedName>
    <definedName name="P_Programa">[67]Hoja1!$B$89:$B$105</definedName>
    <definedName name="paelnque">#REF!</definedName>
    <definedName name="PAIS">[78]TABLAS!$A$2:$A$4</definedName>
    <definedName name="palenque">#REF!</definedName>
    <definedName name="PARCIAL" localSheetId="4">#REF!</definedName>
    <definedName name="PARCIAL">#REF!</definedName>
    <definedName name="Parejas" localSheetId="4">'[51]MANO DE OBRA'!#REF!</definedName>
    <definedName name="Parejas">'[51]MANO DE OBRA'!#REF!</definedName>
    <definedName name="pastrevenue">'[52]Past 12 mth Revenue'!$B$2:$C$445</definedName>
    <definedName name="pastunits">'[52]Past 12 mth Revenue'!$E$2:$F$311</definedName>
    <definedName name="PAVIMENTO" localSheetId="4">#REF!</definedName>
    <definedName name="PAVIMENTO">#REF!</definedName>
    <definedName name="PAVIMENTO_1">#N/A</definedName>
    <definedName name="Payback__years" localSheetId="4">#REF!</definedName>
    <definedName name="Payback__years">#REF!</definedName>
    <definedName name="PE">'[6]#¡REF'!$A:$IV</definedName>
    <definedName name="PelaFelipe">#REF!</definedName>
    <definedName name="PercentComplete" localSheetId="4">BODEGA!PercentCompleteBeyond*BODEGA!PeriodInPlan</definedName>
    <definedName name="PercentComplete">PercentCompleteBeyond*PeriodInPlan</definedName>
    <definedName name="PercentCompleteBeyond" localSheetId="4">(#REF!=MEDIAN(#REF!,#REF!,#REF!+#REF!)*(#REF!&gt;0))*((#REF!&lt;(INT(#REF!+#REF!*#REF!)))+(#REF!=#REF!))*(#REF!&gt;0)</definedName>
    <definedName name="PercentCompleteBeyond">(#REF!=MEDIAN(#REF!,#REF!,#REF!+#REF!)*(#REF!&gt;0))*((#REF!&lt;(INT(#REF!+#REF!*#REF!)))+(#REF!=#REF!))*(#REF!&gt;0)</definedName>
    <definedName name="period_selected" localSheetId="4">#REF!</definedName>
    <definedName name="period_selected">#REF!</definedName>
    <definedName name="PeriodInActual" localSheetId="4">#REF!=MEDIAN(#REF!,#REF!,#REF!+#REF!-1)</definedName>
    <definedName name="PeriodInActual">#REF!=MEDIAN(#REF!,#REF!,#REF!+#REF!-1)</definedName>
    <definedName name="PeriodInPlan" localSheetId="4">#REF!=MEDIAN(#REF!,#REF!,#REF!+#REF!-1)</definedName>
    <definedName name="PeriodInPlan">#REF!=MEDIAN(#REF!,#REF!,#REF!+#REF!-1)</definedName>
    <definedName name="PERSONAL">[15]DATOS!$B$2:$B$11</definedName>
    <definedName name="pesimista">[45]Parámetros!$B$4</definedName>
    <definedName name="PESO" localSheetId="4">#REF!</definedName>
    <definedName name="PESO">#REF!</definedName>
    <definedName name="PESOS" localSheetId="4">[81]cantidades!#REF!</definedName>
    <definedName name="PESOS">[81]cantidades!#REF!</definedName>
    <definedName name="pi">#N/A</definedName>
    <definedName name="piso">[10]variables!#REF!</definedName>
    <definedName name="PK" localSheetId="4">#REF!</definedName>
    <definedName name="PK">#REF!</definedName>
    <definedName name="PL">'[6]#¡REF'!$A:$IV</definedName>
    <definedName name="pla0" localSheetId="4">#REF!</definedName>
    <definedName name="pla0">#REF!</definedName>
    <definedName name="PLACA" localSheetId="4">#REF!</definedName>
    <definedName name="PLACA">#REF!</definedName>
    <definedName name="PLACA_1">#N/A</definedName>
    <definedName name="placapozo" localSheetId="4">#REF!</definedName>
    <definedName name="placapozo">#REF!</definedName>
    <definedName name="placapozo_1">#N/A</definedName>
    <definedName name="PLACOPDOM" localSheetId="4">#REF!</definedName>
    <definedName name="PLACOPDOM">#REF!</definedName>
    <definedName name="PLACOPSEM" localSheetId="4">#REF!</definedName>
    <definedName name="PLACOPSEM">#REF!</definedName>
    <definedName name="PLAESTDOM" localSheetId="4">#REF!</definedName>
    <definedName name="PLAESTDOM">#REF!</definedName>
    <definedName name="PLAESTSEM" localSheetId="4">#REF!</definedName>
    <definedName name="PLAESTSEM">#REF!</definedName>
    <definedName name="PLAGUADOM" localSheetId="4">#REF!</definedName>
    <definedName name="PLAGUADOM">#REF!</definedName>
    <definedName name="PLAGUASEM" localSheetId="4">#REF!</definedName>
    <definedName name="PLAGUASEM">#REF!</definedName>
    <definedName name="Plan" localSheetId="4">BODEGA!PeriodInPlan*(#REF!&gt;0)</definedName>
    <definedName name="Plan">PeriodInPlan*(#REF!&gt;0)</definedName>
    <definedName name="plan_trabajo2">#N/A</definedName>
    <definedName name="PlantaElectrica" localSheetId="4">OFFSET([46]Actividades!#REF!,[46]Actividades!$B$16-1,0)</definedName>
    <definedName name="PlantaElectrica">OFFSET([46]Actividades!#REF!,[46]Actividades!$B$16-1,0)</definedName>
    <definedName name="PLARIODOM" localSheetId="4">#REF!</definedName>
    <definedName name="PLARIODOM">#REF!</definedName>
    <definedName name="PLARIOSEM" localSheetId="4">#REF!</definedName>
    <definedName name="PLARIOSEM">#REF!</definedName>
    <definedName name="plazo">[45]Parámetros!$B$27</definedName>
    <definedName name="plazoponderado" localSheetId="4">#REF!</definedName>
    <definedName name="plazoponderado">#REF!</definedName>
    <definedName name="Poblacion">[82]TablaMuestra!$B$7:$B$21</definedName>
    <definedName name="Porcelanato.Corredores" localSheetId="4">OFFSET([46]Actividades!#REF!,[46]Actividades!#REF!-1,0)</definedName>
    <definedName name="Porcelanato.Corredores">OFFSET([46]Actividades!#REF!,[46]Actividades!#REF!-1,0)</definedName>
    <definedName name="Porcelanato.Pisos" localSheetId="4">OFFSET([46]Actividades!#REF!,[46]Actividades!#REF!-1,0)</definedName>
    <definedName name="Porcelanato.Pisos">OFFSET([46]Actividades!#REF!,[46]Actividades!#REF!-1,0)</definedName>
    <definedName name="Porcentaje_Arrendamiento" localSheetId="4">#REF!</definedName>
    <definedName name="Porcentaje_Arrendamiento">#REF!</definedName>
    <definedName name="Porcentaje_Arrendamiento_Terceros" localSheetId="4">#REF!</definedName>
    <definedName name="Porcentaje_Arrendamiento_Terceros">#REF!</definedName>
    <definedName name="Porcentaje_Aumento" localSheetId="4">#REF!</definedName>
    <definedName name="Porcentaje_Aumento">#REF!</definedName>
    <definedName name="Porcentaje_Aumento_real" localSheetId="4">#REF!</definedName>
    <definedName name="Porcentaje_Aumento_real">#REF!</definedName>
    <definedName name="Porcentaje_Inversión" localSheetId="4">#REF!</definedName>
    <definedName name="Porcentaje_Inversión">#REF!</definedName>
    <definedName name="Posicion" localSheetId="4">[83]Posiciones!#REF!</definedName>
    <definedName name="Posicion">[83]Posiciones!#REF!</definedName>
    <definedName name="pozo" localSheetId="4">#REF!</definedName>
    <definedName name="pozo">#REF!</definedName>
    <definedName name="pozo_1">#N/A</definedName>
    <definedName name="PP" localSheetId="4">#REF!</definedName>
    <definedName name="PP">#REF!</definedName>
    <definedName name="pppp" localSheetId="4">#REF!</definedName>
    <definedName name="pppp">#REF!</definedName>
    <definedName name="ppppp">#N/A</definedName>
    <definedName name="Pprovision">[34]Parametros!$C$111</definedName>
    <definedName name="Ppta_Econ__tot1" localSheetId="4">#REF!</definedName>
    <definedName name="Ppta_Econ__tot1">#REF!</definedName>
    <definedName name="Ppta_Econ_AAAAAAAAA" localSheetId="4">#REF!</definedName>
    <definedName name="Ppta_Econ_AAAAAAAAA">#REF!</definedName>
    <definedName name="Ppta_Econ_D" localSheetId="4">#REF!</definedName>
    <definedName name="Ppta_Econ_D">#REF!</definedName>
    <definedName name="Ppta_Econ_Excel_BuiltIn__FilterDatabase_4" localSheetId="4">#REF!</definedName>
    <definedName name="Ppta_Econ_Excel_BuiltIn__FilterDatabase_4">#REF!</definedName>
    <definedName name="Ppta_Econ_ranfor1" localSheetId="4">#REF!</definedName>
    <definedName name="Ppta_Econ_ranfor1">#REF!</definedName>
    <definedName name="Ppta_Econ_ranfor2" localSheetId="4">#REF!</definedName>
    <definedName name="Ppta_Econ_ranfor2">#REF!</definedName>
    <definedName name="Ppta_Econ_ranfor3" localSheetId="4">#REF!</definedName>
    <definedName name="Ppta_Econ_ranfor3">#REF!</definedName>
    <definedName name="Ppta_Econ_ranfor4" localSheetId="4">#REF!</definedName>
    <definedName name="Ppta_Econ_ranfor4">#REF!</definedName>
    <definedName name="PPtoNorte">#REF!</definedName>
    <definedName name="Precio" localSheetId="4">#REF!</definedName>
    <definedName name="PRECIO">[65]PRECIOS!$A$5:$M$162</definedName>
    <definedName name="precio2">#REF!</definedName>
    <definedName name="PrecioS" localSheetId="4">#REF!</definedName>
    <definedName name="PRECIOS">[84]L.PRECIOS!$B$2:$E$567</definedName>
    <definedName name="PREL">[30]PREL!$A$1:$H$2000</definedName>
    <definedName name="Presentación_de_lista_de_clientes">'[85]Validación de Datos ByS'!$C$18:$C$20</definedName>
    <definedName name="PREST" localSheetId="4">#REF!</definedName>
    <definedName name="PREST">#REF!</definedName>
    <definedName name="PREST_1">#N/A</definedName>
    <definedName name="PRESTACIONES">[86]PRESTACIONES!$A$38:$A$41</definedName>
    <definedName name="PRESTAMOS" localSheetId="4">#REF!</definedName>
    <definedName name="PRESTAMOS">#REF!</definedName>
    <definedName name="Print">#N/A</definedName>
    <definedName name="PRINT_AREA" localSheetId="4">#REF!</definedName>
    <definedName name="PRINT_AREA">#N/A</definedName>
    <definedName name="PRINT_AREA_MI" localSheetId="4">#REF!</definedName>
    <definedName name="PRINT_AREA_MI">#N/A</definedName>
    <definedName name="Print_Area2">#N/A</definedName>
    <definedName name="Print_Area28">#N/A</definedName>
    <definedName name="print_area3">#N/A</definedName>
    <definedName name="Print_Area67">#N/A</definedName>
    <definedName name="PRINT_TITLES" localSheetId="4">#REF!</definedName>
    <definedName name="PRINT_TITLES">#N/A</definedName>
    <definedName name="PRINT_TITLES_MI" localSheetId="4">#REF!</definedName>
    <definedName name="PRINT_TITLES_MI">#N/A</definedName>
    <definedName name="print_titles3">#N/A</definedName>
    <definedName name="Print_Titles75">#N/A</definedName>
    <definedName name="Print1">#N/A</definedName>
    <definedName name="Print2">#N/A</definedName>
    <definedName name="printarea">#N/A</definedName>
    <definedName name="Printe_Titles28">#N/A</definedName>
    <definedName name="printtitle">#N/A</definedName>
    <definedName name="PrintTitles">#N/A</definedName>
    <definedName name="Prioridad">[41]Filtros!$E$2:$E$5</definedName>
    <definedName name="Proc">[69]Aux1!$Y$1:$Y$331</definedName>
    <definedName name="proces">[87]Parametros!$J$23</definedName>
    <definedName name="procesam">[87]Parametros!$C$28</definedName>
    <definedName name="PROCESOS" localSheetId="4">#REF!</definedName>
    <definedName name="PROCESOS">#REF!</definedName>
    <definedName name="Procesox">[69]Aux1!$Y$1:$AA$331</definedName>
    <definedName name="productcode">'[88]Product Code'!$A$1:$D$564</definedName>
    <definedName name="projhard">"$#REF!.$L$5"</definedName>
    <definedName name="projintell">"$#REF!.$L$6"</definedName>
    <definedName name="projsoft">"$#REF!.$L$4"</definedName>
    <definedName name="PROMEDIO_DE_PUNTO">[89]VARIABLES!$B$13</definedName>
    <definedName name="Prov_EQ">[34]Equipos!$V$836</definedName>
    <definedName name="Prov_PSS">[34]Equipos!$AO$837</definedName>
    <definedName name="Prov_SNT">[34]Equipos!$AO$846</definedName>
    <definedName name="Proveedores">[34]Parametros!$D$27:$D$52</definedName>
    <definedName name="Provision">[34]Parametros!$C$10</definedName>
    <definedName name="prueba">#N/A</definedName>
    <definedName name="pruebas">#N/A</definedName>
    <definedName name="psl">#N/A</definedName>
    <definedName name="PUC">[90]PUC!$1:$1048576</definedName>
    <definedName name="puestos4">[91]Puestos!$A$2:$A$152</definedName>
    <definedName name="punto_corto" localSheetId="4">[10]variables!#REF!</definedName>
    <definedName name="punto_corto">[10]variables!#REF!</definedName>
    <definedName name="PUNTO_LARGO">[89]VARIABLES!$B$2</definedName>
    <definedName name="puntos_dobles" localSheetId="4">[10]variables!#REF!</definedName>
    <definedName name="puntos_dobles">[10]variables!#REF!</definedName>
    <definedName name="puntos_largo" localSheetId="4">[10]variables!#REF!</definedName>
    <definedName name="puntos_largo">[10]variables!#REF!</definedName>
    <definedName name="puntos_sencillos" localSheetId="4">[10]variables!#REF!</definedName>
    <definedName name="puntos_sencillos">[10]variables!#REF!</definedName>
    <definedName name="PYG__tot1" localSheetId="4">#REF!</definedName>
    <definedName name="PYG__tot1">#REF!</definedName>
    <definedName name="PYG_AAAAAAAAA" localSheetId="4">#REF!</definedName>
    <definedName name="PYG_AAAAAAAAA">#REF!</definedName>
    <definedName name="PYG_D" localSheetId="4">#REF!</definedName>
    <definedName name="PYG_D">#REF!</definedName>
    <definedName name="PYG_Excel_BuiltIn__FilterDatabase_4" localSheetId="4">#REF!</definedName>
    <definedName name="PYG_Excel_BuiltIn__FilterDatabase_4">#REF!</definedName>
    <definedName name="PYG_ranfor1" localSheetId="4">#REF!</definedName>
    <definedName name="PYG_ranfor1">#REF!</definedName>
    <definedName name="PYG_ranfor2" localSheetId="4">#REF!</definedName>
    <definedName name="PYG_ranfor2">#REF!</definedName>
    <definedName name="PYG_ranfor3" localSheetId="4">#REF!</definedName>
    <definedName name="PYG_ranfor3">#REF!</definedName>
    <definedName name="PYG_ranfor4" localSheetId="4">#REF!</definedName>
    <definedName name="PYG_ranfor4">#REF!</definedName>
    <definedName name="q" localSheetId="4">#REF!</definedName>
    <definedName name="q">#REF!</definedName>
    <definedName name="qqqq">'[92]HW y SW'!$Q$1</definedName>
    <definedName name="qqqqqq">#N/A</definedName>
    <definedName name="qqqqqqqqqqqqqq">#N/A</definedName>
    <definedName name="qwerr">#N/A</definedName>
    <definedName name="rabfor3" localSheetId="4">#REF!</definedName>
    <definedName name="rabfor3">#REF!</definedName>
    <definedName name="racks" localSheetId="4">[10]variables!#REF!</definedName>
    <definedName name="racks">[10]variables!#REF!</definedName>
    <definedName name="ranfor1" localSheetId="4">#REF!</definedName>
    <definedName name="ranfor1">#REF!</definedName>
    <definedName name="ranfor2" localSheetId="4">#REF!</definedName>
    <definedName name="ranfor2">#REF!</definedName>
    <definedName name="ranfor3" localSheetId="4">#REF!</definedName>
    <definedName name="ranfor3">#REF!</definedName>
    <definedName name="ranfor4" localSheetId="4">#REF!</definedName>
    <definedName name="ranfor4">#REF!</definedName>
    <definedName name="Razonatraso">[93]Filtros!$C$1:$C$10</definedName>
    <definedName name="RE" localSheetId="4">#REF!</definedName>
    <definedName name="RE">#REF!</definedName>
    <definedName name="RECSUBBASE" localSheetId="4">#REF!</definedName>
    <definedName name="RECSUBBASE">#REF!</definedName>
    <definedName name="RECSUBBASE_1">#N/A</definedName>
    <definedName name="RED_ELÉCTRICA_NORMAL_E_ILUMINACIÓN" localSheetId="4">#REF!</definedName>
    <definedName name="RED_ELÉCTRICA_NORMAL_E_ILUMINACIÓN">#REF!</definedName>
    <definedName name="RED_ELÉCTRICA_REGULADA" localSheetId="4">#REF!</definedName>
    <definedName name="RED_ELÉCTRICA_REGULADA">#REF!</definedName>
    <definedName name="REDU4X3" localSheetId="4">#REF!</definedName>
    <definedName name="REDU4X3">#REF!</definedName>
    <definedName name="REDU4X3_1">#N/A</definedName>
    <definedName name="REDU6X4" localSheetId="4">#REF!</definedName>
    <definedName name="REDU6X4">#REF!</definedName>
    <definedName name="REDU6X4_1">#N/A</definedName>
    <definedName name="REDU8X6" localSheetId="4">#REF!</definedName>
    <definedName name="REDU8X6">#REF!</definedName>
    <definedName name="REDU8X6_1">#N/A</definedName>
    <definedName name="Reduce_Turnover_of_Top_Performers" localSheetId="4">#REF!</definedName>
    <definedName name="Reduce_Turnover_of_Top_Performers">#REF!</definedName>
    <definedName name="Reduce_Turnover_Timely_Compensation_Review_Increase_Utilization" localSheetId="4">#REF!</definedName>
    <definedName name="Reduce_Turnover_Timely_Compensation_Review_Increase_Utilization">#REF!</definedName>
    <definedName name="REFRIGERIO_ENCAJA2" localSheetId="4">#REF!</definedName>
    <definedName name="REFRIGERIO_ENCAJA2">#REF!</definedName>
    <definedName name="regional">[25]CARRETERAS!$A$2</definedName>
    <definedName name="registro">[17]Listas!$E$2:$E$4</definedName>
    <definedName name="REGRESAR" localSheetId="4">#REF!</definedName>
    <definedName name="REGRESAR">#REF!</definedName>
    <definedName name="RELLENO" localSheetId="4">#REF!</definedName>
    <definedName name="RELLENO">#REF!</definedName>
    <definedName name="RELLENO_1">#N/A</definedName>
    <definedName name="RELLENOEXCAVACION" localSheetId="4">#REF!</definedName>
    <definedName name="RELLENOEXCAVACION">#REF!</definedName>
    <definedName name="RELLENOEXCAVACION_1">#N/A</definedName>
    <definedName name="RELLENOSELECCIONADO" localSheetId="4">#REF!</definedName>
    <definedName name="RELLENOSELECCIONADO">#REF!</definedName>
    <definedName name="RELLENOSELECCIONADO_1">#N/A</definedName>
    <definedName name="Remun" localSheetId="4">#REF!</definedName>
    <definedName name="Remun">#REF!</definedName>
    <definedName name="REPACOMETIDA3" localSheetId="4">#REF!</definedName>
    <definedName name="REPACOMETIDA3">#REF!</definedName>
    <definedName name="REPACOMETIDA3_1">#N/A</definedName>
    <definedName name="REPACOMETIDA4" localSheetId="4">#REF!</definedName>
    <definedName name="REPACOMETIDA4">#REF!</definedName>
    <definedName name="REPACOMETIDA4_1">#N/A</definedName>
    <definedName name="repuestos">[94]Parámetros!$B$36</definedName>
    <definedName name="Requisitos" localSheetId="4" hidden="1">{#N/A,#N/A,FALSE,"Balances";#N/A,#N/A,FALSE,"ANEX-1";#N/A,#N/A,FALSE,"ANEX.2";#N/A,#N/A,FALSE,"ANEX-3";#N/A,#N/A,FALSE,"ANEX.4";#N/A,#N/A,FALSE,"ANEX-5";#N/A,#N/A,FALSE,"ANEX-7 (último)";#N/A,#N/A,FALSE,"ANEX-6"}</definedName>
    <definedName name="Requisitos" hidden="1">{#N/A,#N/A,FALSE,"Balances";#N/A,#N/A,FALSE,"ANEX-1";#N/A,#N/A,FALSE,"ANEX.2";#N/A,#N/A,FALSE,"ANEX-3";#N/A,#N/A,FALSE,"ANEX.4";#N/A,#N/A,FALSE,"ANEX-5";#N/A,#N/A,FALSE,"ANEX-7 (último)";#N/A,#N/A,FALSE,"ANEX-6"}</definedName>
    <definedName name="residente">'[25]GENERALIDADES '!$E$9</definedName>
    <definedName name="Resp" localSheetId="4">#REF!</definedName>
    <definedName name="Resp">#REF!</definedName>
    <definedName name="responsable" localSheetId="4">[26]Listas!#REF!</definedName>
    <definedName name="responsable">[26]Listas!#REF!</definedName>
    <definedName name="responsable2">[49]Listas!#REF!</definedName>
    <definedName name="Restricción">'[22]Validación de Datos ByS'!$C$10:$C$11</definedName>
    <definedName name="RESU">#REF!</definedName>
    <definedName name="RETIROESCOMBROS" localSheetId="4">#REF!</definedName>
    <definedName name="RETIROESCOMBROS">#REF!</definedName>
    <definedName name="RETIROESCOMBROS_1">#N/A</definedName>
    <definedName name="RETORNOS" localSheetId="4">#REF!</definedName>
    <definedName name="RETORNOS">#REF!</definedName>
    <definedName name="rfp">#N/A</definedName>
    <definedName name="RGR" localSheetId="4">'[95]216-05'!#REF!</definedName>
    <definedName name="RGR">'[95]216-05'!#REF!</definedName>
    <definedName name="riesgo">[17]Listas!$L$2:$L$3</definedName>
    <definedName name="RISP" localSheetId="4">'[2]7422CW00'!#REF!</definedName>
    <definedName name="RISP">'[2]7422CW00'!#REF!</definedName>
    <definedName name="RM">'[6]#¡REF'!$A:$IV</definedName>
    <definedName name="RN" localSheetId="4">#REF!</definedName>
    <definedName name="RN">#REF!</definedName>
    <definedName name="RNC" localSheetId="4">#REF!</definedName>
    <definedName name="RNC">#REF!</definedName>
    <definedName name="RNG_ID_ARTICULO">[96]PRINCIPAL!$D$5</definedName>
    <definedName name="ROI" localSheetId="4">#REF!</definedName>
    <definedName name="ROI">#REF!</definedName>
    <definedName name="RoundUp">[92]Deal!$V$1</definedName>
    <definedName name="RS">'[6]#¡REF'!$A:$IV</definedName>
    <definedName name="RUTH" localSheetId="4" hidden="1">{#N/A,#N/A,FALSE,"Resultados_is";#N/A,#N/A,FALSE,"IngresosG_is";#N/A,#N/A,FALSE,"Ingresosp_is";#N/A,#N/A,FALSE,"Financiero_is";#N/A,#N/A,FALSE,"Estructura_is";#N/A,#N/A,FALSE,"EstructuraG_is";#N/A,#N/A,FALSE,"FComercio_is";#N/A,#N/A,FALSE,"Pbeneficios_is";#N/A,#N/A,FALSE,"Gerenciamiento_is";#N/A,#N/A,FALSE,"Desinv_is"}</definedName>
    <definedName name="RUTH" hidden="1">{#N/A,#N/A,FALSE,"Resultados_is";#N/A,#N/A,FALSE,"IngresosG_is";#N/A,#N/A,FALSE,"Ingresosp_is";#N/A,#N/A,FALSE,"Financiero_is";#N/A,#N/A,FALSE,"Estructura_is";#N/A,#N/A,FALSE,"EstructuraG_is";#N/A,#N/A,FALSE,"FComercio_is";#N/A,#N/A,FALSE,"Pbeneficios_is";#N/A,#N/A,FALSE,"Gerenciamiento_is";#N/A,#N/A,FALSE,"Desinv_is"}</definedName>
    <definedName name="s" localSheetId="4" hidden="1">{#N/A,#N/A,FALSE,"CARATULA GENERAL";#N/A,#N/A,FALSE,"GSxDIRECCION";#N/A,#N/A,FALSE,"Caratula";#N/A,#N/A,FALSE,"GSxCTRO";#N/A,#N/A,FALSE,"GsAdm.Centr";#N/A,#N/A,FALSE,"Dir.Gral";#N/A,#N/A,FALSE,"AdmyFzas";#N/A,#N/A,FALSE,"Sistemas";#N/A,#N/A,FALSE,"RRHH"}</definedName>
    <definedName name="s" hidden="1">{#N/A,#N/A,FALSE,"CARATULA GENERAL";#N/A,#N/A,FALSE,"GSxDIRECCION";#N/A,#N/A,FALSE,"Caratula";#N/A,#N/A,FALSE,"GSxCTRO";#N/A,#N/A,FALSE,"GsAdm.Centr";#N/A,#N/A,FALSE,"Dir.Gral";#N/A,#N/A,FALSE,"AdmyFzas";#N/A,#N/A,FALSE,"Sistemas";#N/A,#N/A,FALSE,"RRHH"}</definedName>
    <definedName name="sadfs" localSheetId="4">#REF!</definedName>
    <definedName name="sadfs">#REF!</definedName>
    <definedName name="SALCO" localSheetId="4">#REF!</definedName>
    <definedName name="SALCO">#REF!</definedName>
    <definedName name="SALES" localSheetId="4">#REF!</definedName>
    <definedName name="SALES">#REF!</definedName>
    <definedName name="SALGUA" localSheetId="4">#REF!</definedName>
    <definedName name="SALGUA">#REF!</definedName>
    <definedName name="SALRIO" localSheetId="4">#REF!</definedName>
    <definedName name="SALRIO">#REF!</definedName>
    <definedName name="salva" localSheetId="4" hidden="1">{#N/A,#N/A,FALSE,"Resultados_is";#N/A,#N/A,FALSE,"IngresosG_is";#N/A,#N/A,FALSE,"Ingresosp_is";#N/A,#N/A,FALSE,"Financiero_is";#N/A,#N/A,FALSE,"Estructura_is";#N/A,#N/A,FALSE,"EstructuraG_is";#N/A,#N/A,FALSE,"FComercio_is";#N/A,#N/A,FALSE,"Pbeneficios_is";#N/A,#N/A,FALSE,"Gerenciamiento_is";#N/A,#N/A,FALSE,"Desinv_is"}</definedName>
    <definedName name="salva" hidden="1">{#N/A,#N/A,FALSE,"Resultados_is";#N/A,#N/A,FALSE,"IngresosG_is";#N/A,#N/A,FALSE,"Ingresosp_is";#N/A,#N/A,FALSE,"Financiero_is";#N/A,#N/A,FALSE,"Estructura_is";#N/A,#N/A,FALSE,"EstructuraG_is";#N/A,#N/A,FALSE,"FComercio_is";#N/A,#N/A,FALSE,"Pbeneficios_is";#N/A,#N/A,FALSE,"Gerenciamiento_is";#N/A,#N/A,FALSE,"Desinv_is"}</definedName>
    <definedName name="SALZUN" localSheetId="4">#REF!</definedName>
    <definedName name="SALZUN">#REF!</definedName>
    <definedName name="SANTILL">[3]SANTILL!$A$4:$N$7</definedName>
    <definedName name="SAP" localSheetId="4">#REF!</definedName>
    <definedName name="SAP">#REF!</definedName>
    <definedName name="SBG" localSheetId="4">#REF!</definedName>
    <definedName name="SBG">#REF!</definedName>
    <definedName name="SBG_1">#N/A</definedName>
    <definedName name="sd" localSheetId="4">#REF!</definedName>
    <definedName name="sd">#REF!</definedName>
    <definedName name="sde">#N/A</definedName>
    <definedName name="sdf">#N/A</definedName>
    <definedName name="SEBASTOPOL" localSheetId="4">'[2]7422CW00'!#REF!</definedName>
    <definedName name="SEBASTOPOL">'[2]7422CW00'!#REF!</definedName>
    <definedName name="Sede">[41]Filtros!$O:$O</definedName>
    <definedName name="Sedes">[93]Filtros!$A:$A</definedName>
    <definedName name="seguro">[45]Parámetros!$B$18</definedName>
    <definedName name="seguro_tipo_cambio">[45]Parámetros!$B$29</definedName>
    <definedName name="Señalizacion">[97]conceptos!$C$2:$C$6</definedName>
    <definedName name="Separation_Rate" localSheetId="4">#REF!</definedName>
    <definedName name="Separation_Rate">#REF!</definedName>
    <definedName name="SERV_DISC">"$#REF!.$C$13"</definedName>
    <definedName name="SERV_DISC_1" localSheetId="4">#REF!</definedName>
    <definedName name="SERV_DISC_1">#REF!</definedName>
    <definedName name="Servicio">[41]Filtros!$A$2:$A$50</definedName>
    <definedName name="sfdsf" localSheetId="4">#REF!</definedName>
    <definedName name="sfdsf">#REF!</definedName>
    <definedName name="SHARED_FORMULA_0">#N/A</definedName>
    <definedName name="SHARED_FORMULA_0___0">#N/A</definedName>
    <definedName name="SHARED_FORMULA_1">#N/A</definedName>
    <definedName name="SHARED_FORMULA_1___0">#N/A</definedName>
    <definedName name="SHARED_FORMULA_10">#N/A</definedName>
    <definedName name="SHARED_FORMULA_10___0">#N/A</definedName>
    <definedName name="SHARED_FORMULA_100">#N/A</definedName>
    <definedName name="SHARED_FORMULA_101">#N/A</definedName>
    <definedName name="SHARED_FORMULA_102">#N/A</definedName>
    <definedName name="SHARED_FORMULA_103">#N/A</definedName>
    <definedName name="SHARED_FORMULA_104">#N/A</definedName>
    <definedName name="SHARED_FORMULA_105">#N/A</definedName>
    <definedName name="SHARED_FORMULA_106">#N/A</definedName>
    <definedName name="SHARED_FORMULA_107">#N/A</definedName>
    <definedName name="SHARED_FORMULA_108">#N/A</definedName>
    <definedName name="SHARED_FORMULA_109">#N/A</definedName>
    <definedName name="SHARED_FORMULA_11">#N/A</definedName>
    <definedName name="SHARED_FORMULA_11___0">#N/A</definedName>
    <definedName name="SHARED_FORMULA_11___0___0">#N/A</definedName>
    <definedName name="SHARED_FORMULA_110">#N/A</definedName>
    <definedName name="SHARED_FORMULA_111">#N/A</definedName>
    <definedName name="SHARED_FORMULA_112">#N/A</definedName>
    <definedName name="SHARED_FORMULA_113">#N/A</definedName>
    <definedName name="SHARED_FORMULA_114">#N/A</definedName>
    <definedName name="SHARED_FORMULA_115">#N/A</definedName>
    <definedName name="SHARED_FORMULA_116">#N/A</definedName>
    <definedName name="SHARED_FORMULA_117">#N/A</definedName>
    <definedName name="SHARED_FORMULA_118">#N/A</definedName>
    <definedName name="SHARED_FORMULA_119">#N/A</definedName>
    <definedName name="SHARED_FORMULA_12">#N/A</definedName>
    <definedName name="SHARED_FORMULA_12___0">#N/A</definedName>
    <definedName name="SHARED_FORMULA_120">#N/A</definedName>
    <definedName name="SHARED_FORMULA_121">#N/A</definedName>
    <definedName name="SHARED_FORMULA_122">#N/A</definedName>
    <definedName name="SHARED_FORMULA_123">#N/A</definedName>
    <definedName name="SHARED_FORMULA_124">#N/A</definedName>
    <definedName name="SHARED_FORMULA_125">#N/A</definedName>
    <definedName name="SHARED_FORMULA_126">#N/A</definedName>
    <definedName name="SHARED_FORMULA_127">#N/A</definedName>
    <definedName name="SHARED_FORMULA_128">#N/A</definedName>
    <definedName name="SHARED_FORMULA_13">#N/A</definedName>
    <definedName name="SHARED_FORMULA_13___0">#N/A</definedName>
    <definedName name="SHARED_FORMULA_14">#N/A</definedName>
    <definedName name="SHARED_FORMULA_14___0">#N/A</definedName>
    <definedName name="SHARED_FORMULA_15">#N/A</definedName>
    <definedName name="SHARED_FORMULA_15___0">#N/A</definedName>
    <definedName name="SHARED_FORMULA_15___0___0">#N/A</definedName>
    <definedName name="SHARED_FORMULA_16">#N/A</definedName>
    <definedName name="SHARED_FORMULA_16___0">#N/A</definedName>
    <definedName name="SHARED_FORMULA_17">#N/A</definedName>
    <definedName name="SHARED_FORMULA_17___0">#N/A</definedName>
    <definedName name="SHARED_FORMULA_18">#N/A</definedName>
    <definedName name="SHARED_FORMULA_18___0">#N/A</definedName>
    <definedName name="SHARED_FORMULA_19">#N/A</definedName>
    <definedName name="SHARED_FORMULA_19___0">#N/A</definedName>
    <definedName name="SHARED_FORMULA_19___0___0">#N/A</definedName>
    <definedName name="SHARED_FORMULA_2">#N/A</definedName>
    <definedName name="SHARED_FORMULA_2___0">#N/A</definedName>
    <definedName name="SHARED_FORMULA_20">#N/A</definedName>
    <definedName name="SHARED_FORMULA_20___0">#N/A</definedName>
    <definedName name="SHARED_FORMULA_21">#N/A</definedName>
    <definedName name="SHARED_FORMULA_21___0">#N/A</definedName>
    <definedName name="SHARED_FORMULA_22">#N/A</definedName>
    <definedName name="SHARED_FORMULA_22___0">#N/A</definedName>
    <definedName name="SHARED_FORMULA_23">#N/A</definedName>
    <definedName name="SHARED_FORMULA_23___0">#N/A</definedName>
    <definedName name="SHARED_FORMULA_23___0___0">#N/A</definedName>
    <definedName name="SHARED_FORMULA_24">#N/A</definedName>
    <definedName name="SHARED_FORMULA_24___0">#N/A</definedName>
    <definedName name="SHARED_FORMULA_25">#N/A</definedName>
    <definedName name="SHARED_FORMULA_25___0">#N/A</definedName>
    <definedName name="SHARED_FORMULA_26">#N/A</definedName>
    <definedName name="SHARED_FORMULA_26___0">#N/A</definedName>
    <definedName name="SHARED_FORMULA_27">#N/A</definedName>
    <definedName name="SHARED_FORMULA_27___0">#N/A</definedName>
    <definedName name="SHARED_FORMULA_27___0___0">#N/A</definedName>
    <definedName name="SHARED_FORMULA_28">#N/A</definedName>
    <definedName name="SHARED_FORMULA_28___0">#N/A</definedName>
    <definedName name="SHARED_FORMULA_29">#N/A</definedName>
    <definedName name="SHARED_FORMULA_29___0">#N/A</definedName>
    <definedName name="SHARED_FORMULA_3">#N/A</definedName>
    <definedName name="SHARED_FORMULA_3___0">#N/A</definedName>
    <definedName name="SHARED_FORMULA_3___0___0">#N/A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39___0">#N/A</definedName>
    <definedName name="SHARED_FORMULA_4">#N/A</definedName>
    <definedName name="SHARED_FORMULA_4___0">#N/A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___0">#N/A</definedName>
    <definedName name="SHARED_FORMULA_50">#N/A</definedName>
    <definedName name="SHARED_FORMULA_51">#N/A</definedName>
    <definedName name="SHARED_FORMULA_52">#N/A</definedName>
    <definedName name="SHARED_FORMULA_53">#N/A</definedName>
    <definedName name="SHARED_FORMULA_54">#N/A</definedName>
    <definedName name="SHARED_FORMULA_55">#N/A</definedName>
    <definedName name="SHARED_FORMULA_56">#N/A</definedName>
    <definedName name="SHARED_FORMULA_57">#N/A</definedName>
    <definedName name="SHARED_FORMULA_58">#N/A</definedName>
    <definedName name="SHARED_FORMULA_59">#N/A</definedName>
    <definedName name="SHARED_FORMULA_6">#N/A</definedName>
    <definedName name="SHARED_FORMULA_6___0">#N/A</definedName>
    <definedName name="SHARED_FORMULA_60">#N/A</definedName>
    <definedName name="SHARED_FORMULA_60___0">#N/A</definedName>
    <definedName name="SHARED_FORMULA_61">#N/A</definedName>
    <definedName name="SHARED_FORMULA_62">#N/A</definedName>
    <definedName name="SHARED_FORMULA_63">#N/A</definedName>
    <definedName name="SHARED_FORMULA_64">#N/A</definedName>
    <definedName name="SHARED_FORMULA_65">#N/A</definedName>
    <definedName name="SHARED_FORMULA_66">#N/A</definedName>
    <definedName name="SHARED_FORMULA_67">#N/A</definedName>
    <definedName name="SHARED_FORMULA_68">#N/A</definedName>
    <definedName name="SHARED_FORMULA_69">#N/A</definedName>
    <definedName name="SHARED_FORMULA_7">#N/A</definedName>
    <definedName name="SHARED_FORMULA_7___0">#N/A</definedName>
    <definedName name="SHARED_FORMULA_7___0___0">#N/A</definedName>
    <definedName name="SHARED_FORMULA_70">#N/A</definedName>
    <definedName name="SHARED_FORMULA_71">#N/A</definedName>
    <definedName name="SHARED_FORMULA_72">#N/A</definedName>
    <definedName name="SHARED_FORMULA_73">#N/A</definedName>
    <definedName name="SHARED_FORMULA_74">#N/A</definedName>
    <definedName name="SHARED_FORMULA_75">#N/A</definedName>
    <definedName name="SHARED_FORMULA_76">#N/A</definedName>
    <definedName name="SHARED_FORMULA_77">#N/A</definedName>
    <definedName name="SHARED_FORMULA_78">#N/A</definedName>
    <definedName name="SHARED_FORMULA_79">#N/A</definedName>
    <definedName name="SHARED_FORMULA_8">#N/A</definedName>
    <definedName name="SHARED_FORMULA_8___0">#N/A</definedName>
    <definedName name="SHARED_FORMULA_80">#N/A</definedName>
    <definedName name="SHARED_FORMULA_81">#N/A</definedName>
    <definedName name="SHARED_FORMULA_82">#N/A</definedName>
    <definedName name="SHARED_FORMULA_83">#N/A</definedName>
    <definedName name="SHARED_FORMULA_84">#N/A</definedName>
    <definedName name="SHARED_FORMULA_85">#N/A</definedName>
    <definedName name="SHARED_FORMULA_86">#N/A</definedName>
    <definedName name="SHARED_FORMULA_87">#N/A</definedName>
    <definedName name="SHARED_FORMULA_88">#N/A</definedName>
    <definedName name="SHARED_FORMULA_89">#N/A</definedName>
    <definedName name="SHARED_FORMULA_9">#N/A</definedName>
    <definedName name="SHARED_FORMULA_9___0">#N/A</definedName>
    <definedName name="SHARED_FORMULA_90">#N/A</definedName>
    <definedName name="SHARED_FORMULA_91">#N/A</definedName>
    <definedName name="SHARED_FORMULA_92">#N/A</definedName>
    <definedName name="SHARED_FORMULA_93">#N/A</definedName>
    <definedName name="SHARED_FORMULA_94">#N/A</definedName>
    <definedName name="SHARED_FORMULA_95">#N/A</definedName>
    <definedName name="SHARED_FORMULA_96">#N/A</definedName>
    <definedName name="SHARED_FORMULA_97">#N/A</definedName>
    <definedName name="SHARED_FORMULA_98">#N/A</definedName>
    <definedName name="SHARED_FORMULA_99">#N/A</definedName>
    <definedName name="SHEE_INT" localSheetId="4">#REF!</definedName>
    <definedName name="SHEE_INT">#REF!</definedName>
    <definedName name="SHEET" localSheetId="4">'[2]7422CW00'!#REF!</definedName>
    <definedName name="SHEET">'[2]7422CW00'!#REF!</definedName>
    <definedName name="SHEET_KP" localSheetId="4">#REF!</definedName>
    <definedName name="SHEET_KP">#REF!</definedName>
    <definedName name="SHEET_MR" localSheetId="4">#REF!</definedName>
    <definedName name="SHEET_MR">#REF!</definedName>
    <definedName name="Shorten_Compensation_Planning_Cycle_time_for_Compensation_Group" localSheetId="4">#REF!</definedName>
    <definedName name="Shorten_Compensation_Planning_Cycle_time_for_Compensation_Group">#REF!</definedName>
    <definedName name="si" localSheetId="4">#REF!</definedName>
    <definedName name="si">#REF!</definedName>
    <definedName name="SINGOLO">'[2]7422CW00'!#REF!</definedName>
    <definedName name="SiNo">[98]Códigos!$B$20:$B$21</definedName>
    <definedName name="SISTEMA" localSheetId="4">#REF!</definedName>
    <definedName name="SISTEMA">#REF!</definedName>
    <definedName name="SISTEMA_DE_ILUMINACIÓN" localSheetId="4">#REF!</definedName>
    <definedName name="SISTEMA_DE_ILUMINACIÓN">#REF!</definedName>
    <definedName name="SOBRANTES" localSheetId="4">#REF!</definedName>
    <definedName name="SOBRANTES">#REF!</definedName>
    <definedName name="SOBRANTES_1">#N/A</definedName>
    <definedName name="SOCIEDAD">[78]TABLAS!$E$1:$E$11</definedName>
    <definedName name="Sol" localSheetId="4">#REF!</definedName>
    <definedName name="Sol">#REF!</definedName>
    <definedName name="SOLUCCION_DE_DUCTO_PERIMETRAL">[89]VARIABLES!$B$17</definedName>
    <definedName name="SOS_ANALYTICS_DISC">"$#REF!.$C$10"</definedName>
    <definedName name="SOS_ANALYTICS_DISC_1" localSheetId="4">#REF!</definedName>
    <definedName name="SOS_ANALYTICS_DISC_1">#REF!</definedName>
    <definedName name="SOS_ENT_DISC">"$#REF!.$C$9"</definedName>
    <definedName name="SOS_ENT_DISC_1" localSheetId="4">#REF!</definedName>
    <definedName name="SOS_ENT_DISC_1">#REF!</definedName>
    <definedName name="SOS_FR_DISC" localSheetId="4">#REF!</definedName>
    <definedName name="SOS_FR_DISC">#REF!</definedName>
    <definedName name="SOS_STD_DISC">"$#REF!.$C$11"</definedName>
    <definedName name="SOS_STD_DISC_1" localSheetId="4">#REF!</definedName>
    <definedName name="SOS_STD_DISC_1">#REF!</definedName>
    <definedName name="SR" localSheetId="4">#REF!</definedName>
    <definedName name="SR">#REF!</definedName>
    <definedName name="ss" localSheetId="4">#REF!</definedName>
    <definedName name="ss">#REF!</definedName>
    <definedName name="sss" localSheetId="4">#REF!</definedName>
    <definedName name="sss">#REF!</definedName>
    <definedName name="ssss" localSheetId="4"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ssss"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ssssss" localSheetId="4">#REF!</definedName>
    <definedName name="ssssss">#REF!</definedName>
    <definedName name="sssssss" localSheetId="4">#REF!</definedName>
    <definedName name="sssssss">#REF!</definedName>
    <definedName name="ssssssss" localSheetId="4">#REF!</definedName>
    <definedName name="ssssssss">#REF!</definedName>
    <definedName name="SSSSSSSSSSSSSSSSSS" localSheetId="4" hidden="1">#REF!</definedName>
    <definedName name="SSSSSSSSSSSSSSSSSS" hidden="1">#REF!</definedName>
    <definedName name="ST_BLDG">'[2]7422CW00'!#REF!</definedName>
    <definedName name="ST_CW">'[2]7422CW00'!#REF!</definedName>
    <definedName name="STALO1">'[2]7422CW00'!#REF!</definedName>
    <definedName name="STANU">'[2]7422CW00'!#REF!</definedName>
    <definedName name="START1">'[2]7422CW00'!#REF!</definedName>
    <definedName name="STENU">'[2]7422CW00'!#REF!</definedName>
    <definedName name="STONU">'[2]7422CW00'!#REF!</definedName>
    <definedName name="STSUMM">'[2]7422CW00'!#REF!</definedName>
    <definedName name="SUBA">'[99]SUB APU'!$A:$D</definedName>
    <definedName name="SUBBASE" localSheetId="4">#REF!</definedName>
    <definedName name="SUBBASE">#REF!</definedName>
    <definedName name="SUBBASE_1">#N/A</definedName>
    <definedName name="Subcontra" localSheetId="4">'[23]Cartón Aseo'!#REF!</definedName>
    <definedName name="Subcontra">'[23]Cartón Aseo'!#REF!</definedName>
    <definedName name="SUELLEN">#REF!</definedName>
    <definedName name="sugerido">[17]Listas!$M$2:$M$3</definedName>
    <definedName name="SUMINISTRODEOFICINA" localSheetId="4">#REF!</definedName>
    <definedName name="SUMINISTRODEOFICINA">#REF!</definedName>
    <definedName name="SUMINISTROS">[30]suministros!$C$5:$E$576</definedName>
    <definedName name="SUMMARY" localSheetId="4">'[2]7422CW00'!#REF!</definedName>
    <definedName name="SUMMARY">'[2]7422CW00'!#REF!</definedName>
    <definedName name="SUP_ART" localSheetId="4">#REF!</definedName>
    <definedName name="SUP_ART">#REF!</definedName>
    <definedName name="Superboard10mm" localSheetId="4">OFFSET([46]Actividades!#REF!,[46]Actividades!#REF!-1,0)</definedName>
    <definedName name="Superboard10mm">OFFSET([46]Actividades!#REF!,[46]Actividades!#REF!-1,0)</definedName>
    <definedName name="Superboard20mm" localSheetId="4">OFFSET([46]Actividades!#REF!,[46]Actividades!#REF!-1,0)</definedName>
    <definedName name="Superboard20mm">OFFSET([46]Actividades!#REF!,[46]Actividades!#REF!-1,0)</definedName>
    <definedName name="T" localSheetId="4">#REF!</definedName>
    <definedName name="T">#REF!</definedName>
    <definedName name="T_Importacion">[34]Parametros!$D$5:$D$11</definedName>
    <definedName name="T_Ingeniero">[34]Parametros!$A$81:$A$103</definedName>
    <definedName name="T_Servicio">[34]Parametros!$A$10:$A$18</definedName>
    <definedName name="T16US" localSheetId="4">#REF!</definedName>
    <definedName name="T16US">#REF!</definedName>
    <definedName name="T16US_1">#N/A</definedName>
    <definedName name="T3UP" localSheetId="4">#REF!</definedName>
    <definedName name="T3UP">#REF!</definedName>
    <definedName name="T3UP_1">#N/A</definedName>
    <definedName name="T3UZ" localSheetId="4">#REF!</definedName>
    <definedName name="T3UZ">#REF!</definedName>
    <definedName name="T3UZ_1">#N/A</definedName>
    <definedName name="t4rde26" localSheetId="4">#REF!</definedName>
    <definedName name="t4rde26">#REF!</definedName>
    <definedName name="t4rde26_1">#N/A</definedName>
    <definedName name="T4UP" localSheetId="4">#REF!</definedName>
    <definedName name="T4UP">#REF!</definedName>
    <definedName name="T4UP_1">#N/A</definedName>
    <definedName name="T4UZ" localSheetId="4">#REF!</definedName>
    <definedName name="T4UZ">#REF!</definedName>
    <definedName name="T4UZ_1">#N/A</definedName>
    <definedName name="T6UP" localSheetId="4">#REF!</definedName>
    <definedName name="T6UP">#REF!</definedName>
    <definedName name="T6UP_1">#N/A</definedName>
    <definedName name="T6UZ" localSheetId="4">#REF!</definedName>
    <definedName name="T6UZ">#REF!</definedName>
    <definedName name="T6UZ_1">#N/A</definedName>
    <definedName name="T8UZ" localSheetId="4">#REF!</definedName>
    <definedName name="T8UZ">#REF!</definedName>
    <definedName name="T8UZ_1">#N/A</definedName>
    <definedName name="TABLEKP" localSheetId="4">'[2]7422CW00'!#REF!</definedName>
    <definedName name="TABLEKP">'[2]7422CW00'!#REF!</definedName>
    <definedName name="tapafondo" localSheetId="4">#REF!</definedName>
    <definedName name="tapafondo">#REF!</definedName>
    <definedName name="tapafondo_1">#N/A</definedName>
    <definedName name="tapapozo" localSheetId="4">#REF!</definedName>
    <definedName name="tapapozo">#REF!</definedName>
    <definedName name="tapapozo_1">#N/A</definedName>
    <definedName name="TAPON3" localSheetId="4">#REF!</definedName>
    <definedName name="TAPON3">#REF!</definedName>
    <definedName name="TAPON3_1">#N/A</definedName>
    <definedName name="TAPON4" localSheetId="4">#REF!</definedName>
    <definedName name="TAPON4">#REF!</definedName>
    <definedName name="TAPON4_1">#N/A</definedName>
    <definedName name="Tarifa" localSheetId="4">#REF!</definedName>
    <definedName name="Tarifa">#REF!</definedName>
    <definedName name="TARIFAS">[100]TARIFAS!$A$1:$F$52</definedName>
    <definedName name="TARIFAS2" localSheetId="4">#REF!</definedName>
    <definedName name="TARIFAS2">#REF!</definedName>
    <definedName name="TASA" localSheetId="4">#REF!</definedName>
    <definedName name="TASA">#REF!</definedName>
    <definedName name="TASA_COL" localSheetId="4">#REF!</definedName>
    <definedName name="TASA_COL">#REF!</definedName>
    <definedName name="tasaanual">[45]Parámetros!$B$15</definedName>
    <definedName name="tasadcto" localSheetId="4">#REF!</definedName>
    <definedName name="tasadcto">#REF!</definedName>
    <definedName name="tasamensual">[45]Parámetros!$B$16</definedName>
    <definedName name="taux" localSheetId="4">#REF!</definedName>
    <definedName name="taux">#REF!</definedName>
    <definedName name="TC">'[85]Validación de datos 1'!$A$20:$A$22</definedName>
    <definedName name="TC_Dolar_Peso">[34]Parametros!$E$2</definedName>
    <definedName name="TC_Peso_Dolar">[34]Parametros!$E$3</definedName>
    <definedName name="TC_Peso_Euro">[34]Parametros!$E$4</definedName>
    <definedName name="TD" localSheetId="4">#REF!</definedName>
    <definedName name="TD">#REF!</definedName>
    <definedName name="TDC" localSheetId="4">#REF!</definedName>
    <definedName name="TDC">#REF!</definedName>
    <definedName name="techos" localSheetId="4">#REF!</definedName>
    <definedName name="techos">#REF!</definedName>
    <definedName name="Tecnico" localSheetId="4">#REF!</definedName>
    <definedName name="Tecnico">#REF!</definedName>
    <definedName name="Técnico">[26]Listas!#REF!</definedName>
    <definedName name="Técnicooo" localSheetId="4">#REF!</definedName>
    <definedName name="Técnicooo">#REF!</definedName>
    <definedName name="TECNOLOGIA" localSheetId="4">#REF!</definedName>
    <definedName name="TECNOLOGIA">#REF!</definedName>
    <definedName name="TEE4X3" localSheetId="4">#REF!</definedName>
    <definedName name="TEE4X3">#REF!</definedName>
    <definedName name="TEE4X3_1">#N/A</definedName>
    <definedName name="TEE6A3" localSheetId="4">#REF!</definedName>
    <definedName name="TEE6A3">#REF!</definedName>
    <definedName name="TEE6A3_1">#N/A</definedName>
    <definedName name="TEE6X3" localSheetId="4">#REF!</definedName>
    <definedName name="TEE6X3">#REF!</definedName>
    <definedName name="TEE6X3_1">#N/A</definedName>
    <definedName name="TEE8A6" localSheetId="4">#REF!</definedName>
    <definedName name="TEE8A6">#REF!</definedName>
    <definedName name="TEE8A6_1">#N/A</definedName>
    <definedName name="TEE8X3" localSheetId="4">#REF!</definedName>
    <definedName name="TEE8X3">#REF!</definedName>
    <definedName name="TEE8X3_1">#N/A</definedName>
    <definedName name="TEE8X4" localSheetId="4">#REF!</definedName>
    <definedName name="TEE8X4">#REF!</definedName>
    <definedName name="TEE8X4_1">#N/A</definedName>
    <definedName name="TEE8X6" localSheetId="4">#REF!</definedName>
    <definedName name="TEE8X6">#REF!</definedName>
    <definedName name="TEE8X6_1">#N/A</definedName>
    <definedName name="TEST1" localSheetId="4">#REF!</definedName>
    <definedName name="TEST1">#REF!</definedName>
    <definedName name="test2">#N/A</definedName>
    <definedName name="test3">#N/A</definedName>
    <definedName name="TEST4" localSheetId="4">#REF!</definedName>
    <definedName name="TEST4">#REF!</definedName>
    <definedName name="TEST5" localSheetId="4">#REF!</definedName>
    <definedName name="TEST5">#REF!</definedName>
    <definedName name="TESTHKEY" localSheetId="4">#REF!</definedName>
    <definedName name="TESTHKEY">#REF!</definedName>
    <definedName name="TESTKEYS" localSheetId="4">#REF!</definedName>
    <definedName name="TESTKEYS">#REF!</definedName>
    <definedName name="TESTVKEY" localSheetId="4">#REF!</definedName>
    <definedName name="TESTVKEY">#REF!</definedName>
    <definedName name="Texto_Muestra" localSheetId="4">#REF!</definedName>
    <definedName name="Texto_Muestra">#REF!</definedName>
    <definedName name="tg" localSheetId="4">#REF!</definedName>
    <definedName name="tg">#REF!</definedName>
    <definedName name="tgs">[45]Parámetros!$B$25</definedName>
    <definedName name="ti" localSheetId="4">#REF!</definedName>
    <definedName name="ti">#REF!</definedName>
    <definedName name="TIPO">[15]DATOS!$H$2:$H$5</definedName>
    <definedName name="TIPO_CTA" localSheetId="4">#REF!</definedName>
    <definedName name="TIPO_CTA">#REF!</definedName>
    <definedName name="Tipo_de_Formación" localSheetId="4">#REF!</definedName>
    <definedName name="Tipo_de_Formación">#REF!</definedName>
    <definedName name="TipoControl" localSheetId="4">[82]Listas!#REF!</definedName>
    <definedName name="TipoControl">[82]Listas!#REF!</definedName>
    <definedName name="TIPODEFORMACION" localSheetId="4">#REF!</definedName>
    <definedName name="TIPODEFORMACION">#REF!</definedName>
    <definedName name="TIPODEFORMACIONF" localSheetId="4">#REF!</definedName>
    <definedName name="TIPODEFORMACIONF">#REF!</definedName>
    <definedName name="TIPOOBR" localSheetId="4">[51]RESUMEN!#REF!</definedName>
    <definedName name="TIPOOBR">[51]RESUMEN!#REF!</definedName>
    <definedName name="TipoRequisito" localSheetId="4">[82]Listas!#REF!</definedName>
    <definedName name="TipoRequisito">[82]Listas!#REF!</definedName>
    <definedName name="TipoServicio" localSheetId="4">#REF!</definedName>
    <definedName name="TipoServicio">#REF!</definedName>
    <definedName name="TiposServicios" localSheetId="4">[82]Listas!#REF!</definedName>
    <definedName name="TiposServicios">[82]Listas!#REF!</definedName>
    <definedName name="tipov" localSheetId="4">#REF!</definedName>
    <definedName name="tipov">#REF!</definedName>
    <definedName name="TitleRegion..BO60" localSheetId="4">#REF!</definedName>
    <definedName name="TitleRegion..BO60">#REF!</definedName>
    <definedName name="titmacro">[69]Aux1!$V$1</definedName>
    <definedName name="titproc">[69]Aux1!$Y$1</definedName>
    <definedName name="TITULOS" localSheetId="4">#REF!</definedName>
    <definedName name="TITULOS">#REF!</definedName>
    <definedName name="_xlnm.Print_Titles">#N/A</definedName>
    <definedName name="Títulos_a_imprimir_IM">#REF!</definedName>
    <definedName name="TODAHOJA" localSheetId="4">#REF!</definedName>
    <definedName name="TODAHOJA">#REF!</definedName>
    <definedName name="TODOS" localSheetId="4">#REF!</definedName>
    <definedName name="TODOS">#REF!</definedName>
    <definedName name="TOPOGRAFIA">[4]APU!$G$60</definedName>
    <definedName name="TOTAL" localSheetId="4">#REF!</definedName>
    <definedName name="TOTAL">#REF!</definedName>
    <definedName name="Total_Acqui" localSheetId="4">#REF!</definedName>
    <definedName name="Total_Acqui">#REF!</definedName>
    <definedName name="Total_Bogotá" localSheetId="4">#REF!</definedName>
    <definedName name="Total_Bogotá">#REF!</definedName>
    <definedName name="Total_Compensation_Expense" localSheetId="4">#REF!</definedName>
    <definedName name="Total_Compensation_Expense">#REF!</definedName>
    <definedName name="Total_Labor_Cost_Revenue" localSheetId="4">#REF!</definedName>
    <definedName name="Total_Labor_Cost_Revenue">#REF!</definedName>
    <definedName name="Total_Pari" localSheetId="4">#REF!</definedName>
    <definedName name="Total_Pari">#REF!</definedName>
    <definedName name="totalpricelist" localSheetId="4">#REF!</definedName>
    <definedName name="totalpricelist">#REF!</definedName>
    <definedName name="TRABAJO" localSheetId="4">#REF!</definedName>
    <definedName name="TRABAJO">#REF!</definedName>
    <definedName name="TRABAJOS_ESPECÍFICOS" localSheetId="4">#REF!</definedName>
    <definedName name="TRABAJOS_ESPECÍFICOS">#REF!</definedName>
    <definedName name="TRAPAR">'[51]PRECIOS BASE'!#REF!</definedName>
    <definedName name="tres">#REF!</definedName>
    <definedName name="trm" localSheetId="4">'[63]216-05'!#REF!</definedName>
    <definedName name="trm">'[63]216-05'!#REF!</definedName>
    <definedName name="TRM_COP">[20]VARIABLES!$L$4</definedName>
    <definedName name="TUBERIA3" localSheetId="4">#REF!</definedName>
    <definedName name="TUBERIA3">#REF!</definedName>
    <definedName name="TUBERIA3_1">#N/A</definedName>
    <definedName name="TUBERIA6" localSheetId="4">#REF!</definedName>
    <definedName name="TUBERIA6">#REF!</definedName>
    <definedName name="TUBERIA6_1">#N/A</definedName>
    <definedName name="tx" localSheetId="4">#REF!</definedName>
    <definedName name="tx">#REF!</definedName>
    <definedName name="TXT" localSheetId="4">#REF!</definedName>
    <definedName name="TXT">#REF!</definedName>
    <definedName name="U" localSheetId="4">#REF!</definedName>
    <definedName name="U">#REF!</definedName>
    <definedName name="U_1">#N/A</definedName>
    <definedName name="U3UP" localSheetId="4">#REF!</definedName>
    <definedName name="U3UP">#REF!</definedName>
    <definedName name="U3UP_1">#N/A</definedName>
    <definedName name="U3UZ" localSheetId="4">#REF!</definedName>
    <definedName name="U3UZ">#REF!</definedName>
    <definedName name="U3UZ_1">#N/A</definedName>
    <definedName name="U4UP" localSheetId="4">#REF!</definedName>
    <definedName name="U4UP">#REF!</definedName>
    <definedName name="U4UP_1">#N/A</definedName>
    <definedName name="U4UZ" localSheetId="4">#REF!</definedName>
    <definedName name="U4UZ">#REF!</definedName>
    <definedName name="U4UZ_1">#N/A</definedName>
    <definedName name="U6UP" localSheetId="4">#REF!</definedName>
    <definedName name="U6UP">#REF!</definedName>
    <definedName name="U6UP_1">#N/A</definedName>
    <definedName name="U6UP_2">#N/A</definedName>
    <definedName name="U6UZ" localSheetId="4">#REF!</definedName>
    <definedName name="U6UZ">#REF!</definedName>
    <definedName name="U6UZ_1">#N/A</definedName>
    <definedName name="U8UP" localSheetId="4">#REF!</definedName>
    <definedName name="U8UP">#REF!</definedName>
    <definedName name="U8UP_1">#N/A</definedName>
    <definedName name="U8UZ" localSheetId="4">#REF!</definedName>
    <definedName name="U8UZ">#REF!</definedName>
    <definedName name="U8UZ_1">#N/A</definedName>
    <definedName name="ucg">[17]Listas!$H$2:$H$4</definedName>
    <definedName name="UEN">[78]TABLAS!$D$13:$D$18</definedName>
    <definedName name="Unidad_Organizacional_Administrativa">[82]Listas!$B$2:$B$7</definedName>
    <definedName name="UnidadesOrganizacionales" localSheetId="4">[82]Listas!#REF!</definedName>
    <definedName name="UnidadesOrganizacionales">[82]Listas!#REF!</definedName>
    <definedName name="UnidadMedida">[101]UMedida!$A$2:$A$12</definedName>
    <definedName name="UNION3" localSheetId="4">#REF!</definedName>
    <definedName name="UNION3">#REF!</definedName>
    <definedName name="UNION3_1">#N/A</definedName>
    <definedName name="UNION3PVC" localSheetId="4">#REF!</definedName>
    <definedName name="UNION3PVC">#REF!</definedName>
    <definedName name="UNION3PVC_1">#N/A</definedName>
    <definedName name="UNION6PVC" localSheetId="4">#REF!</definedName>
    <definedName name="UNION6PVC">#REF!</definedName>
    <definedName name="UNION6PVC_1">#N/A</definedName>
    <definedName name="UNION8" localSheetId="4">#REF!</definedName>
    <definedName name="UNION8">#REF!</definedName>
    <definedName name="UNION8_1">#N/A</definedName>
    <definedName name="UNION8PVC" localSheetId="4">#REF!</definedName>
    <definedName name="UNION8PVC">#REF!</definedName>
    <definedName name="UNION8PVC_1">#N/A</definedName>
    <definedName name="UNIONREPARACION" localSheetId="4">#REF!</definedName>
    <definedName name="UNIONREPARACION">#REF!</definedName>
    <definedName name="UNIONREPARACION_1">#N/A</definedName>
    <definedName name="UNIONREPARACION6" localSheetId="4">#REF!</definedName>
    <definedName name="UNIONREPARACION6">#REF!</definedName>
    <definedName name="UNIONREPARACION6_1">#N/A</definedName>
    <definedName name="UR3UP" localSheetId="4">#REF!</definedName>
    <definedName name="UR3UP">#REF!</definedName>
    <definedName name="UR3UP_1">#N/A</definedName>
    <definedName name="UR3UZ" localSheetId="4">#REF!</definedName>
    <definedName name="UR3UZ">#REF!</definedName>
    <definedName name="UR3UZ_1">#N/A</definedName>
    <definedName name="UR4UP" localSheetId="4">#REF!</definedName>
    <definedName name="UR4UP">#REF!</definedName>
    <definedName name="UR4UP_1">#N/A</definedName>
    <definedName name="UR4UZ" localSheetId="4">#REF!</definedName>
    <definedName name="UR4UZ">#REF!</definedName>
    <definedName name="UR4UZ_1">#N/A</definedName>
    <definedName name="UR6UP" localSheetId="4">#REF!</definedName>
    <definedName name="UR6UP">#REF!</definedName>
    <definedName name="UR6UP_1">#N/A</definedName>
    <definedName name="UR6UZ" localSheetId="4">#REF!</definedName>
    <definedName name="UR6UZ">#REF!</definedName>
    <definedName name="UR6UZ_1">#N/A</definedName>
    <definedName name="UR8UP" localSheetId="4">#REF!</definedName>
    <definedName name="UR8UP">#REF!</definedName>
    <definedName name="UR8UP_1">#N/A</definedName>
    <definedName name="UR8UZ" localSheetId="4">#REF!</definedName>
    <definedName name="UR8UZ">#REF!</definedName>
    <definedName name="UR8UZ_1">#N/A</definedName>
    <definedName name="URBANISMO" localSheetId="4">#REF!</definedName>
    <definedName name="URBANISMO">#REF!</definedName>
    <definedName name="URBANISMO1" localSheetId="4">#REF!</definedName>
    <definedName name="URBANISMO1">#REF!</definedName>
    <definedName name="ut">[16]ENTRADA!$B$3</definedName>
    <definedName name="UTIL" localSheetId="4">#REF!</definedName>
    <definedName name="UTIL">#REF!</definedName>
    <definedName name="utilidad" localSheetId="4">#REF!</definedName>
    <definedName name="utilidad">#REF!</definedName>
    <definedName name="v">[102]Listas!$E$2:$E$7</definedName>
    <definedName name="VA" localSheetId="4">#REF!</definedName>
    <definedName name="VA">#REF!</definedName>
    <definedName name="VALIDACION">'[103]SISO Y TRABAJO EN ALTURA'!$J$4:$J$5</definedName>
    <definedName name="valla">'[104]Hoja de trabajo'!$C$1</definedName>
    <definedName name="Valor" localSheetId="4">#REF!</definedName>
    <definedName name="Valor">#REF!</definedName>
    <definedName name="Valor_1">#N/A</definedName>
    <definedName name="Valor_iva" localSheetId="4">#REF!</definedName>
    <definedName name="Valor_iva">#REF!</definedName>
    <definedName name="Valor_iva_red" localSheetId="4">#REF!</definedName>
    <definedName name="Valor_iva_red">#REF!</definedName>
    <definedName name="valor_redondeado" localSheetId="4">#REF!</definedName>
    <definedName name="valor_redondeado">#REF!</definedName>
    <definedName name="Valoracion" localSheetId="4">[82]Listas!#REF!</definedName>
    <definedName name="Valoracion">[82]Listas!#REF!</definedName>
    <definedName name="Valores" localSheetId="4">#REF!</definedName>
    <definedName name="Valores">#REF!</definedName>
    <definedName name="ValorTot" localSheetId="4">#REF!</definedName>
    <definedName name="ValorTot">#REF!</definedName>
    <definedName name="ValorTot_1">#N/A</definedName>
    <definedName name="VALVULA3" localSheetId="4">#REF!</definedName>
    <definedName name="VALVULA3">#REF!</definedName>
    <definedName name="VALVULA3_1">#N/A</definedName>
    <definedName name="VALVULA4" localSheetId="4">#REF!</definedName>
    <definedName name="VALVULA4">#REF!</definedName>
    <definedName name="VALVULA4_1">#N/A</definedName>
    <definedName name="VALVULA6" localSheetId="4">#REF!</definedName>
    <definedName name="VALVULA6">#REF!</definedName>
    <definedName name="VALVULA6_1">#N/A</definedName>
    <definedName name="VALVULA8" localSheetId="4">#REF!</definedName>
    <definedName name="VALVULA8">#REF!</definedName>
    <definedName name="VALVULA8_1">#N/A</definedName>
    <definedName name="vas">#REF!</definedName>
    <definedName name="VI_DISC" localSheetId="4">#REF!</definedName>
    <definedName name="VI_DISC">#REF!</definedName>
    <definedName name="VIASPATIOS" localSheetId="4">#REF!</definedName>
    <definedName name="VIASPATIOS">#REF!</definedName>
    <definedName name="videoINSPECTOR" localSheetId="4">#REF!</definedName>
    <definedName name="videoINSPECTOR">#REF!</definedName>
    <definedName name="VIPA" localSheetId="4">#REF!</definedName>
    <definedName name="VIPA">#REF!</definedName>
    <definedName name="VTOTAL" localSheetId="4">#REF!</definedName>
    <definedName name="VTOTAL">#REF!</definedName>
    <definedName name="VTOTAL_1">#N/A</definedName>
    <definedName name="W" localSheetId="4">#REF!</definedName>
    <definedName name="W">#REF!</definedName>
    <definedName name="warehouse">[45]Parámetros!$B$35</definedName>
    <definedName name="WEW" localSheetId="4">#REF!</definedName>
    <definedName name="WEW">#REF!</definedName>
    <definedName name="WRFAGDFHTRHJDGFSD" localSheetId="4" hidden="1">#REF!</definedName>
    <definedName name="WRFAGDFHTRHJDGFSD" hidden="1">#REF!</definedName>
    <definedName name="wrn.administracion." localSheetId="4" hidden="1">{#N/A,#N/A,FALSE,"CARATULA GENERAL";#N/A,#N/A,FALSE,"GSxDIRECCION";#N/A,#N/A,FALSE,"Caratula";#N/A,#N/A,FALSE,"GSxCTRO";#N/A,#N/A,FALSE,"GsAdm.Centr";#N/A,#N/A,FALSE,"Dir.Gral";#N/A,#N/A,FALSE,"AdmyFzas";#N/A,#N/A,FALSE,"Sistemas";#N/A,#N/A,FALSE,"RRHH"}</definedName>
    <definedName name="wrn.administracion." hidden="1">{#N/A,#N/A,FALSE,"CARATULA GENERAL";#N/A,#N/A,FALSE,"GSxDIRECCION";#N/A,#N/A,FALSE,"Caratula";#N/A,#N/A,FALSE,"GSxCTRO";#N/A,#N/A,FALSE,"GsAdm.Centr";#N/A,#N/A,FALSE,"Dir.Gral";#N/A,#N/A,FALSE,"AdmyFzas";#N/A,#N/A,FALSE,"Sistemas";#N/A,#N/A,FALSE,"RRHH"}</definedName>
    <definedName name="wrn.BONITO1." localSheetId="4" hidden="1">{#N/A,#N/A,FALSE,"Rtdos. Extraordinarios";#N/A,#N/A,FALSE,"Aportación Rtdos. I.Global";#N/A,#N/A,FALSE,"Participación en Beneficios";#N/A,#N/A,FALSE,"Rtdos. Puesta Equivalencia";#N/A,#N/A,FALSE,"Ingr. y Gtos. Empresas Grupo";#N/A,#N/A,FALSE,"Sociedades Apéndice";#N/A,#N/A,FALSE,"Fondo de Comercio"}</definedName>
    <definedName name="wrn.BONITO1." hidden="1">{#N/A,#N/A,FALSE,"Rtdos. Extraordinarios";#N/A,#N/A,FALSE,"Aportación Rtdos. I.Global";#N/A,#N/A,FALSE,"Participación en Beneficios";#N/A,#N/A,FALSE,"Rtdos. Puesta Equivalencia";#N/A,#N/A,FALSE,"Ingr. y Gtos. Empresas Grupo";#N/A,#N/A,FALSE,"Sociedades Apéndice";#N/A,#N/A,FALSE,"Fondo de Comercio"}</definedName>
    <definedName name="wrn.BONITO2." localSheetId="4" hidden="1">{#N/A,#N/A,FALSE,"Préstamos a Largo Plazo";#N/A,#N/A,FALSE,"Cuentas con Emp. del Grupo";#N/A,#N/A,FALSE,"Inmov. Material";#N/A,#N/A,FALSE,"Inv. Financieras Temporales";#N/A,#N/A,FALSE,"Movimiento de Reservas";#N/A,#N/A,FALSE,"Obligaciones";#N/A,#N/A,FALSE,"Socios Externos";#N/A,#N/A,FALSE,"Inmovilizado inmaterial";#N/A,#N/A,FALSE,"Fondos Própios"}</definedName>
    <definedName name="wrn.BONITO2." hidden="1">{#N/A,#N/A,FALSE,"Préstamos a Largo Plazo";#N/A,#N/A,FALSE,"Cuentas con Emp. del Grupo";#N/A,#N/A,FALSE,"Inmov. Material";#N/A,#N/A,FALSE,"Inv. Financieras Temporales";#N/A,#N/A,FALSE,"Movimiento de Reservas";#N/A,#N/A,FALSE,"Obligaciones";#N/A,#N/A,FALSE,"Socios Externos";#N/A,#N/A,FALSE,"Inmovilizado inmaterial";#N/A,#N/A,FALSE,"Fondos Própios"}</definedName>
    <definedName name="wrn.civil._.works." localSheetId="4" hidden="1">{#N/A,#N/A,TRUE,"1842CWN0"}</definedName>
    <definedName name="wrn.civil._.works." hidden="1">{#N/A,#N/A,TRUE,"1842CWN0"}</definedName>
    <definedName name="wrn.consejo." localSheetId="4" hidden="1">{#N/A,#N/A,FALSE,"Rdos_96_97 (N)";#N/A,#N/A,FALSE,"Rdos_96_97";#N/A,#N/A,FALSE,"Gestión Agosto 97 Abv.";#N/A,#N/A,FALSE,"Resultados Agosto 97 (2)";#N/A,#N/A,FALSE,"Margenes Agost97  Abv sin prov.";#N/A,#N/A,FALSE,"Margenes Agosto97 Abv.";#N/A,#N/A,FALSE,"Carat Balance (2)";#N/A,#N/A,FALSE,"Bal Consol Agosto  97";#N/A,#N/A,FALSE,"Carat EE.FF";#N/A,#N/A,FALSE,"Carat Balance";#N/A,#N/A,FALSE,"Carat Cascada";#N/A,#N/A,FALSE,"Carat Margenes";#N/A,#N/A,FALSE,"Balance Agosto  97";#N/A,#N/A,FALSE,"Margenes Agosto 97"}</definedName>
    <definedName name="wrn.consejo." hidden="1">{#N/A,#N/A,FALSE,"Rdos_96_97 (N)";#N/A,#N/A,FALSE,"Rdos_96_97";#N/A,#N/A,FALSE,"Gestión Agosto 97 Abv.";#N/A,#N/A,FALSE,"Resultados Agosto 97 (2)";#N/A,#N/A,FALSE,"Margenes Agost97  Abv sin prov.";#N/A,#N/A,FALSE,"Margenes Agosto97 Abv.";#N/A,#N/A,FALSE,"Carat Balance (2)";#N/A,#N/A,FALSE,"Bal Consol Agosto  97";#N/A,#N/A,FALSE,"Carat EE.FF";#N/A,#N/A,FALSE,"Carat Balance";#N/A,#N/A,FALSE,"Carat Cascada";#N/A,#N/A,FALSE,"Carat Margenes";#N/A,#N/A,FALSE,"Balance Agosto  97";#N/A,#N/A,FALSE,"Margenes Agosto 97"}</definedName>
    <definedName name="wrn.Consejo._.Santillana." localSheetId="4" hidden="1">{#N/A,#N/A,FALSE,"Resultados_is";#N/A,#N/A,FALSE,"IngresosG_is";#N/A,#N/A,FALSE,"Ingresosp_is";#N/A,#N/A,FALSE,"Financiero_is";#N/A,#N/A,FALSE,"Estructura_is";#N/A,#N/A,FALSE,"EstructuraG_is";#N/A,#N/A,FALSE,"FComercio_is";#N/A,#N/A,FALSE,"Pbeneficios_is";#N/A,#N/A,FALSE,"Gerenciamiento_is";#N/A,#N/A,FALSE,"Desinv_is"}</definedName>
    <definedName name="wrn.Consejo._.Santillana." hidden="1">{#N/A,#N/A,FALSE,"Resultados_is";#N/A,#N/A,FALSE,"IngresosG_is";#N/A,#N/A,FALSE,"Ingresosp_is";#N/A,#N/A,FALSE,"Financiero_is";#N/A,#N/A,FALSE,"Estructura_is";#N/A,#N/A,FALSE,"EstructuraG_is";#N/A,#N/A,FALSE,"FComercio_is";#N/A,#N/A,FALSE,"Pbeneficios_is";#N/A,#N/A,FALSE,"Gerenciamiento_is";#N/A,#N/A,FALSE,"Desinv_is"}</definedName>
    <definedName name="wrn.CUADROD._.TESA." localSheetId="4" hidden="1">{#N/A,#N/A,FALSE,"Participaciones";#N/A,#N/A,FALSE,"Gastos Distribuir";#N/A,#N/A,FALSE,"Fondo de Comercio";#N/A,#N/A,FALSE,"Cuentas deudoras y acreedoras";#N/A,#N/A,FALSE,"Prov. Riesgos y gastos";#N/A,#N/A,FALSE,"Préstamos Vencimientos";#N/A,#N/A,FALSE,"Préstamos formato TESA";#N/A,#N/A,FALSE,"Información Swap´s";#N/A,#N/A,FALSE,"Tipos de prestamos";#N/A,#N/A,FALSE,"Obligaciones Vencimientos";#N/A,#N/A,FALSE,"Obligaciones Movimiento";#N/A,#N/A,FALSE,"Coste Financiero Obligaciones";#N/A,#N/A,FALSE,"Coef. Amortizacion";#N/A,#N/A,FALSE,"Venta de Participaciones";#N/A,#N/A,FALSE,"Admones. Pcas.";#N/A,#N/A,FALSE,"Acreedores diversos";#N/A,#N/A,FALSE,"Ingresos y Gastos emp. grupo";#N/A,#N/A,FALSE,"Invovilizado Amortizado";#N/A,#N/A,FALSE,"Ingresos y gastos extraord.";#N/A,#N/A,FALSE,"Personal Categorías y Lineas";#N/A,#N/A,FALSE,"Cotizaciones";#N/A,#N/A,FALSE,"Desglose Inst. Telefónicas";#N/A,#N/A,FALSE,"Inmovilizado Inmaterial";#N/A,#N/A,FALSE,"Inmovilizado Material";#N/A,#N/A,FALSE,"Impuestos antic. y diferidos";#N/A,#N/A,FALSE,"Diferencias de cambio"}</definedName>
    <definedName name="wrn.CUADROD._.TESA." hidden="1">{#N/A,#N/A,FALSE,"Participaciones";#N/A,#N/A,FALSE,"Gastos Distribuir";#N/A,#N/A,FALSE,"Fondo de Comercio";#N/A,#N/A,FALSE,"Cuentas deudoras y acreedoras";#N/A,#N/A,FALSE,"Prov. Riesgos y gastos";#N/A,#N/A,FALSE,"Préstamos Vencimientos";#N/A,#N/A,FALSE,"Préstamos formato TESA";#N/A,#N/A,FALSE,"Información Swap´s";#N/A,#N/A,FALSE,"Tipos de prestamos";#N/A,#N/A,FALSE,"Obligaciones Vencimientos";#N/A,#N/A,FALSE,"Obligaciones Movimiento";#N/A,#N/A,FALSE,"Coste Financiero Obligaciones";#N/A,#N/A,FALSE,"Coef. Amortizacion";#N/A,#N/A,FALSE,"Venta de Participaciones";#N/A,#N/A,FALSE,"Admones. Pcas.";#N/A,#N/A,FALSE,"Acreedores diversos";#N/A,#N/A,FALSE,"Ingresos y Gastos emp. grupo";#N/A,#N/A,FALSE,"Invovilizado Amortizado";#N/A,#N/A,FALSE,"Ingresos y gastos extraord.";#N/A,#N/A,FALSE,"Personal Categorías y Lineas";#N/A,#N/A,FALSE,"Cotizaciones";#N/A,#N/A,FALSE,"Desglose Inst. Telefónicas";#N/A,#N/A,FALSE,"Inmovilizado Inmaterial";#N/A,#N/A,FALSE,"Inmovilizado Material";#N/A,#N/A,FALSE,"Impuestos antic. y diferidos";#N/A,#N/A,FALSE,"Diferencias de cambio"}</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#REF!</definedName>
    <definedName name="wrn.GERENCIA." localSheetId="4" hidden="1">{#N/A,#N/A,TRUE,"INGENIERIA";#N/A,#N/A,TRUE,"COMPRAS";#N/A,#N/A,TRUE,"DIRECCION";#N/A,#N/A,TRUE,"RESUMEN"}</definedName>
    <definedName name="wrn.GERENCIA." hidden="1">{#N/A,#N/A,TRUE,"INGENIERIA";#N/A,#N/A,TRUE,"COMPRAS";#N/A,#N/A,TRUE,"DIRECCION";#N/A,#N/A,TRUE,"RESUMEN"}</definedName>
    <definedName name="wrn.Informe._.mensual." localSheetId="4" hidden="1">{#N/A,#N/A,FALSE,"Carátula Rtados. Gestión (2)";#N/A,#N/A,FALSE,"Carátula EE.FF.  (1)";#N/A,#N/A,FALSE,"Gestión Marzo'98 Abv (3)";#N/A,#N/A,FALSE,"Rtdos. Cías. 97 - 98 (4)";#N/A,#N/A,FALSE,"Resultados Gestión Marzo'98 (5)";#N/A,#N/A,FALSE,"Carátula Rtados. Margenes (6)";#N/A,#N/A,FALSE,"Márgenes Marzo'98 Abv. (7)";#N/A,#N/A,FALSE,"Carátula Balance  (8)";#N/A,#N/A,FALSE,"B. P. Equivalencia Marzo'98 (9)";#N/A,#N/A,FALSE,"Carátula Balance  (10)";#N/A,#N/A,FALSE,"B. Consolidado Marzo'98 (11)";#N/A,#N/A,FALSE,"Márgenes Marzo'98 (12)"}</definedName>
    <definedName name="wrn.Informe._.mensual." hidden="1">{#N/A,#N/A,FALSE,"Carátula Rtados. Gestión (2)";#N/A,#N/A,FALSE,"Carátula EE.FF.  (1)";#N/A,#N/A,FALSE,"Gestión Marzo'98 Abv (3)";#N/A,#N/A,FALSE,"Rtdos. Cías. 97 - 98 (4)";#N/A,#N/A,FALSE,"Resultados Gestión Marzo'98 (5)";#N/A,#N/A,FALSE,"Carátula Rtados. Margenes (6)";#N/A,#N/A,FALSE,"Márgenes Marzo'98 Abv. (7)";#N/A,#N/A,FALSE,"Carátula Balance  (8)";#N/A,#N/A,FALSE,"B. P. Equivalencia Marzo'98 (9)";#N/A,#N/A,FALSE,"Carátula Balance  (10)";#N/A,#N/A,FALSE,"B. Consolidado Marzo'98 (11)";#N/A,#N/A,FALSE,"Márgenes Marzo'98 (12)"}</definedName>
    <definedName name="wrn.INFORME._.NOVIEMBRE." localSheetId="4"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NOVIEMBRE." hidden="1">{#N/A,#N/A,FALSE,"P_11_P1";#N/A,#N/A,FALSE,"P_11_P2";#N/A,#N/A,FALSE,"P_11_P3";#N/A,#N/A,FALSE,"Resultados_11_P";#N/A,#N/A,FALSE,"CTC_11_P";#N/A,#N/A,FALSE,"TASA_11_P";#N/A,#N/A,FALSE,"TPerú_11_P";#N/A,#N/A,FALSE,"CANTV_11_P";#N/A,#N/A,FALSE,"TLD_11_P";#N/A,#N/A,FALSE,"ROMANIA_11_P";#N/A,#N/A,FALSE,"RESTO_11_P";#N/A,#N/A,FALSE,"Gerenciamiento_11_P";#N/A,#N/A,FALSE,"Financiero_11_P";#N/A,#N/A,FALSE,"Estructura_11_P";#N/A,#N/A,FALSE,"Desinv_11_P";#N/A,#N/A,FALSE,"FComercio_11_P"}</definedName>
    <definedName name="wrn.INFORME._.PPTO97." localSheetId="4" hidden="1">{#N/A,#N/A,FALSE,"P_97Ppto";#N/A,#N/A,FALSE,"Resultados_97Ppto";#N/A,#N/A,FALSE,"CTC_97Ppt";#N/A,#N/A,FALSE,"TASA_97Ppt";#N/A,#N/A,FALSE,"PERU_97Ppt";#N/A,#N/A,FALSE,"CANTV_97Ppt";#N/A,#N/A,FALSE,"TLD_97Ppt";#N/A,#N/A,FALSE,"ROMANIA_97Ppt";#N/A,#N/A,FALSE,"RParticipadas_97Ppt";#N/A,#N/A,FALSE,"Gerenciamiento_97Ppt";#N/A,#N/A,FALSE,"Financiero_97Ppt";#N/A,#N/A,FALSE,"Estructura_97Ppt";#N/A,#N/A,FALSE,"INetos_97Ppt";#N/A,#N/A,FALSE,"Desinv_97Ppt";#N/A,#N/A,FALSE,"FComercio_97Ppt"}</definedName>
    <definedName name="wrn.INFORME._.PPTO97." hidden="1">{#N/A,#N/A,FALSE,"P_97Ppto";#N/A,#N/A,FALSE,"Resultados_97Ppto";#N/A,#N/A,FALSE,"CTC_97Ppt";#N/A,#N/A,FALSE,"TASA_97Ppt";#N/A,#N/A,FALSE,"PERU_97Ppt";#N/A,#N/A,FALSE,"CANTV_97Ppt";#N/A,#N/A,FALSE,"TLD_97Ppt";#N/A,#N/A,FALSE,"ROMANIA_97Ppt";#N/A,#N/A,FALSE,"RParticipadas_97Ppt";#N/A,#N/A,FALSE,"Gerenciamiento_97Ppt";#N/A,#N/A,FALSE,"Financiero_97Ppt";#N/A,#N/A,FALSE,"Estructura_97Ppt";#N/A,#N/A,FALSE,"INetos_97Ppt";#N/A,#N/A,FALSE,"Desinv_97Ppt";#N/A,#N/A,FALSE,"FComercio_97Ppt"}</definedName>
    <definedName name="wrn.INFORME._.SEPA_P." localSheetId="4" hidden="1">{#N/A,#N/A,FALSE,"PR_09_P";#N/A,#N/A,FALSE,"P_09_P3";#N/A,#N/A,FALSE,"PR_09_P1";#N/A,#N/A,FALSE,"Res_márgenes_09_P";#N/A,#N/A,FALSE,"PR_09";#N/A,#N/A,FALSE,"Resultados_09_P";#N/A,#N/A,FALSE,"Pbeneficios_09_P";#N/A,#N/A,FALSE,"CTC_09_P";#N/A,#N/A,FALSE,"TASA_09_P";#N/A,#N/A,FALSE,"TPerú_09_P";#N/A,#N/A,FALSE,"CANTV_09_P";#N/A,#N/A,FALSE,"TLD_09_P";#N/A,#N/A,FALSE,"RUMANIA_09_P";#N/A,#N/A,FALSE,"Gerenciamiento_09_P";#N/A,#N/A,FALSE,"Financiero_09_P";#N/A,#N/A,FALSE,"Estructura_09_P";#N/A,#N/A,FALSE,"Desinv_09_P";#N/A,#N/A,FALSE,"FComercio_09_P"}</definedName>
    <definedName name="wrn.INFORME._.SEPA_P." hidden="1">{#N/A,#N/A,FALSE,"PR_09_P";#N/A,#N/A,FALSE,"P_09_P3";#N/A,#N/A,FALSE,"PR_09_P1";#N/A,#N/A,FALSE,"Res_márgenes_09_P";#N/A,#N/A,FALSE,"PR_09";#N/A,#N/A,FALSE,"Resultados_09_P";#N/A,#N/A,FALSE,"Pbeneficios_09_P";#N/A,#N/A,FALSE,"CTC_09_P";#N/A,#N/A,FALSE,"TASA_09_P";#N/A,#N/A,FALSE,"TPerú_09_P";#N/A,#N/A,FALSE,"CANTV_09_P";#N/A,#N/A,FALSE,"TLD_09_P";#N/A,#N/A,FALSE,"RUMANIA_09_P";#N/A,#N/A,FALSE,"Gerenciamiento_09_P";#N/A,#N/A,FALSE,"Financiero_09_P";#N/A,#N/A,FALSE,"Estructura_09_P";#N/A,#N/A,FALSE,"Desinv_09_P";#N/A,#N/A,FALSE,"FComercio_09_P"}</definedName>
    <definedName name="wrn.MENSUAL." localSheetId="4" hidden="1">{#N/A,#N/A,FALSE,"Carátula EE.FF.  (1)";#N/A,#N/A,FALSE,"Carátula Rtados. Gestión (2)";#N/A,#N/A,FALSE,"Resultados Gestión Junio'98 (3)";#N/A,#N/A,FALSE,"Carátula Rtados. Margenes (4)";#N/A,#N/A,FALSE,"Márgenes Junio'98 Abv.TASA (5)";#N/A,#N/A,FALSE,"Márgenes Junio'98 TASA (6)";#N/A,#N/A,FALSE,"Carátula Balance  (7)";#N/A,#N/A,FALSE,"B. P. Equivalencia Junio'98 (8)";#N/A,#N/A,FALSE,"Carátula Balance  (9)";#N/A,#N/A,FALSE,"B.Consolidado Junio'98 TASA(10)"}</definedName>
    <definedName name="wrn.MENSUAL." hidden="1">{#N/A,#N/A,FALSE,"Carátula EE.FF.  (1)";#N/A,#N/A,FALSE,"Carátula Rtados. Gestión (2)";#N/A,#N/A,FALSE,"Resultados Gestión Junio'98 (3)";#N/A,#N/A,FALSE,"Carátula Rtados. Margenes (4)";#N/A,#N/A,FALSE,"Márgenes Junio'98 Abv.TASA (5)";#N/A,#N/A,FALSE,"Márgenes Junio'98 TASA (6)";#N/A,#N/A,FALSE,"Carátula Balance  (7)";#N/A,#N/A,FALSE,"B. P. Equivalencia Junio'98 (8)";#N/A,#N/A,FALSE,"Carátula Balance  (9)";#N/A,#N/A,FALSE,"B.Consolidado Junio'98 TASA(10)"}</definedName>
    <definedName name="wrn.ROADSHOW." localSheetId="4" hidden="1">{#N/A,#N/A,FALSE,"Rdos_96_97  Abv.";#N/A,#N/A,FALSE,"Rdos_96_97";#N/A,#N/A,FALSE,"Gestión Julio 97 Abv.";#N/A,#N/A,FALSE,"Gestión Julio 97 Abv.";#N/A,#N/A,FALSE,"Margenes Julio97  Abv sin prov.";#N/A,#N/A,FALSE,"Margenes Julio 97 Abv.";#N/A,#N/A,FALSE,"Carat Balance (2)";#N/A,#N/A,FALSE,"Bal Consol Julio  97";#N/A,#N/A,FALSE,"Carat EE.FF";#N/A,#N/A,FALSE,"Carat Balance";#N/A,#N/A,FALSE,"Carat Cascada";#N/A,#N/A,FALSE,"Carat Margenes";#N/A,#N/A,FALSE,"Balance Julio  97";#N/A,#N/A,FALSE,"Margenes Julio 97";#N/A,#N/A,FALSE,"Resultados Julio 97 (2)"}</definedName>
    <definedName name="wrn.ROADSHOW." hidden="1">{#N/A,#N/A,FALSE,"Rdos_96_97  Abv.";#N/A,#N/A,FALSE,"Rdos_96_97";#N/A,#N/A,FALSE,"Gestión Julio 97 Abv.";#N/A,#N/A,FALSE,"Gestión Julio 97 Abv.";#N/A,#N/A,FALSE,"Margenes Julio97  Abv sin prov.";#N/A,#N/A,FALSE,"Margenes Julio 97 Abv.";#N/A,#N/A,FALSE,"Carat Balance (2)";#N/A,#N/A,FALSE,"Bal Consol Julio  97";#N/A,#N/A,FALSE,"Carat EE.FF";#N/A,#N/A,FALSE,"Carat Balance";#N/A,#N/A,FALSE,"Carat Cascada";#N/A,#N/A,FALSE,"Carat Margenes";#N/A,#N/A,FALSE,"Balance Julio  97";#N/A,#N/A,FALSE,"Margenes Julio 97";#N/A,#N/A,FALSE,"Resultados Julio 97 (2)"}</definedName>
    <definedName name="wrn.TELEFONICA." localSheetId="4" hidden="1">{#N/A,#N/A,FALSE,"Balances";#N/A,#N/A,FALSE,"ANEX-1";#N/A,#N/A,FALSE,"ANEX.2";#N/A,#N/A,FALSE,"ANEX-3";#N/A,#N/A,FALSE,"ANEX.4";#N/A,#N/A,FALSE,"ANEX-5";#N/A,#N/A,FALSE,"ANEX-7 (último)";#N/A,#N/A,FALSE,"ANEX-6"}</definedName>
    <definedName name="wrn.TELEFONICA." hidden="1">{#N/A,#N/A,FALSE,"Balances";#N/A,#N/A,FALSE,"ANEX-1";#N/A,#N/A,FALSE,"ANEX.2";#N/A,#N/A,FALSE,"ANEX-3";#N/A,#N/A,FALSE,"ANEX.4";#N/A,#N/A,FALSE,"ANEX-5";#N/A,#N/A,FALSE,"ANEX-7 (último)";#N/A,#N/A,FALSE,"ANEX-6"}</definedName>
    <definedName name="wrn.Telefonica1." localSheetId="4" hidden="1">{#N/A,#N/A,FALSE,"Balances";#N/A,#N/A,FALSE,"ANEX-3";#N/A,#N/A,FALSE,"ANEX-7 (último)";#N/A,#N/A,FALSE,"CTC-96";#N/A,#N/A,FALSE,"PERU-96";#N/A,#N/A,FALSE,"TLD-96";#N/A,#N/A,FALSE,"TISA-96";#N/A,#N/A,FALSE,"Inversiones 1996";#N/A,#N/A,FALSE,"ANEX.2";#N/A,#N/A,FALSE,"ANEX-5"}</definedName>
    <definedName name="wrn.Telefonica1." hidden="1">{#N/A,#N/A,FALSE,"Balances";#N/A,#N/A,FALSE,"ANEX-3";#N/A,#N/A,FALSE,"ANEX-7 (último)";#N/A,#N/A,FALSE,"CTC-96";#N/A,#N/A,FALSE,"PERU-96";#N/A,#N/A,FALSE,"TLD-96";#N/A,#N/A,FALSE,"TISA-96";#N/A,#N/A,FALSE,"Inversiones 1996";#N/A,#N/A,FALSE,"ANEX.2";#N/A,#N/A,FALSE,"ANEX-5"}</definedName>
    <definedName name="wrn.TESA." localSheetId="4" hidden="1">{#N/A,#N/A,FALSE,"Diferencias de cambio";#N/A,#N/A,FALSE,"Personal Categorías y Lineas";#N/A,#N/A,FALSE,"Impuestos antic. y diferidos";#N/A,#N/A,FALSE,"Inmovilizado Material";#N/A,#N/A,FALSE,"Inmovilizado Inmaterial";#N/A,#N/A,FALSE,"Desglose Inst. Telefónicas";#N/A,#N/A,FALSE,"Cotizaciones";#N/A,#N/A,FALSE,"Ingresos y Gastos emp. grupo";#N/A,#N/A,FALSE,"Acreedores diversos";#N/A,#N/A,FALSE,"Admones. Pcas.";#N/A,#N/A,FALSE,"Venta de Participaciones";#N/A,#N/A,FALSE,"Coef. Amortizacion";#N/A,#N/A,FALSE,"Ingresos distribuir";#N/A,#N/A,FALSE,"Clientes";#N/A,#N/A,FALSE,"Socios Externos Movimiento";#N/A,#N/A,FALSE,"Coste Financiero Obligaciones";#N/A,#N/A,FALSE,"Obligaciones Movimiento";#N/A,#N/A,FALSE,"Obligaciones Vencimientos";#N/A,#N/A,FALSE,"Tipos de prestamos";#N/A,#N/A,FALSE,"Información Swap´s";#N/A,#N/A,FALSE,"Préstamos formato TESA";#N/A,#N/A,FALSE,"Préstamos Vencimientos";#N/A,#N/A,FALSE,"Prov. Riesgos y gastos";#N/A,#N/A,FALSE,"Cuentas deudoras y acreedoras";#N/A,#N/A,FALSE,"Fondo de Comercio";#N/A,#N/A,FALSE,"Gastos Distribuir";#N/A,#N/A,FALSE,"Participaciones";#N/A,#N/A,FALSE,"Ingresos y gastos extraord.";#N/A,#N/A,FALSE,"Invovilizado Amortizado";#N/A,#N/A,FALSE,"Fondos Própios";#N/A,#N/A,FALSE,"Movimiento de Reservas";#N/A,#N/A,FALSE,"Diferencias de cambio";#N/A,#N/A,FALSE,"Socios Externos"}</definedName>
    <definedName name="wrn.TESA." hidden="1">{#N/A,#N/A,FALSE,"Diferencias de cambio";#N/A,#N/A,FALSE,"Personal Categorías y Lineas";#N/A,#N/A,FALSE,"Impuestos antic. y diferidos";#N/A,#N/A,FALSE,"Inmovilizado Material";#N/A,#N/A,FALSE,"Inmovilizado Inmaterial";#N/A,#N/A,FALSE,"Desglose Inst. Telefónicas";#N/A,#N/A,FALSE,"Cotizaciones";#N/A,#N/A,FALSE,"Ingresos y Gastos emp. grupo";#N/A,#N/A,FALSE,"Acreedores diversos";#N/A,#N/A,FALSE,"Admones. Pcas.";#N/A,#N/A,FALSE,"Venta de Participaciones";#N/A,#N/A,FALSE,"Coef. Amortizacion";#N/A,#N/A,FALSE,"Ingresos distribuir";#N/A,#N/A,FALSE,"Clientes";#N/A,#N/A,FALSE,"Socios Externos Movimiento";#N/A,#N/A,FALSE,"Coste Financiero Obligaciones";#N/A,#N/A,FALSE,"Obligaciones Movimiento";#N/A,#N/A,FALSE,"Obligaciones Vencimientos";#N/A,#N/A,FALSE,"Tipos de prestamos";#N/A,#N/A,FALSE,"Información Swap´s";#N/A,#N/A,FALSE,"Préstamos formato TESA";#N/A,#N/A,FALSE,"Préstamos Vencimientos";#N/A,#N/A,FALSE,"Prov. Riesgos y gastos";#N/A,#N/A,FALSE,"Cuentas deudoras y acreedoras";#N/A,#N/A,FALSE,"Fondo de Comercio";#N/A,#N/A,FALSE,"Gastos Distribuir";#N/A,#N/A,FALSE,"Participaciones";#N/A,#N/A,FALSE,"Ingresos y gastos extraord.";#N/A,#N/A,FALSE,"Invovilizado Amortizado";#N/A,#N/A,FALSE,"Fondos Própios";#N/A,#N/A,FALSE,"Movimiento de Reservas";#N/A,#N/A,FALSE,"Diferencias de cambio";#N/A,#N/A,FALSE,"Socios Externos"}</definedName>
    <definedName name="wrn.via.">#REF!</definedName>
    <definedName name="WS" localSheetId="4">#REF!</definedName>
    <definedName name="WS">#REF!</definedName>
    <definedName name="ww" localSheetId="4">#REF!</definedName>
    <definedName name="ww">#REF!</definedName>
    <definedName name="www">'[6]#¡REF'!$A:$IV</definedName>
    <definedName name="wwww" localSheetId="4">#REF!</definedName>
    <definedName name="wwww">#REF!</definedName>
    <definedName name="xa" localSheetId="4">#REF!</definedName>
    <definedName name="xa">#REF!</definedName>
    <definedName name="xcv">#N/A</definedName>
    <definedName name="xdf">#N/A</definedName>
    <definedName name="XSDF" localSheetId="4">#REF!</definedName>
    <definedName name="XSDF">#REF!</definedName>
    <definedName name="xx" localSheetId="4">#REF!</definedName>
    <definedName name="xx">#REF!</definedName>
    <definedName name="xxB552" localSheetId="4">#REF!</definedName>
    <definedName name="xxB552">#REF!</definedName>
    <definedName name="xxx" localSheetId="4">#REF!</definedName>
    <definedName name="xxx">#REF!</definedName>
    <definedName name="XXXX" localSheetId="4">#REF!</definedName>
    <definedName name="XXXX">#REF!</definedName>
    <definedName name="XXXXX" localSheetId="4">#REF!</definedName>
    <definedName name="XXXXX">#REF!</definedName>
    <definedName name="xxxxxx" localSheetId="4">[105]Listas!#REF!</definedName>
    <definedName name="xxxxxx">[105]Listas!#REF!</definedName>
    <definedName name="xyz">#N/A</definedName>
    <definedName name="yee200x160" localSheetId="4">#REF!</definedName>
    <definedName name="yee200x160">#REF!</definedName>
    <definedName name="yee200x160_1">#N/A</definedName>
    <definedName name="yesno" localSheetId="4">#REF!</definedName>
    <definedName name="yesno">#REF!</definedName>
    <definedName name="ytr" localSheetId="4">#REF!</definedName>
    <definedName name="ytr">#REF!</definedName>
    <definedName name="YU" localSheetId="4">#REF!</definedName>
    <definedName name="YU">#REF!</definedName>
    <definedName name="yuf">#REF!</definedName>
    <definedName name="yui">#N/A</definedName>
    <definedName name="YY" localSheetId="4">#REF!</definedName>
    <definedName name="YY">#REF!</definedName>
    <definedName name="zam">#N/A</definedName>
    <definedName name="ZZZ">[106]Listas!$B$2:$B$4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3" l="1"/>
  <c r="E4" i="2"/>
  <c r="G4" i="2"/>
  <c r="H4" i="2" s="1"/>
  <c r="L5" i="3"/>
  <c r="M5" i="3" s="1"/>
  <c r="I5" i="3"/>
  <c r="G12" i="1"/>
  <c r="G7" i="1"/>
  <c r="E22" i="9"/>
  <c r="E24" i="9"/>
  <c r="E28" i="9"/>
  <c r="E29" i="9"/>
  <c r="E30" i="9"/>
  <c r="E27" i="9"/>
  <c r="E23" i="9"/>
  <c r="H30" i="9"/>
  <c r="H29" i="9"/>
  <c r="H28" i="9"/>
  <c r="H27" i="9"/>
  <c r="H26" i="9"/>
  <c r="E26" i="9"/>
  <c r="H25" i="9"/>
  <c r="E25" i="9"/>
  <c r="H24" i="9"/>
  <c r="H23" i="9"/>
  <c r="H22" i="9"/>
  <c r="H7" i="9"/>
  <c r="H11" i="9"/>
  <c r="H10" i="9"/>
  <c r="H9" i="9"/>
  <c r="H8" i="9"/>
  <c r="H6" i="9"/>
  <c r="H5" i="9"/>
  <c r="H4" i="9"/>
  <c r="H3" i="9"/>
  <c r="R164" i="9"/>
  <c r="N164" i="9"/>
  <c r="J164" i="9"/>
  <c r="R163" i="9"/>
  <c r="N163" i="9"/>
  <c r="J163" i="9"/>
  <c r="R162" i="9"/>
  <c r="N162" i="9"/>
  <c r="J162" i="9"/>
  <c r="R161" i="9"/>
  <c r="N161" i="9"/>
  <c r="J161" i="9"/>
  <c r="R160" i="9"/>
  <c r="N160" i="9"/>
  <c r="J160" i="9"/>
  <c r="S159" i="9"/>
  <c r="R159" i="9"/>
  <c r="O159" i="9"/>
  <c r="N159" i="9"/>
  <c r="K159" i="9"/>
  <c r="J159" i="9"/>
  <c r="R158" i="9"/>
  <c r="N158" i="9"/>
  <c r="J158" i="9"/>
  <c r="R157" i="9"/>
  <c r="N157" i="9"/>
  <c r="J157" i="9"/>
  <c r="R156" i="9"/>
  <c r="N156" i="9"/>
  <c r="J156" i="9"/>
  <c r="R155" i="9"/>
  <c r="N155" i="9"/>
  <c r="J155" i="9"/>
  <c r="R154" i="9"/>
  <c r="N154" i="9"/>
  <c r="J154" i="9"/>
  <c r="R153" i="9"/>
  <c r="N153" i="9"/>
  <c r="J153" i="9"/>
  <c r="R152" i="9"/>
  <c r="N152" i="9"/>
  <c r="J152" i="9"/>
  <c r="R151" i="9"/>
  <c r="N151" i="9"/>
  <c r="J151" i="9"/>
  <c r="R150" i="9"/>
  <c r="N150" i="9"/>
  <c r="J150" i="9"/>
  <c r="R149" i="9"/>
  <c r="N149" i="9"/>
  <c r="J149" i="9"/>
  <c r="S148" i="9"/>
  <c r="R148" i="9"/>
  <c r="O148" i="9"/>
  <c r="N148" i="9"/>
  <c r="K148" i="9"/>
  <c r="J148" i="9"/>
  <c r="R147" i="9"/>
  <c r="N147" i="9"/>
  <c r="J147" i="9"/>
  <c r="R146" i="9"/>
  <c r="N146" i="9"/>
  <c r="J146" i="9"/>
  <c r="R145" i="9"/>
  <c r="N145" i="9"/>
  <c r="J145" i="9"/>
  <c r="R144" i="9"/>
  <c r="N144" i="9"/>
  <c r="J144" i="9"/>
  <c r="R143" i="9"/>
  <c r="N143" i="9"/>
  <c r="J143" i="9"/>
  <c r="R142" i="9"/>
  <c r="N142" i="9"/>
  <c r="J142" i="9"/>
  <c r="R141" i="9"/>
  <c r="N141" i="9"/>
  <c r="J141" i="9"/>
  <c r="R140" i="9"/>
  <c r="N140" i="9"/>
  <c r="J140" i="9"/>
  <c r="R139" i="9"/>
  <c r="N139" i="9"/>
  <c r="J139" i="9"/>
  <c r="R138" i="9"/>
  <c r="N138" i="9"/>
  <c r="J138" i="9"/>
  <c r="R137" i="9"/>
  <c r="N137" i="9"/>
  <c r="J137" i="9"/>
  <c r="R136" i="9"/>
  <c r="N136" i="9"/>
  <c r="J136" i="9"/>
  <c r="R135" i="9"/>
  <c r="N135" i="9"/>
  <c r="J135" i="9"/>
  <c r="R134" i="9"/>
  <c r="N134" i="9"/>
  <c r="J134" i="9"/>
  <c r="R133" i="9"/>
  <c r="N133" i="9"/>
  <c r="J133" i="9"/>
  <c r="R132" i="9"/>
  <c r="N132" i="9"/>
  <c r="J132" i="9"/>
  <c r="R131" i="9"/>
  <c r="N131" i="9"/>
  <c r="J131" i="9"/>
  <c r="R130" i="9"/>
  <c r="N130" i="9"/>
  <c r="J130" i="9"/>
  <c r="R129" i="9"/>
  <c r="N129" i="9"/>
  <c r="J129" i="9"/>
  <c r="R128" i="9"/>
  <c r="N128" i="9"/>
  <c r="J128" i="9"/>
  <c r="R127" i="9"/>
  <c r="N127" i="9"/>
  <c r="J127" i="9"/>
  <c r="R126" i="9"/>
  <c r="N126" i="9"/>
  <c r="J126" i="9"/>
  <c r="S125" i="9"/>
  <c r="R125" i="9"/>
  <c r="O125" i="9"/>
  <c r="N125" i="9"/>
  <c r="K125" i="9"/>
  <c r="J125" i="9"/>
  <c r="R124" i="9"/>
  <c r="N124" i="9"/>
  <c r="J124" i="9"/>
  <c r="R123" i="9"/>
  <c r="N123" i="9"/>
  <c r="J123" i="9"/>
  <c r="R122" i="9"/>
  <c r="N122" i="9"/>
  <c r="J122" i="9"/>
  <c r="R121" i="9"/>
  <c r="N121" i="9"/>
  <c r="J121" i="9"/>
  <c r="R120" i="9"/>
  <c r="N120" i="9"/>
  <c r="J120" i="9"/>
  <c r="R119" i="9"/>
  <c r="N119" i="9"/>
  <c r="J119" i="9"/>
  <c r="R118" i="9"/>
  <c r="N118" i="9"/>
  <c r="J118" i="9"/>
  <c r="R117" i="9"/>
  <c r="N117" i="9"/>
  <c r="J117" i="9"/>
  <c r="R116" i="9"/>
  <c r="N116" i="9"/>
  <c r="J116" i="9"/>
  <c r="S115" i="9"/>
  <c r="R115" i="9"/>
  <c r="O115" i="9"/>
  <c r="N115" i="9"/>
  <c r="K115" i="9"/>
  <c r="J115" i="9"/>
  <c r="R114" i="9"/>
  <c r="N114" i="9"/>
  <c r="J114" i="9"/>
  <c r="R113" i="9"/>
  <c r="N113" i="9"/>
  <c r="J113" i="9"/>
  <c r="R112" i="9"/>
  <c r="N112" i="9"/>
  <c r="J112" i="9"/>
  <c r="R111" i="9"/>
  <c r="N111" i="9"/>
  <c r="J111" i="9"/>
  <c r="R110" i="9"/>
  <c r="N110" i="9"/>
  <c r="J110" i="9"/>
  <c r="R109" i="9"/>
  <c r="N109" i="9"/>
  <c r="J109" i="9"/>
  <c r="R108" i="9"/>
  <c r="N108" i="9"/>
  <c r="J108" i="9"/>
  <c r="R107" i="9"/>
  <c r="N107" i="9"/>
  <c r="J107" i="9"/>
  <c r="R106" i="9"/>
  <c r="N106" i="9"/>
  <c r="J106" i="9"/>
  <c r="R105" i="9"/>
  <c r="N105" i="9"/>
  <c r="J105" i="9"/>
  <c r="R104" i="9"/>
  <c r="N104" i="9"/>
  <c r="J104" i="9"/>
  <c r="R103" i="9"/>
  <c r="N103" i="9"/>
  <c r="J103" i="9"/>
  <c r="R102" i="9"/>
  <c r="N102" i="9"/>
  <c r="J102" i="9"/>
  <c r="R101" i="9"/>
  <c r="N101" i="9"/>
  <c r="J101" i="9"/>
  <c r="R100" i="9"/>
  <c r="N100" i="9"/>
  <c r="J100" i="9"/>
  <c r="R99" i="9"/>
  <c r="N99" i="9"/>
  <c r="J99" i="9"/>
  <c r="R98" i="9"/>
  <c r="N98" i="9"/>
  <c r="J98" i="9"/>
  <c r="R97" i="9"/>
  <c r="N97" i="9"/>
  <c r="J97" i="9"/>
  <c r="R96" i="9"/>
  <c r="N96" i="9"/>
  <c r="J96" i="9"/>
  <c r="R95" i="9"/>
  <c r="N95" i="9"/>
  <c r="J95" i="9"/>
  <c r="R94" i="9"/>
  <c r="N94" i="9"/>
  <c r="J94" i="9"/>
  <c r="R93" i="9"/>
  <c r="N93" i="9"/>
  <c r="J93" i="9"/>
  <c r="S92" i="9"/>
  <c r="R92" i="9"/>
  <c r="O92" i="9"/>
  <c r="N92" i="9"/>
  <c r="K92" i="9"/>
  <c r="J92" i="9"/>
  <c r="R91" i="9"/>
  <c r="N91" i="9"/>
  <c r="J91" i="9"/>
  <c r="R90" i="9"/>
  <c r="N90" i="9"/>
  <c r="J90" i="9"/>
  <c r="R89" i="9"/>
  <c r="N89" i="9"/>
  <c r="J89" i="9"/>
  <c r="R88" i="9"/>
  <c r="N88" i="9"/>
  <c r="J88" i="9"/>
  <c r="R87" i="9"/>
  <c r="N87" i="9"/>
  <c r="J87" i="9"/>
  <c r="R86" i="9"/>
  <c r="N86" i="9"/>
  <c r="J86" i="9"/>
  <c r="R85" i="9"/>
  <c r="N85" i="9"/>
  <c r="J85" i="9"/>
  <c r="R84" i="9"/>
  <c r="N84" i="9"/>
  <c r="J84" i="9"/>
  <c r="R83" i="9"/>
  <c r="N83" i="9"/>
  <c r="J83" i="9"/>
  <c r="R82" i="9"/>
  <c r="N82" i="9"/>
  <c r="J82" i="9"/>
  <c r="R81" i="9"/>
  <c r="N81" i="9"/>
  <c r="J81" i="9"/>
  <c r="R80" i="9"/>
  <c r="N80" i="9"/>
  <c r="J80" i="9"/>
  <c r="R79" i="9"/>
  <c r="N79" i="9"/>
  <c r="J79" i="9"/>
  <c r="R78" i="9"/>
  <c r="N78" i="9"/>
  <c r="J78" i="9"/>
  <c r="R77" i="9"/>
  <c r="N77" i="9"/>
  <c r="J77" i="9"/>
  <c r="R76" i="9"/>
  <c r="N76" i="9"/>
  <c r="J76" i="9"/>
  <c r="R75" i="9"/>
  <c r="N75" i="9"/>
  <c r="J75" i="9"/>
  <c r="R74" i="9"/>
  <c r="N74" i="9"/>
  <c r="J74" i="9"/>
  <c r="S73" i="9"/>
  <c r="R73" i="9"/>
  <c r="O73" i="9"/>
  <c r="N73" i="9"/>
  <c r="K73" i="9"/>
  <c r="J73" i="9"/>
  <c r="R72" i="9"/>
  <c r="N72" i="9"/>
  <c r="J72" i="9"/>
  <c r="R71" i="9"/>
  <c r="N71" i="9"/>
  <c r="J71" i="9"/>
  <c r="R70" i="9"/>
  <c r="N70" i="9"/>
  <c r="J70" i="9"/>
  <c r="R69" i="9"/>
  <c r="N69" i="9"/>
  <c r="J69" i="9"/>
  <c r="R68" i="9"/>
  <c r="N68" i="9"/>
  <c r="J68" i="9"/>
  <c r="R67" i="9"/>
  <c r="N67" i="9"/>
  <c r="J67" i="9"/>
  <c r="R66" i="9"/>
  <c r="N66" i="9"/>
  <c r="J66" i="9"/>
  <c r="R65" i="9"/>
  <c r="N65" i="9"/>
  <c r="J65" i="9"/>
  <c r="R64" i="9"/>
  <c r="N64" i="9"/>
  <c r="J64" i="9"/>
  <c r="R63" i="9"/>
  <c r="N63" i="9"/>
  <c r="J63" i="9"/>
  <c r="R62" i="9"/>
  <c r="N62" i="9"/>
  <c r="J62" i="9"/>
  <c r="R61" i="9"/>
  <c r="N61" i="9"/>
  <c r="J61" i="9"/>
  <c r="R60" i="9"/>
  <c r="N60" i="9"/>
  <c r="J60" i="9"/>
  <c r="R59" i="9"/>
  <c r="N59" i="9"/>
  <c r="J59" i="9"/>
  <c r="R58" i="9"/>
  <c r="N58" i="9"/>
  <c r="J58" i="9"/>
  <c r="R57" i="9"/>
  <c r="N57" i="9"/>
  <c r="J57" i="9"/>
  <c r="S56" i="9"/>
  <c r="R56" i="9"/>
  <c r="O56" i="9"/>
  <c r="N56" i="9"/>
  <c r="K56" i="9"/>
  <c r="J56" i="9"/>
  <c r="R55" i="9"/>
  <c r="N55" i="9"/>
  <c r="J55" i="9"/>
  <c r="R54" i="9"/>
  <c r="N54" i="9"/>
  <c r="J54" i="9"/>
  <c r="R53" i="9"/>
  <c r="N53" i="9"/>
  <c r="J53" i="9"/>
  <c r="R52" i="9"/>
  <c r="N52" i="9"/>
  <c r="J52" i="9"/>
  <c r="R51" i="9"/>
  <c r="N51" i="9"/>
  <c r="J51" i="9"/>
  <c r="R50" i="9"/>
  <c r="N50" i="9"/>
  <c r="J50" i="9"/>
  <c r="R49" i="9"/>
  <c r="N49" i="9"/>
  <c r="J49" i="9"/>
  <c r="R48" i="9"/>
  <c r="N48" i="9"/>
  <c r="J48" i="9"/>
  <c r="R47" i="9"/>
  <c r="N47" i="9"/>
  <c r="J47" i="9"/>
  <c r="S46" i="9"/>
  <c r="R46" i="9"/>
  <c r="O46" i="9"/>
  <c r="N46" i="9"/>
  <c r="K46" i="9"/>
  <c r="J46" i="9"/>
  <c r="R45" i="9"/>
  <c r="N45" i="9"/>
  <c r="J45" i="9"/>
  <c r="R44" i="9"/>
  <c r="N44" i="9"/>
  <c r="J44" i="9"/>
  <c r="R43" i="9"/>
  <c r="N43" i="9"/>
  <c r="J43" i="9"/>
  <c r="R42" i="9"/>
  <c r="N42" i="9"/>
  <c r="J42" i="9"/>
  <c r="R41" i="9"/>
  <c r="N41" i="9"/>
  <c r="J41" i="9"/>
  <c r="S40" i="9"/>
  <c r="R40" i="9"/>
  <c r="O40" i="9"/>
  <c r="N40" i="9"/>
  <c r="K40" i="9"/>
  <c r="J40" i="9"/>
  <c r="T5" i="3" l="1"/>
  <c r="E11" i="1" s="1"/>
  <c r="J30" i="9"/>
  <c r="T125" i="9"/>
  <c r="H13" i="9"/>
  <c r="T73" i="9"/>
  <c r="L73" i="9"/>
  <c r="L56" i="9"/>
  <c r="L159" i="9"/>
  <c r="J25" i="9"/>
  <c r="J23" i="9"/>
  <c r="J29" i="9"/>
  <c r="J28" i="9"/>
  <c r="J27" i="9"/>
  <c r="J24" i="9"/>
  <c r="J26" i="9"/>
  <c r="H32" i="9"/>
  <c r="J22" i="9"/>
  <c r="E32" i="9"/>
  <c r="P46" i="9"/>
  <c r="P148" i="9"/>
  <c r="L92" i="9"/>
  <c r="P40" i="9"/>
  <c r="P73" i="9"/>
  <c r="T56" i="9"/>
  <c r="L125" i="9"/>
  <c r="P56" i="9"/>
  <c r="T46" i="9"/>
  <c r="L115" i="9"/>
  <c r="P159" i="9"/>
  <c r="T40" i="9"/>
  <c r="L46" i="9"/>
  <c r="P92" i="9"/>
  <c r="P115" i="9"/>
  <c r="T148" i="9"/>
  <c r="T159" i="9"/>
  <c r="L40" i="9"/>
  <c r="T92" i="9"/>
  <c r="T115" i="9"/>
  <c r="P125" i="9"/>
  <c r="L148" i="9"/>
  <c r="U56" i="9" l="1"/>
  <c r="C4" i="9" s="1"/>
  <c r="E4" i="9" s="1"/>
  <c r="J4" i="9" s="1"/>
  <c r="J32" i="9"/>
  <c r="E12" i="1" s="1"/>
  <c r="H12" i="1" s="1"/>
  <c r="I12" i="1" s="1"/>
  <c r="U73" i="9"/>
  <c r="C9" i="9" s="1"/>
  <c r="E9" i="9" s="1"/>
  <c r="J9" i="9" s="1"/>
  <c r="U46" i="9"/>
  <c r="C8" i="9" s="1"/>
  <c r="E8" i="9" s="1"/>
  <c r="J8" i="9" s="1"/>
  <c r="U40" i="9"/>
  <c r="C7" i="9" s="1"/>
  <c r="E7" i="9" s="1"/>
  <c r="J7" i="9" s="1"/>
  <c r="U159" i="9"/>
  <c r="C3" i="9" s="1"/>
  <c r="E3" i="9" s="1"/>
  <c r="J3" i="9" s="1"/>
  <c r="U148" i="9"/>
  <c r="C6" i="9" s="1"/>
  <c r="E6" i="9" s="1"/>
  <c r="J6" i="9" s="1"/>
  <c r="U92" i="9"/>
  <c r="C10" i="9" s="1"/>
  <c r="E10" i="9" s="1"/>
  <c r="J10" i="9" s="1"/>
  <c r="U115" i="9"/>
  <c r="C11" i="9" s="1"/>
  <c r="E11" i="9" s="1"/>
  <c r="J11" i="9" s="1"/>
  <c r="U125" i="9"/>
  <c r="C5" i="9" s="1"/>
  <c r="E5" i="9" s="1"/>
  <c r="J5" i="9" s="1"/>
  <c r="J13" i="9" l="1"/>
  <c r="E7" i="1" s="1"/>
  <c r="E13" i="9"/>
  <c r="H7" i="1" l="1"/>
  <c r="I7" i="1" s="1"/>
  <c r="D22" i="8"/>
  <c r="D21" i="8"/>
  <c r="D20" i="8"/>
  <c r="G16" i="1"/>
  <c r="D16" i="1"/>
  <c r="D12" i="1"/>
  <c r="F12" i="1" s="1"/>
  <c r="D7" i="1"/>
  <c r="F7" i="1" s="1"/>
  <c r="D8" i="8" l="1"/>
  <c r="D15" i="8"/>
  <c r="E8" i="8"/>
  <c r="E15" i="8"/>
  <c r="F15" i="8"/>
  <c r="F8" i="8"/>
  <c r="J12" i="1"/>
  <c r="J7" i="1"/>
  <c r="G15" i="8" l="1"/>
  <c r="I15" i="8" s="1"/>
  <c r="I17" i="8" s="1"/>
  <c r="E13" i="1" s="1"/>
  <c r="H13" i="1" s="1"/>
  <c r="I13" i="1" s="1"/>
  <c r="G8" i="8"/>
  <c r="I8" i="8" s="1"/>
  <c r="I10" i="8" s="1"/>
  <c r="E8" i="1" s="1"/>
  <c r="F13" i="1" l="1"/>
  <c r="J13" i="1"/>
  <c r="H8" i="1"/>
  <c r="I8" i="1" s="1"/>
  <c r="F8" i="1"/>
  <c r="K4" i="2"/>
  <c r="S4" i="2"/>
  <c r="E6" i="1" s="1"/>
  <c r="L4" i="2"/>
  <c r="J8" i="1" l="1"/>
  <c r="H6" i="1"/>
  <c r="I6" i="1" s="1"/>
  <c r="I9" i="1" s="1"/>
  <c r="F6" i="1"/>
  <c r="F11" i="1"/>
  <c r="H11" i="1"/>
  <c r="I11" i="1" s="1"/>
  <c r="I14" i="1" s="1"/>
  <c r="I16" i="1" l="1"/>
  <c r="F9" i="1"/>
  <c r="J6" i="1"/>
  <c r="J9" i="1" s="1"/>
  <c r="J11" i="1"/>
  <c r="J14" i="1" s="1"/>
  <c r="F14" i="1"/>
  <c r="F16" i="1" l="1"/>
  <c r="J16" i="1"/>
</calcChain>
</file>

<file path=xl/sharedStrings.xml><?xml version="1.0" encoding="utf-8"?>
<sst xmlns="http://schemas.openxmlformats.org/spreadsheetml/2006/main" count="493" uniqueCount="297">
  <si>
    <t>RUBRO</t>
  </si>
  <si>
    <t>Valor Total  2025</t>
  </si>
  <si>
    <t>Número de Paquetes 2026</t>
  </si>
  <si>
    <t>Valor Total  2026</t>
  </si>
  <si>
    <t>Valor total</t>
  </si>
  <si>
    <t>PRESUPUESTO CONSOLIDADO SUBASTA</t>
  </si>
  <si>
    <t>Alimento listo para el consumo - ALC  sobre 20 gr x 30 unidades</t>
  </si>
  <si>
    <t>Número de Unidades 2025</t>
  </si>
  <si>
    <t>LOTE</t>
  </si>
  <si>
    <t>ITEM</t>
  </si>
  <si>
    <t>ESPECIFICACIONES TECNICAS DEL PRODUCTO (REQUERIMIENTO NUTRICIONAL)</t>
  </si>
  <si>
    <t xml:space="preserve">ESPECIFICACIONES TECNICAS DEL EMPAQUE </t>
  </si>
  <si>
    <t>UNIDAD DE MEDIDA</t>
  </si>
  <si>
    <t>GRAMAJE</t>
  </si>
  <si>
    <t>CANTIDAD</t>
  </si>
  <si>
    <t>ITACATE</t>
  </si>
  <si>
    <t>GR LOGISTICA</t>
  </si>
  <si>
    <t>GRIFFITH FOODS S.A.S</t>
  </si>
  <si>
    <t>PRECIO UNITARIO (iva incluido)</t>
  </si>
  <si>
    <t>PRECIO TOTAL</t>
  </si>
  <si>
    <t>IMAGEN DE COTIZACION</t>
  </si>
  <si>
    <t>OBSERVACIONES</t>
  </si>
  <si>
    <t>PROMEDIO</t>
  </si>
  <si>
    <t>CALORIAS (Kcal) 108
PROTEINA (g) 3
GRASA(g) 6.8
CHOS (g) 9.2
SODIO (mg) 43
CALCIO (mg) 111
HIERRO (mg) 10
ZINC (mg) 3.7
VITAMINA A (ug ER) 696
VITAMINA D (UI) 54</t>
  </si>
  <si>
    <t xml:space="preserve">No cuentan con un producto que se ajuste a dichas especificaciones </t>
  </si>
  <si>
    <t>PROPUESTA DE ALIMENTO LACTEO EN POLVO (Madres gestantes)</t>
  </si>
  <si>
    <t xml:space="preserve">ITACATE </t>
  </si>
  <si>
    <t xml:space="preserve">Bolsa </t>
  </si>
  <si>
    <t>Este proveedor no cuenta con este producto</t>
  </si>
  <si>
    <t xml:space="preserve"> Alimento listo para consumo (ALC)  
Sobre x 20 gr</t>
  </si>
  <si>
    <t>Paquete</t>
  </si>
  <si>
    <t>GRAMAJE 
gr</t>
  </si>
  <si>
    <t>PRECIO x PAQUETE (iva incluido)</t>
  </si>
  <si>
    <t>https://www.dane.gov.co/index.php/estadisticas-por-tema/precios-y-costos/indice-de-precios-al-consumidor-ipc/ipc-informacion-tecnica</t>
  </si>
  <si>
    <t>https://www.presidencia.gov.co/prensa/Paginas/Banco-de-la-Republica-preve-que-el-costo-de-vida-seguira-cayendo-y-economia-250506.aspx</t>
  </si>
  <si>
    <t>Costo Paquete
IVA incluido</t>
  </si>
  <si>
    <t xml:space="preserve">SUBREGION </t>
  </si>
  <si>
    <t>VALOR PROMEDIO KILO RURALIDAD POR SUBREGION</t>
  </si>
  <si>
    <t>PESO TOTAL PAQUETE ARRULLOS EN KG</t>
  </si>
  <si>
    <t>VALOR PROMEDIO KILOS TOTALES PAQUETE  RURALIDAD POR SUBREGION</t>
  </si>
  <si>
    <t xml:space="preserve">Bajo Cauca </t>
  </si>
  <si>
    <t>Norte</t>
  </si>
  <si>
    <t xml:space="preserve">Suroeste </t>
  </si>
  <si>
    <t xml:space="preserve">Urabá </t>
  </si>
  <si>
    <t>Magdalena Medio</t>
  </si>
  <si>
    <t>Nordeste</t>
  </si>
  <si>
    <t>Occidente</t>
  </si>
  <si>
    <t>Oriente</t>
  </si>
  <si>
    <t>Valle de Aburra</t>
  </si>
  <si>
    <t>VALORES DE REFERENCIA DE COSTO:  Tomados de las cajas de compensación COMFAMA y COMFENALCO; que actualmente están operando los paquetes alimentarios del programa Arrullos Antioquia.</t>
  </si>
  <si>
    <t>IPC estimado 2026</t>
  </si>
  <si>
    <t xml:space="preserve">OBJETO:  </t>
  </si>
  <si>
    <t>Gobernación de Antioquia</t>
  </si>
  <si>
    <t>Estudio de Costos</t>
  </si>
  <si>
    <t>Bodega Insumos de Almacenamiento</t>
  </si>
  <si>
    <t>Mts Cuadrados</t>
  </si>
  <si>
    <t>Concepto</t>
  </si>
  <si>
    <t>Unidad de Medida</t>
  </si>
  <si>
    <t>Caracteristicas</t>
  </si>
  <si>
    <t>Metro Cuadrado</t>
  </si>
  <si>
    <t>Finca Raiz</t>
  </si>
  <si>
    <t>Tiempo</t>
  </si>
  <si>
    <t>Costo total</t>
  </si>
  <si>
    <t>Bodega</t>
  </si>
  <si>
    <t xml:space="preserve">Unidad   </t>
  </si>
  <si>
    <t>Costo Total</t>
  </si>
  <si>
    <t>Agencia</t>
  </si>
  <si>
    <t>Valor Arriendo</t>
  </si>
  <si>
    <t>Valor Metro Cuadrado</t>
  </si>
  <si>
    <t>Cocorná</t>
  </si>
  <si>
    <t>Nariño</t>
  </si>
  <si>
    <t>San Luis</t>
  </si>
  <si>
    <t>San Carlos</t>
  </si>
  <si>
    <t>San Rafael</t>
  </si>
  <si>
    <t>San Roque</t>
  </si>
  <si>
    <t>Puerto Triunfo</t>
  </si>
  <si>
    <t>Rionegro</t>
  </si>
  <si>
    <t>Marinilla</t>
  </si>
  <si>
    <t>La Unión</t>
  </si>
  <si>
    <t>El Santuario</t>
  </si>
  <si>
    <t>San Francisco</t>
  </si>
  <si>
    <t>El Peñol</t>
  </si>
  <si>
    <t>Guarne</t>
  </si>
  <si>
    <t>Granada</t>
  </si>
  <si>
    <t>Sonsón</t>
  </si>
  <si>
    <t>Abejorral</t>
  </si>
  <si>
    <t>Concepción</t>
  </si>
  <si>
    <t>Liborina</t>
  </si>
  <si>
    <t>Yalí</t>
  </si>
  <si>
    <t>Angostura</t>
  </si>
  <si>
    <t>Puerto Nare</t>
  </si>
  <si>
    <t>Sabaneta</t>
  </si>
  <si>
    <t>Amagá</t>
  </si>
  <si>
    <t>Unidad de programas sociales</t>
  </si>
  <si>
    <t>https://www.fincaraiz.com.co/bodega-en-arriendo-en-guayabal-medellin/191512912</t>
  </si>
  <si>
    <t>https://www.espaciourbano.com/Resumen_Ciudad_arriendos.asp?pCiudad=10029&amp;pTipoInmueble=6&amp;nCiudad=Medellin%20Zona%204%20-%20Belen</t>
  </si>
  <si>
    <t>https://www.metrocuadrado.com/inmueble/arriendo-bodega-medellin-cristo-rey/687-M4859727</t>
  </si>
  <si>
    <t>Precio Promedio</t>
  </si>
  <si>
    <t>Espacio Urbano</t>
  </si>
  <si>
    <t>Espacio urbano</t>
  </si>
  <si>
    <t>VALOR PROMEDIO TRANSPORTE x PAQUETE de 30 unidades</t>
  </si>
  <si>
    <t>Subregión</t>
  </si>
  <si>
    <t>Código DANE</t>
  </si>
  <si>
    <t>Municipio</t>
  </si>
  <si>
    <t>Peso</t>
  </si>
  <si>
    <t>Medidas en Centimetros</t>
  </si>
  <si>
    <t>INTERAPIDISIMO</t>
  </si>
  <si>
    <t>SERVIENTREGA</t>
  </si>
  <si>
    <t>ENVIA</t>
  </si>
  <si>
    <t>PROMEDIO TOTAL POR  ENVIO POR MUNICIPIO</t>
  </si>
  <si>
    <t xml:space="preserve"> kilo</t>
  </si>
  <si>
    <t>Peso en gramos  x Bolsa de 30 unidades</t>
  </si>
  <si>
    <t>Alto</t>
  </si>
  <si>
    <t>Largo</t>
  </si>
  <si>
    <t>Ancho</t>
  </si>
  <si>
    <t>Valor envio</t>
  </si>
  <si>
    <t>Valor por  Kilo</t>
  </si>
  <si>
    <t>Promedio del valor del envio por subregión</t>
  </si>
  <si>
    <t>Promedio de valor por kilo por subregión</t>
  </si>
  <si>
    <t>Promedio por subregión</t>
  </si>
  <si>
    <t>(Interapidisimo - Servientrega - Envia)</t>
  </si>
  <si>
    <t>05579</t>
  </si>
  <si>
    <t>Puerto Berrío</t>
  </si>
  <si>
    <t>05585</t>
  </si>
  <si>
    <t>05591</t>
  </si>
  <si>
    <t>05893</t>
  </si>
  <si>
    <t>Yondó</t>
  </si>
  <si>
    <t>Caracolí</t>
  </si>
  <si>
    <t>Maceo</t>
  </si>
  <si>
    <t>05031</t>
  </si>
  <si>
    <t>Amalfi</t>
  </si>
  <si>
    <t>05040</t>
  </si>
  <si>
    <t>Anorí</t>
  </si>
  <si>
    <t>05604</t>
  </si>
  <si>
    <t>Remedios</t>
  </si>
  <si>
    <t>05670</t>
  </si>
  <si>
    <t>05736</t>
  </si>
  <si>
    <t>Segovia</t>
  </si>
  <si>
    <t>05858</t>
  </si>
  <si>
    <t>Vegachí</t>
  </si>
  <si>
    <t>Cisneros</t>
  </si>
  <si>
    <t>Santo domingo</t>
  </si>
  <si>
    <t>Yolombó</t>
  </si>
  <si>
    <t>05038</t>
  </si>
  <si>
    <t>05361</t>
  </si>
  <si>
    <t>Ituango</t>
  </si>
  <si>
    <t>05854</t>
  </si>
  <si>
    <t>Valdivia</t>
  </si>
  <si>
    <t>05887</t>
  </si>
  <si>
    <t>Yarumal</t>
  </si>
  <si>
    <t>Belmira</t>
  </si>
  <si>
    <t>Briceño</t>
  </si>
  <si>
    <t>Campamento</t>
  </si>
  <si>
    <t>Carolina del Principe</t>
  </si>
  <si>
    <t>Donmatias</t>
  </si>
  <si>
    <t>Gómez plata</t>
  </si>
  <si>
    <t>Guadalupe</t>
  </si>
  <si>
    <t>Entrerrios</t>
  </si>
  <si>
    <t>San andres de cuerquia</t>
  </si>
  <si>
    <t>San jose de la montaña</t>
  </si>
  <si>
    <t>San pedro de los milagros</t>
  </si>
  <si>
    <t>Santa rosa de osos</t>
  </si>
  <si>
    <t>Toledo</t>
  </si>
  <si>
    <t>05042</t>
  </si>
  <si>
    <t>Santa Fé de Antioquia</t>
  </si>
  <si>
    <t>05138</t>
  </si>
  <si>
    <t>Cañasgordas</t>
  </si>
  <si>
    <t>05234</t>
  </si>
  <si>
    <t>Dabeiba</t>
  </si>
  <si>
    <t>05284</t>
  </si>
  <si>
    <t>Frontino</t>
  </si>
  <si>
    <t>05628</t>
  </si>
  <si>
    <t>Sabanalarga</t>
  </si>
  <si>
    <t>05761</t>
  </si>
  <si>
    <t>Sopetrán</t>
  </si>
  <si>
    <t>05842</t>
  </si>
  <si>
    <t>Uramita</t>
  </si>
  <si>
    <t>Abriaquí</t>
  </si>
  <si>
    <t>Anzá</t>
  </si>
  <si>
    <t>Armenia</t>
  </si>
  <si>
    <t>Buriticá</t>
  </si>
  <si>
    <t>Caicedo</t>
  </si>
  <si>
    <t>Ebéjico</t>
  </si>
  <si>
    <t>Giraldo</t>
  </si>
  <si>
    <t>Heliconia</t>
  </si>
  <si>
    <t>Olaya</t>
  </si>
  <si>
    <t>Peque</t>
  </si>
  <si>
    <t>San jerónimo</t>
  </si>
  <si>
    <t>05002</t>
  </si>
  <si>
    <t>05055</t>
  </si>
  <si>
    <t>Argelia</t>
  </si>
  <si>
    <t>05197</t>
  </si>
  <si>
    <t>05313</t>
  </si>
  <si>
    <t>05376</t>
  </si>
  <si>
    <t>La Ceja del Tambo</t>
  </si>
  <si>
    <t>05400</t>
  </si>
  <si>
    <t>05440</t>
  </si>
  <si>
    <t>05483</t>
  </si>
  <si>
    <t>05541</t>
  </si>
  <si>
    <t>05615</t>
  </si>
  <si>
    <t>05649</t>
  </si>
  <si>
    <t>05660</t>
  </si>
  <si>
    <t>05667</t>
  </si>
  <si>
    <t>05674</t>
  </si>
  <si>
    <t>San Vicente Ferrer</t>
  </si>
  <si>
    <t>05697</t>
  </si>
  <si>
    <t>05756</t>
  </si>
  <si>
    <t>Alejandria</t>
  </si>
  <si>
    <t>El carmen de viboral</t>
  </si>
  <si>
    <t>El retiro</t>
  </si>
  <si>
    <t>Guatapé</t>
  </si>
  <si>
    <t>05079</t>
  </si>
  <si>
    <t>Barbosa</t>
  </si>
  <si>
    <t>Caldas</t>
  </si>
  <si>
    <t>Copacabana</t>
  </si>
  <si>
    <t>Girardota</t>
  </si>
  <si>
    <t>05360</t>
  </si>
  <si>
    <t>Itagüí</t>
  </si>
  <si>
    <t>La estrella</t>
  </si>
  <si>
    <t>Bello</t>
  </si>
  <si>
    <t>Envigado</t>
  </si>
  <si>
    <t>Medellín</t>
  </si>
  <si>
    <t>Suroeste</t>
  </si>
  <si>
    <t>Andes</t>
  </si>
  <si>
    <t>Angelópolis</t>
  </si>
  <si>
    <t>Betania</t>
  </si>
  <si>
    <t>Betulia</t>
  </si>
  <si>
    <t>Caramanta</t>
  </si>
  <si>
    <t>Ciudad Bolivar</t>
  </si>
  <si>
    <t>Concordia</t>
  </si>
  <si>
    <t>Fredonia</t>
  </si>
  <si>
    <t>Hispania</t>
  </si>
  <si>
    <t>Jardín</t>
  </si>
  <si>
    <t>Jericó</t>
  </si>
  <si>
    <t>La pintada</t>
  </si>
  <si>
    <t>Montebello</t>
  </si>
  <si>
    <t>Pueblorrico</t>
  </si>
  <si>
    <t>Salgar</t>
  </si>
  <si>
    <t>Santa barbara</t>
  </si>
  <si>
    <t>Támesis</t>
  </si>
  <si>
    <t>Tarso</t>
  </si>
  <si>
    <t>Titiribí</t>
  </si>
  <si>
    <t>Urrao</t>
  </si>
  <si>
    <t>Valparaiso</t>
  </si>
  <si>
    <t>Venecia</t>
  </si>
  <si>
    <t>Urabá</t>
  </si>
  <si>
    <t>Arboletes</t>
  </si>
  <si>
    <t>Carepa</t>
  </si>
  <si>
    <t>Chigorodó</t>
  </si>
  <si>
    <t>Murindó</t>
  </si>
  <si>
    <t>Mutatá</t>
  </si>
  <si>
    <t>Necoclí</t>
  </si>
  <si>
    <t>San Juan de urabá</t>
  </si>
  <si>
    <t>San pedro de urabá</t>
  </si>
  <si>
    <t>Vigia del fuerte</t>
  </si>
  <si>
    <t>Apartadó</t>
  </si>
  <si>
    <t>Turbo</t>
  </si>
  <si>
    <t>Bajo Cauca</t>
  </si>
  <si>
    <t>Cáceres</t>
  </si>
  <si>
    <t>Caucasia</t>
  </si>
  <si>
    <t>El bagre</t>
  </si>
  <si>
    <t>Nechí</t>
  </si>
  <si>
    <t>Tarazá</t>
  </si>
  <si>
    <t>Zaragoza</t>
  </si>
  <si>
    <t>VALOR PROMEDIO TRANSPORTE POR SUBREGION EMPRESAS DE PAQUETEO</t>
  </si>
  <si>
    <t>VALOR PROMEDIO KILO CASCO URBANO POR SUBREGION</t>
  </si>
  <si>
    <t>TRANSPORTE COMPLEMENTO LACTEO EN POLVO x SUBREGIÓN x UNIDAD</t>
  </si>
  <si>
    <t>TRANSPORTE ALIMENTO LISTO PARA EL CONSUMO (ALC) x SUBREGIÓN x paquete de 30 unidades</t>
  </si>
  <si>
    <t>TOTAL COMPLEMENTOS</t>
  </si>
  <si>
    <t>Bodega de Almacenamiento Alimento listo para el consumo - ALC</t>
  </si>
  <si>
    <t>Con un área mínima de 120 mts 2. Para almacenamiento de Alimentos.</t>
  </si>
  <si>
    <t>Con un área mínima de 80 mts 2. Para almacenamiento de Alimentos.</t>
  </si>
  <si>
    <t>Bodega.
Con un área mínima de 80 mts 2. Para almacenamiento de Alimentos.</t>
  </si>
  <si>
    <t>Bodega. 
Con un área mínima de 120 mts 2. Para almacenamiento de Alimentos.</t>
  </si>
  <si>
    <t>Transporte a casco urbano municipios del Departamento de Antioquia</t>
  </si>
  <si>
    <t>TOTAL LOTE 
ALIMENTO LISTO PARA EL CONSUMO</t>
  </si>
  <si>
    <t>TOTAL LOTE 
LACTEO EN POLVO</t>
  </si>
  <si>
    <t xml:space="preserve">DURACIÓN </t>
  </si>
  <si>
    <t>COSTO PROMEDIO POR SUBREGIÓN POR PAQUETE</t>
  </si>
  <si>
    <t>COSTO PROMEDIO POR SUBREGIÓN POR UNIDAD</t>
  </si>
  <si>
    <t>15 MESES - SEPTIEMBRE 15/ 2025 A DICIEMBRE 14/2026</t>
  </si>
  <si>
    <t>ÉXITO</t>
  </si>
  <si>
    <t>NUVAL</t>
  </si>
  <si>
    <t>https://nuval.com.co/producto/superlac-mama/</t>
  </si>
  <si>
    <t>https://www.exito.com/alimento-lacteo-mama-superlac-400-gramo-275914/p</t>
  </si>
  <si>
    <t>400 g</t>
  </si>
  <si>
    <t>ENTREGA POR BENEFICIARIO (BOLSAS)</t>
  </si>
  <si>
    <t>ok</t>
  </si>
  <si>
    <t>INTERRRAPIDISIMO</t>
  </si>
  <si>
    <t xml:space="preserve">Alimento lacteo en polvo </t>
  </si>
  <si>
    <r>
      <rPr>
        <b/>
        <sz val="10"/>
        <color rgb="FF000000"/>
        <rFont val="Arial"/>
        <family val="2"/>
      </rPr>
      <t>Aporte nutiricional por poción (36 gramos)</t>
    </r>
    <r>
      <rPr>
        <sz val="10"/>
        <color rgb="FF000000"/>
        <rFont val="Arial"/>
        <family val="2"/>
      </rPr>
      <t xml:space="preserve">
Calorias (Kcal) 126
Proteina (g) 9.2
Grasa (g) 1.8
CHOS (g) 19
Fibra dietaria (g)  1,6
Sodio (mg) 105
Calcio (mg) 404
Hierro (mg) 15
Acido folico (ug) 296
Vitamina A (ug ER)  443
Vitamina D (UI) 14</t>
    </r>
  </si>
  <si>
    <r>
      <rPr>
        <b/>
        <sz val="10"/>
        <color rgb="FF000000"/>
        <rFont val="Arial"/>
        <family val="2"/>
      </rPr>
      <t>PRIMARIO:</t>
    </r>
    <r>
      <rPr>
        <sz val="10"/>
        <color rgb="FF000000"/>
        <rFont val="Arial"/>
        <family val="2"/>
      </rPr>
      <t xml:space="preserve"> Empacado en película multicapa laminada y metalizada con alta barrera a la humedad y muy buena protección al oxígeno. Tres capas con las siguientes características: POLIESTER 12 - BOPP METALIZADO 17,2 y PEBD 1.8 - 72 g/m2 medidas 140 cm 105 cm.                    
</t>
    </r>
    <r>
      <rPr>
        <b/>
        <sz val="10"/>
        <color rgb="FF000000"/>
        <rFont val="Arial"/>
        <family val="2"/>
      </rPr>
      <t>SECUNDARIO:</t>
    </r>
    <r>
      <rPr>
        <sz val="10"/>
        <color rgb="FF000000"/>
        <rFont val="Arial"/>
        <family val="2"/>
      </rPr>
      <t xml:space="preserve"> Material: El empaque destinado para contener 30 sobres, debe corresponder a polietileno de baja densidad calibre mínimo 1.5. Deberá cumplir con las características de empaque descritas a continuación: El empaque debe ser flexible, transparente a polietileno de baja densidad calibre mínimo 1.5. El peso de resistencia debe ser mínimo de 2 kilogramos y máximo de 3 kilogramos. El material del empaque debe ser apto para la impresión flexográfica. - Las bolsas deben entregarse selladas. Para el Alimento Listo para el Consumo. El productor debe adaptar las dimensiones de acuerdo con el número de sobres que lo conforman.                   
</t>
    </r>
    <r>
      <rPr>
        <b/>
        <sz val="10"/>
        <color rgb="FF000000"/>
        <rFont val="Arial"/>
        <family val="2"/>
      </rPr>
      <t>TERCIARIO:</t>
    </r>
    <r>
      <rPr>
        <sz val="10"/>
        <color rgb="FF000000"/>
        <rFont val="Arial"/>
        <family val="2"/>
      </rPr>
      <t xml:space="preserve"> Embalado en cajas de cartón corrugado que garantice la protección y conservación del producto en los procesos de manipulación, transporte, almacenamiento y distribución. El empaque debe ser de caja de cartón corrugado; que garantice la protección y conservación del producto en los procesos de manipulación, transporte, almacenamiento y distribución.</t>
    </r>
  </si>
  <si>
    <t>Bolsa de material laminado</t>
  </si>
  <si>
    <t>Alimento lácteo en polvo 400 gr x 2 unidad</t>
  </si>
  <si>
    <t>Entrega de complementos alimentarios con el fin de contribuir al mejoramiento de la seguridad alimentaria y nutricional de las niñas, niños y mujeres gestantes priorizados en el Departamento de Antioquia</t>
  </si>
  <si>
    <t xml:space="preserve">ver </t>
  </si>
  <si>
    <t>ver imagen adjunta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</si>
</sst>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4" formatCode="_-&quot;$&quot;\ * #,##0.00_-;\-&quot;$&quot;\ * #,##0.00_-;_-&quot;$&quot;\ * &quot;-&quot;??_-;_-@_-"/>
    <numFmt numFmtId="43" formatCode="_-* #,##0.00_-;\-* #,##0.00_-;_-* &quot;-&quot;??_-;_-@_-"/>
    <numFmt numFmtId="164" formatCode="[$-240A]d&quot; de &quot;mmmm&quot; de &quot;yyyy"/>
    <numFmt numFmtId="165" formatCode="0.0%"/>
    <numFmt numFmtId="166" formatCode="_(&quot;$&quot;\ * #,##0.00_);_(&quot;$&quot;\ * \(#,##0.00\);_(&quot;$&quot;\ * &quot;-&quot;??_);_(@_)"/>
    <numFmt numFmtId="167" formatCode="_(&quot;$&quot;\ * #,##0_);_(&quot;$&quot;\ * \(#,##0\);_(&quot;$&quot;\ * &quot;-&quot;??_);_(@_)"/>
    <numFmt numFmtId="168" formatCode="_-[$$-240A]\ * #,##0_-;\-[$$-240A]\ * #,##0_-;_-[$$-240A]\ * &quot;-&quot;??_-;_-@_-"/>
    <numFmt numFmtId="169" formatCode="_-&quot;$&quot;\ * #,##0_-;\-&quot;$&quot;\ * #,##0_-;_-&quot;$&quot;\ * &quot;-&quot;??_-;_-@_-"/>
    <numFmt numFmtId="170" formatCode="#,##0.000"/>
    <numFmt numFmtId="171" formatCode="_-&quot;$&quot;\ * #,##0.000_-;\-&quot;$&quot;\ * #,##0.000_-;_-&quot;$&quot;\ * &quot;-&quot;???_-;_-@_-"/>
    <numFmt numFmtId="172" formatCode="_(* #,##0.00_);_(* \(#,##0.00\);_(* &quot;-&quot;??_);_(@_)"/>
    <numFmt numFmtId="173" formatCode="_(* #,##0_);_(* \(#,##0\);_(* &quot;-&quot;??_);_(@_)"/>
    <numFmt numFmtId="174" formatCode="_([$$-240A]\ * #,##0_);_([$$-240A]\ * \(#,##0\);_([$$-240A]\ * &quot;-&quot;??_);_(@_)"/>
    <numFmt numFmtId="175" formatCode="0.000"/>
    <numFmt numFmtId="176" formatCode="#,##0.0"/>
  </numFmts>
  <fonts count="39" x14ac:knownFonts="1">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color rgb="FF000000"/>
      <name val="Calibri"/>
      <family val="2"/>
    </font>
    <font>
      <b/>
      <sz val="10"/>
      <color theme="1"/>
      <name val="Arial"/>
      <family val="2"/>
    </font>
    <font>
      <b/>
      <sz val="11"/>
      <color rgb="FF3A3838"/>
      <name val="Calibri"/>
      <family val="2"/>
    </font>
    <font>
      <b/>
      <sz val="11"/>
      <color theme="1"/>
      <name val="Calibri"/>
      <family val="2"/>
    </font>
    <font>
      <sz val="11"/>
      <name val="Calibri"/>
      <family val="2"/>
    </font>
    <font>
      <b/>
      <sz val="11"/>
      <color theme="1"/>
      <name val="Arial"/>
      <family val="2"/>
    </font>
    <font>
      <b/>
      <sz val="12"/>
      <color theme="1"/>
      <name val="Arial"/>
      <family val="2"/>
    </font>
    <font>
      <b/>
      <sz val="10"/>
      <color rgb="FF000000"/>
      <name val="Arial"/>
      <family val="2"/>
    </font>
    <font>
      <sz val="10"/>
      <color rgb="FF000000"/>
      <name val="Arial"/>
      <family val="2"/>
    </font>
    <font>
      <sz val="10"/>
      <color theme="1"/>
      <name val="Arial"/>
      <family val="2"/>
    </font>
    <font>
      <sz val="10"/>
      <color theme="1"/>
      <name val="Calibri"/>
      <family val="2"/>
      <scheme val="minor"/>
    </font>
    <font>
      <b/>
      <sz val="12"/>
      <color theme="1"/>
      <name val="Calibri"/>
      <family val="2"/>
      <scheme val="minor"/>
    </font>
    <font>
      <u/>
      <sz val="11"/>
      <color theme="10"/>
      <name val="Calibri"/>
      <family val="2"/>
      <scheme val="minor"/>
    </font>
    <font>
      <b/>
      <sz val="9"/>
      <color theme="0"/>
      <name val="Calibri"/>
      <family val="2"/>
      <scheme val="minor"/>
    </font>
    <font>
      <b/>
      <sz val="9"/>
      <color theme="1"/>
      <name val="Calibri"/>
      <family val="2"/>
      <scheme val="minor"/>
    </font>
    <font>
      <sz val="9"/>
      <color theme="1"/>
      <name val="Calibri"/>
      <family val="2"/>
      <scheme val="minor"/>
    </font>
    <font>
      <sz val="10"/>
      <name val="Arial"/>
      <family val="2"/>
    </font>
    <font>
      <sz val="10"/>
      <color indexed="8"/>
      <name val="MS Sans Serif"/>
      <family val="2"/>
    </font>
    <font>
      <b/>
      <sz val="11"/>
      <name val="Calibri"/>
      <family val="2"/>
      <scheme val="minor"/>
    </font>
    <font>
      <sz val="11"/>
      <color theme="1"/>
      <name val="Arial Black"/>
      <family val="2"/>
    </font>
    <font>
      <sz val="10"/>
      <color theme="1"/>
      <name val="Arial Black"/>
      <family val="2"/>
    </font>
    <font>
      <b/>
      <sz val="10"/>
      <color theme="1"/>
      <name val="Arial Black"/>
      <family val="2"/>
    </font>
    <font>
      <b/>
      <sz val="14"/>
      <color theme="1"/>
      <name val="Arial Black"/>
      <family val="2"/>
    </font>
    <font>
      <sz val="11"/>
      <color theme="1"/>
      <name val="Arial"/>
      <family val="2"/>
    </font>
    <font>
      <sz val="11"/>
      <color rgb="FF000000"/>
      <name val="Arial"/>
      <family val="2"/>
    </font>
    <font>
      <sz val="9"/>
      <color rgb="FF000000"/>
      <name val="Arial"/>
      <family val="2"/>
    </font>
    <font>
      <b/>
      <sz val="11"/>
      <color theme="0"/>
      <name val="Arial Black"/>
      <family val="2"/>
    </font>
    <font>
      <b/>
      <sz val="10"/>
      <color theme="0"/>
      <name val="Arial Black"/>
      <family val="2"/>
    </font>
    <font>
      <sz val="11"/>
      <name val="Arial Black"/>
      <family val="2"/>
    </font>
    <font>
      <sz val="10"/>
      <color theme="0"/>
      <name val="Arial Black"/>
      <family val="2"/>
    </font>
    <font>
      <b/>
      <sz val="14"/>
      <color theme="1"/>
      <name val="Arial"/>
      <family val="2"/>
    </font>
    <font>
      <u/>
      <sz val="11"/>
      <color theme="10"/>
      <name val="Arial"/>
      <family val="2"/>
    </font>
    <font>
      <sz val="12"/>
      <color theme="1"/>
      <name val="Arial"/>
      <family val="2"/>
    </font>
  </fonts>
  <fills count="30">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bgColor indexed="64"/>
      </patternFill>
    </fill>
    <fill>
      <patternFill patternType="solid">
        <fgColor theme="8" tint="-0.249977111117893"/>
        <bgColor indexed="64"/>
      </patternFill>
    </fill>
    <fill>
      <patternFill patternType="solid">
        <fgColor rgb="FFFF9933"/>
        <bgColor indexed="64"/>
      </patternFill>
    </fill>
    <fill>
      <patternFill patternType="solid">
        <fgColor theme="9"/>
        <bgColor indexed="64"/>
      </patternFill>
    </fill>
    <fill>
      <patternFill patternType="solid">
        <fgColor rgb="FFFFC000"/>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rgb="FF0070C0"/>
        <bgColor indexed="64"/>
      </patternFill>
    </fill>
    <fill>
      <patternFill patternType="solid">
        <fgColor rgb="FF00B050"/>
        <bgColor rgb="FFDEEAF6"/>
      </patternFill>
    </fill>
    <fill>
      <patternFill patternType="solid">
        <fgColor rgb="FF00B050"/>
        <bgColor rgb="FFFEF2CB"/>
      </patternFill>
    </fill>
    <fill>
      <patternFill patternType="solid">
        <fgColor rgb="FFCCFFCC"/>
        <bgColor indexed="64"/>
      </patternFill>
    </fill>
    <fill>
      <patternFill patternType="solid">
        <fgColor theme="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theme="0"/>
      </left>
      <right style="medium">
        <color theme="0"/>
      </right>
      <top style="medium">
        <color theme="0"/>
      </top>
      <bottom style="medium">
        <color theme="0"/>
      </bottom>
      <diagonal/>
    </border>
    <border>
      <left style="medium">
        <color theme="0"/>
      </left>
      <right/>
      <top/>
      <bottom/>
      <diagonal/>
    </border>
    <border>
      <left style="medium">
        <color theme="0"/>
      </left>
      <right style="medium">
        <color theme="0"/>
      </right>
      <top/>
      <bottom style="medium">
        <color theme="0"/>
      </bottom>
      <diagonal/>
    </border>
  </borders>
  <cellStyleXfs count="14">
    <xf numFmtId="0" fontId="0" fillId="0" borderId="0"/>
    <xf numFmtId="43" fontId="1" fillId="0" borderId="0" applyFont="0" applyFill="0" applyBorder="0" applyAlignment="0" applyProtection="0"/>
    <xf numFmtId="44" fontId="1" fillId="0" borderId="0" applyFont="0" applyFill="0" applyBorder="0" applyAlignment="0" applyProtection="0"/>
    <xf numFmtId="0" fontId="6" fillId="0" borderId="0"/>
    <xf numFmtId="0" fontId="1" fillId="0" borderId="0"/>
    <xf numFmtId="166" fontId="1" fillId="0" borderId="0" applyFont="0" applyFill="0" applyBorder="0" applyAlignment="0" applyProtection="0"/>
    <xf numFmtId="9" fontId="6" fillId="0" borderId="0" applyFont="0" applyFill="0" applyBorder="0" applyAlignment="0" applyProtection="0"/>
    <xf numFmtId="0" fontId="18" fillId="0" borderId="0" applyNumberFormat="0" applyFill="0" applyBorder="0" applyAlignment="0" applyProtection="0"/>
    <xf numFmtId="0" fontId="22" fillId="0" borderId="0"/>
    <xf numFmtId="0" fontId="23" fillId="0" borderId="0" applyNumberFormat="0" applyFont="0" applyFill="0" applyBorder="0" applyAlignment="0" applyProtection="0"/>
    <xf numFmtId="172" fontId="1" fillId="0" borderId="0" applyFont="0" applyFill="0" applyBorder="0" applyAlignment="0" applyProtection="0"/>
    <xf numFmtId="43" fontId="22" fillId="0" borderId="0" applyFont="0" applyFill="0" applyBorder="0" applyAlignment="0" applyProtection="0"/>
    <xf numFmtId="0" fontId="18" fillId="0" borderId="0" applyNumberFormat="0" applyFill="0" applyBorder="0" applyAlignment="0" applyProtection="0"/>
    <xf numFmtId="9" fontId="22" fillId="0" borderId="0" applyFont="0" applyFill="0" applyBorder="0" applyAlignment="0" applyProtection="0"/>
  </cellStyleXfs>
  <cellXfs count="215">
    <xf numFmtId="0" fontId="0" fillId="0" borderId="0" xfId="0"/>
    <xf numFmtId="0" fontId="6" fillId="0" borderId="1" xfId="3" applyBorder="1"/>
    <xf numFmtId="0" fontId="1" fillId="0" borderId="1" xfId="4" applyBorder="1" applyAlignment="1">
      <alignment horizontal="left" vertical="center"/>
    </xf>
    <xf numFmtId="0" fontId="0" fillId="0" borderId="1" xfId="0" applyBorder="1" applyAlignment="1">
      <alignment horizontal="center" vertical="center"/>
    </xf>
    <xf numFmtId="168" fontId="12" fillId="3" borderId="1" xfId="0" applyNumberFormat="1" applyFont="1" applyFill="1" applyBorder="1" applyAlignment="1">
      <alignment horizontal="center" vertical="center" wrapText="1"/>
    </xf>
    <xf numFmtId="168" fontId="12" fillId="4" borderId="1" xfId="0" applyNumberFormat="1" applyFont="1" applyFill="1" applyBorder="1" applyAlignment="1">
      <alignment horizontal="center" vertical="center" wrapText="1"/>
    </xf>
    <xf numFmtId="168" fontId="12" fillId="5" borderId="1" xfId="0" applyNumberFormat="1" applyFont="1" applyFill="1" applyBorder="1" applyAlignment="1">
      <alignment horizontal="center" vertical="center" wrapText="1"/>
    </xf>
    <xf numFmtId="0" fontId="4" fillId="0" borderId="0" xfId="0" applyFont="1"/>
    <xf numFmtId="0" fontId="13" fillId="0" borderId="0" xfId="0" applyFont="1" applyAlignment="1">
      <alignment horizontal="center" vertical="top" wrapText="1"/>
    </xf>
    <xf numFmtId="0" fontId="14" fillId="0" borderId="0" xfId="0" applyFont="1" applyAlignment="1">
      <alignment horizontal="center" vertical="top" wrapText="1"/>
    </xf>
    <xf numFmtId="0" fontId="14" fillId="0" borderId="0" xfId="0" applyFont="1" applyAlignment="1">
      <alignment horizontal="center" vertical="center" wrapText="1"/>
    </xf>
    <xf numFmtId="0" fontId="15" fillId="0" borderId="0" xfId="0" applyFont="1" applyAlignment="1">
      <alignment horizontal="center" vertical="center" wrapText="1"/>
    </xf>
    <xf numFmtId="0" fontId="16" fillId="0" borderId="0" xfId="0" applyFont="1" applyAlignment="1">
      <alignment horizontal="center" vertical="center"/>
    </xf>
    <xf numFmtId="169" fontId="7" fillId="0" borderId="0" xfId="2" applyNumberFormat="1" applyFont="1" applyBorder="1" applyAlignment="1">
      <alignment horizontal="center" vertical="center"/>
    </xf>
    <xf numFmtId="0" fontId="16" fillId="0" borderId="0" xfId="0" applyFont="1" applyAlignment="1">
      <alignment horizontal="center"/>
    </xf>
    <xf numFmtId="0" fontId="18" fillId="0" borderId="0" xfId="7"/>
    <xf numFmtId="168" fontId="12" fillId="3" borderId="4" xfId="0" applyNumberFormat="1" applyFont="1" applyFill="1" applyBorder="1" applyAlignment="1">
      <alignment horizontal="center" vertical="center" wrapText="1"/>
    </xf>
    <xf numFmtId="1" fontId="20" fillId="7" borderId="9" xfId="1" applyNumberFormat="1" applyFont="1" applyFill="1" applyBorder="1" applyAlignment="1">
      <alignment horizontal="left" vertical="center"/>
    </xf>
    <xf numFmtId="169" fontId="21" fillId="7" borderId="9" xfId="2" applyNumberFormat="1" applyFont="1" applyFill="1" applyBorder="1" applyAlignment="1">
      <alignment horizontal="center" vertical="center"/>
    </xf>
    <xf numFmtId="169" fontId="21" fillId="2" borderId="9" xfId="2" applyNumberFormat="1" applyFont="1" applyFill="1" applyBorder="1" applyAlignment="1">
      <alignment horizontal="center" vertical="center"/>
    </xf>
    <xf numFmtId="170" fontId="21" fillId="7" borderId="9" xfId="2" applyNumberFormat="1" applyFont="1" applyFill="1" applyBorder="1" applyAlignment="1">
      <alignment horizontal="center" vertical="center"/>
    </xf>
    <xf numFmtId="0" fontId="17" fillId="0" borderId="1" xfId="0" applyFont="1" applyBorder="1" applyAlignment="1">
      <alignment vertical="center"/>
    </xf>
    <xf numFmtId="0" fontId="17" fillId="0" borderId="1" xfId="0" applyFont="1" applyBorder="1" applyAlignment="1">
      <alignment vertical="center" wrapText="1"/>
    </xf>
    <xf numFmtId="0" fontId="6" fillId="0" borderId="6" xfId="3" applyBorder="1"/>
    <xf numFmtId="0" fontId="1" fillId="0" borderId="0" xfId="4" applyAlignment="1">
      <alignment vertical="center"/>
    </xf>
    <xf numFmtId="0" fontId="1" fillId="0" borderId="0" xfId="4" applyAlignment="1">
      <alignment horizontal="left" vertical="center"/>
    </xf>
    <xf numFmtId="0" fontId="1" fillId="0" borderId="0" xfId="4" applyAlignment="1">
      <alignment horizontal="left" vertical="center" wrapText="1"/>
    </xf>
    <xf numFmtId="0" fontId="3" fillId="0" borderId="0" xfId="4" applyFont="1" applyAlignment="1">
      <alignment vertical="center"/>
    </xf>
    <xf numFmtId="0" fontId="24" fillId="8" borderId="1" xfId="9" applyFont="1" applyFill="1" applyBorder="1" applyAlignment="1">
      <alignment horizontal="center" vertical="center"/>
    </xf>
    <xf numFmtId="0" fontId="4" fillId="8" borderId="1" xfId="4" applyFont="1" applyFill="1" applyBorder="1" applyAlignment="1">
      <alignment horizontal="center" vertical="center" wrapText="1"/>
    </xf>
    <xf numFmtId="0" fontId="4" fillId="8" borderId="1" xfId="4" applyFont="1" applyFill="1" applyBorder="1" applyAlignment="1">
      <alignment horizontal="center" vertical="center"/>
    </xf>
    <xf numFmtId="173" fontId="4" fillId="8" borderId="1" xfId="10" applyNumberFormat="1" applyFont="1" applyFill="1" applyBorder="1" applyAlignment="1">
      <alignment horizontal="center" vertical="center" wrapText="1"/>
    </xf>
    <xf numFmtId="0" fontId="1" fillId="0" borderId="1" xfId="4" applyBorder="1" applyAlignment="1">
      <alignment horizontal="justify" vertical="center" wrapText="1"/>
    </xf>
    <xf numFmtId="0" fontId="0" fillId="0" borderId="1" xfId="4" applyFont="1" applyBorder="1" applyAlignment="1">
      <alignment horizontal="justify" vertical="center" wrapText="1"/>
    </xf>
    <xf numFmtId="167" fontId="1" fillId="0" borderId="1" xfId="5" applyNumberFormat="1" applyBorder="1" applyAlignment="1">
      <alignment horizontal="center" vertical="center"/>
    </xf>
    <xf numFmtId="4" fontId="1" fillId="0" borderId="1" xfId="10" applyNumberFormat="1" applyBorder="1" applyAlignment="1">
      <alignment horizontal="center" vertical="center"/>
    </xf>
    <xf numFmtId="173" fontId="1" fillId="0" borderId="0" xfId="10" applyNumberFormat="1" applyAlignment="1">
      <alignment horizontal="left" vertical="center" wrapText="1"/>
    </xf>
    <xf numFmtId="174" fontId="24" fillId="8" borderId="1" xfId="4" applyNumberFormat="1" applyFont="1" applyFill="1" applyBorder="1" applyAlignment="1">
      <alignment horizontal="left" vertical="center"/>
    </xf>
    <xf numFmtId="0" fontId="4" fillId="11" borderId="1" xfId="4" applyFont="1" applyFill="1" applyBorder="1" applyAlignment="1">
      <alignment horizontal="center" vertical="center"/>
    </xf>
    <xf numFmtId="0" fontId="4" fillId="11" borderId="1" xfId="4" applyFont="1" applyFill="1" applyBorder="1" applyAlignment="1">
      <alignment horizontal="center" vertical="center" wrapText="1"/>
    </xf>
    <xf numFmtId="0" fontId="1" fillId="0" borderId="1" xfId="4" applyBorder="1" applyAlignment="1">
      <alignment vertical="center"/>
    </xf>
    <xf numFmtId="167" fontId="1" fillId="12" borderId="1" xfId="5" applyNumberFormat="1" applyFont="1" applyFill="1" applyBorder="1" applyAlignment="1">
      <alignment horizontal="left" vertical="center" wrapText="1"/>
    </xf>
    <xf numFmtId="173" fontId="1" fillId="12" borderId="1" xfId="10" applyNumberFormat="1" applyFont="1" applyFill="1" applyBorder="1" applyAlignment="1">
      <alignment horizontal="left" vertical="center" wrapText="1"/>
    </xf>
    <xf numFmtId="167" fontId="1" fillId="0" borderId="1" xfId="5" applyNumberFormat="1" applyBorder="1" applyAlignment="1">
      <alignment horizontal="left" vertical="center" wrapText="1"/>
    </xf>
    <xf numFmtId="0" fontId="0" fillId="0" borderId="1" xfId="4" applyFont="1" applyBorder="1" applyAlignment="1">
      <alignment vertical="center"/>
    </xf>
    <xf numFmtId="0" fontId="24" fillId="0" borderId="0" xfId="9" applyFont="1" applyAlignment="1">
      <alignment horizontal="center" vertical="center"/>
    </xf>
    <xf numFmtId="0" fontId="18" fillId="0" borderId="4" xfId="12" applyBorder="1" applyAlignment="1">
      <alignment vertical="center"/>
    </xf>
    <xf numFmtId="0" fontId="1" fillId="0" borderId="6" xfId="4" applyBorder="1" applyAlignment="1">
      <alignment horizontal="left" vertical="center" wrapText="1"/>
    </xf>
    <xf numFmtId="0" fontId="18" fillId="0" borderId="4" xfId="7" applyBorder="1" applyAlignment="1">
      <alignment vertical="center"/>
    </xf>
    <xf numFmtId="1" fontId="20" fillId="0" borderId="0" xfId="1" applyNumberFormat="1" applyFont="1" applyFill="1" applyBorder="1" applyAlignment="1">
      <alignment horizontal="left" vertical="center"/>
    </xf>
    <xf numFmtId="169" fontId="21" fillId="0" borderId="0" xfId="2" applyNumberFormat="1" applyFont="1" applyFill="1" applyBorder="1" applyAlignment="1">
      <alignment horizontal="center" vertical="center"/>
    </xf>
    <xf numFmtId="170" fontId="21" fillId="0" borderId="0" xfId="2" applyNumberFormat="1" applyFont="1" applyFill="1" applyBorder="1" applyAlignment="1">
      <alignment horizontal="center" vertical="center"/>
    </xf>
    <xf numFmtId="0" fontId="4" fillId="11" borderId="1" xfId="0" applyFont="1" applyFill="1" applyBorder="1" applyAlignment="1">
      <alignment horizontal="center" vertical="center"/>
    </xf>
    <xf numFmtId="0" fontId="4" fillId="11" borderId="1" xfId="0" applyFont="1" applyFill="1" applyBorder="1" applyAlignment="1">
      <alignment horizontal="center" vertical="center" wrapText="1"/>
    </xf>
    <xf numFmtId="0" fontId="4" fillId="16" borderId="1" xfId="0" applyFont="1" applyFill="1" applyBorder="1" applyAlignment="1">
      <alignment horizontal="center" vertical="center" wrapText="1"/>
    </xf>
    <xf numFmtId="0" fontId="0" fillId="0" borderId="0" xfId="0" applyAlignment="1">
      <alignment horizontal="center" vertical="center" wrapText="1"/>
    </xf>
    <xf numFmtId="175" fontId="0" fillId="0" borderId="0" xfId="0" applyNumberFormat="1"/>
    <xf numFmtId="0" fontId="0" fillId="2" borderId="1" xfId="0" applyFill="1" applyBorder="1" applyAlignment="1">
      <alignment horizontal="center" vertical="center"/>
    </xf>
    <xf numFmtId="169" fontId="0" fillId="0" borderId="1" xfId="2" applyNumberFormat="1" applyFont="1" applyFill="1" applyBorder="1" applyAlignment="1">
      <alignment horizontal="center" vertical="center"/>
    </xf>
    <xf numFmtId="169" fontId="0" fillId="0" borderId="1" xfId="0" applyNumberFormat="1" applyBorder="1"/>
    <xf numFmtId="169" fontId="0" fillId="0" borderId="1" xfId="2" applyNumberFormat="1" applyFont="1" applyBorder="1" applyAlignment="1">
      <alignment vertical="center"/>
    </xf>
    <xf numFmtId="169" fontId="0" fillId="0" borderId="1" xfId="2" applyNumberFormat="1" applyFont="1" applyBorder="1" applyAlignment="1">
      <alignment horizontal="center" vertical="center"/>
    </xf>
    <xf numFmtId="44" fontId="0" fillId="0" borderId="0" xfId="0" applyNumberFormat="1"/>
    <xf numFmtId="171" fontId="0" fillId="0" borderId="0" xfId="0" applyNumberFormat="1"/>
    <xf numFmtId="0" fontId="0" fillId="17" borderId="1" xfId="0" applyFill="1" applyBorder="1" applyAlignment="1">
      <alignment horizontal="center" vertical="center"/>
    </xf>
    <xf numFmtId="0" fontId="0" fillId="18" borderId="1" xfId="0" applyFill="1" applyBorder="1" applyAlignment="1">
      <alignment horizontal="center" vertical="center"/>
    </xf>
    <xf numFmtId="0" fontId="0" fillId="18" borderId="1" xfId="0" applyFill="1" applyBorder="1" applyAlignment="1">
      <alignment horizontal="center" vertical="center" wrapText="1"/>
    </xf>
    <xf numFmtId="0" fontId="0" fillId="19" borderId="1" xfId="0" applyFill="1" applyBorder="1" applyAlignment="1">
      <alignment horizontal="center" vertical="center"/>
    </xf>
    <xf numFmtId="0" fontId="0" fillId="20" borderId="1" xfId="0" applyFill="1" applyBorder="1" applyAlignment="1">
      <alignment horizontal="center" vertical="center"/>
    </xf>
    <xf numFmtId="0" fontId="0" fillId="21" borderId="7" xfId="0" applyFill="1" applyBorder="1" applyAlignment="1">
      <alignment horizontal="center" vertical="center"/>
    </xf>
    <xf numFmtId="0" fontId="0" fillId="0" borderId="4" xfId="0" applyBorder="1" applyAlignment="1">
      <alignment horizontal="center" vertical="center"/>
    </xf>
    <xf numFmtId="0" fontId="0" fillId="21" borderId="1" xfId="0" applyFill="1" applyBorder="1" applyAlignment="1">
      <alignment horizontal="center" vertical="center"/>
    </xf>
    <xf numFmtId="0" fontId="0" fillId="22" borderId="1" xfId="0" applyFill="1" applyBorder="1" applyAlignment="1">
      <alignment horizontal="center" vertical="center"/>
    </xf>
    <xf numFmtId="0" fontId="0" fillId="23" borderId="1" xfId="0" applyFill="1" applyBorder="1" applyAlignment="1">
      <alignment horizontal="center" vertical="center"/>
    </xf>
    <xf numFmtId="0" fontId="0" fillId="24" borderId="1" xfId="0" applyFill="1" applyBorder="1" applyAlignment="1">
      <alignment horizontal="center" vertical="center"/>
    </xf>
    <xf numFmtId="169" fontId="0" fillId="0" borderId="0" xfId="2" applyNumberFormat="1" applyFont="1" applyBorder="1" applyAlignment="1">
      <alignment vertical="center"/>
    </xf>
    <xf numFmtId="169" fontId="0" fillId="0" borderId="0" xfId="2" applyNumberFormat="1" applyFont="1" applyAlignment="1">
      <alignment vertical="center"/>
    </xf>
    <xf numFmtId="169" fontId="0" fillId="0" borderId="0" xfId="2" applyNumberFormat="1" applyFont="1" applyAlignment="1">
      <alignment horizontal="center" vertical="center"/>
    </xf>
    <xf numFmtId="169" fontId="0" fillId="0" borderId="0" xfId="2" applyNumberFormat="1" applyFont="1" applyFill="1" applyAlignment="1">
      <alignment vertical="center"/>
    </xf>
    <xf numFmtId="169" fontId="0" fillId="0" borderId="0" xfId="2" applyNumberFormat="1" applyFont="1" applyFill="1" applyAlignment="1">
      <alignment horizontal="center" vertical="center"/>
    </xf>
    <xf numFmtId="0" fontId="2" fillId="0" borderId="0" xfId="0" applyFont="1"/>
    <xf numFmtId="3" fontId="19" fillId="9" borderId="10" xfId="0" applyNumberFormat="1" applyFont="1" applyFill="1" applyBorder="1" applyAlignment="1">
      <alignment horizontal="center" vertical="center" wrapText="1"/>
    </xf>
    <xf numFmtId="169" fontId="21" fillId="5" borderId="9" xfId="2" applyNumberFormat="1" applyFont="1" applyFill="1" applyBorder="1" applyAlignment="1">
      <alignment horizontal="center" vertical="center"/>
    </xf>
    <xf numFmtId="170" fontId="21" fillId="5" borderId="9" xfId="2" applyNumberFormat="1" applyFont="1" applyFill="1" applyBorder="1" applyAlignment="1">
      <alignment horizontal="center" vertical="center"/>
    </xf>
    <xf numFmtId="1" fontId="5" fillId="0" borderId="0" xfId="2" applyNumberFormat="1" applyFont="1" applyAlignment="1">
      <alignment horizontal="center" vertical="center"/>
    </xf>
    <xf numFmtId="169" fontId="19" fillId="16" borderId="0" xfId="2" applyNumberFormat="1" applyFont="1" applyFill="1" applyBorder="1" applyAlignment="1">
      <alignment horizontal="center" vertical="center"/>
    </xf>
    <xf numFmtId="169" fontId="19" fillId="25" borderId="0" xfId="2" applyNumberFormat="1" applyFont="1" applyFill="1" applyBorder="1" applyAlignment="1">
      <alignment horizontal="center" vertical="center"/>
    </xf>
    <xf numFmtId="169" fontId="19" fillId="9" borderId="0" xfId="2" applyNumberFormat="1" applyFont="1" applyFill="1" applyBorder="1" applyAlignment="1">
      <alignment horizontal="center" vertical="center"/>
    </xf>
    <xf numFmtId="3" fontId="19" fillId="13" borderId="11" xfId="0" applyNumberFormat="1" applyFont="1" applyFill="1" applyBorder="1" applyAlignment="1">
      <alignment horizontal="left" vertical="center" wrapText="1"/>
    </xf>
    <xf numFmtId="3" fontId="19" fillId="13" borderId="11" xfId="0" applyNumberFormat="1" applyFont="1" applyFill="1" applyBorder="1" applyAlignment="1">
      <alignment horizontal="center" vertical="center" wrapText="1"/>
    </xf>
    <xf numFmtId="3" fontId="19" fillId="16" borderId="11" xfId="0" applyNumberFormat="1" applyFont="1" applyFill="1" applyBorder="1" applyAlignment="1">
      <alignment horizontal="center" vertical="center" wrapText="1"/>
    </xf>
    <xf numFmtId="167" fontId="0" fillId="0" borderId="6" xfId="6" applyNumberFormat="1" applyFont="1" applyFill="1" applyBorder="1" applyAlignment="1">
      <alignment vertical="center"/>
    </xf>
    <xf numFmtId="0" fontId="29" fillId="0" borderId="1" xfId="4" applyFont="1" applyBorder="1" applyAlignment="1">
      <alignment horizontal="left" vertical="center" wrapText="1"/>
    </xf>
    <xf numFmtId="3" fontId="30" fillId="0" borderId="1" xfId="3" applyNumberFormat="1" applyFont="1" applyBorder="1" applyAlignment="1">
      <alignment horizontal="right" vertical="center"/>
    </xf>
    <xf numFmtId="167" fontId="30" fillId="0" borderId="1" xfId="5" applyNumberFormat="1" applyFont="1" applyBorder="1" applyAlignment="1">
      <alignment horizontal="center" vertical="center"/>
    </xf>
    <xf numFmtId="0" fontId="31" fillId="0" borderId="4" xfId="3" applyFont="1" applyBorder="1" applyAlignment="1">
      <alignment horizontal="center" vertical="center"/>
    </xf>
    <xf numFmtId="0" fontId="29" fillId="0" borderId="7" xfId="4" applyFont="1" applyBorder="1" applyAlignment="1">
      <alignment horizontal="left" vertical="center" wrapText="1"/>
    </xf>
    <xf numFmtId="3" fontId="30" fillId="0" borderId="7" xfId="3" applyNumberFormat="1" applyFont="1" applyBorder="1" applyAlignment="1">
      <alignment horizontal="right" vertical="center"/>
    </xf>
    <xf numFmtId="167" fontId="30" fillId="0" borderId="7" xfId="5" applyNumberFormat="1" applyFont="1" applyBorder="1" applyAlignment="1">
      <alignment horizontal="center" vertical="center"/>
    </xf>
    <xf numFmtId="0" fontId="1" fillId="0" borderId="5" xfId="4" applyBorder="1" applyAlignment="1">
      <alignment horizontal="left" vertical="center" wrapText="1"/>
    </xf>
    <xf numFmtId="3" fontId="6" fillId="0" borderId="5" xfId="3" applyNumberFormat="1" applyBorder="1" applyAlignment="1">
      <alignment horizontal="right" vertical="center"/>
    </xf>
    <xf numFmtId="167" fontId="6" fillId="0" borderId="5" xfId="5" applyNumberFormat="1" applyFont="1" applyFill="1" applyBorder="1" applyAlignment="1">
      <alignment horizontal="center" vertical="center"/>
    </xf>
    <xf numFmtId="3" fontId="33" fillId="27" borderId="1" xfId="3" applyNumberFormat="1" applyFont="1" applyFill="1" applyBorder="1" applyAlignment="1">
      <alignment horizontal="right" vertical="center"/>
    </xf>
    <xf numFmtId="3" fontId="32" fillId="27" borderId="1" xfId="3" applyNumberFormat="1" applyFont="1" applyFill="1" applyBorder="1" applyAlignment="1">
      <alignment horizontal="center" vertical="center"/>
    </xf>
    <xf numFmtId="167" fontId="29" fillId="28" borderId="1" xfId="6" applyNumberFormat="1" applyFont="1" applyFill="1" applyBorder="1" applyAlignment="1">
      <alignment vertical="center"/>
    </xf>
    <xf numFmtId="167" fontId="27" fillId="28" borderId="3" xfId="6" applyNumberFormat="1" applyFont="1" applyFill="1" applyBorder="1" applyAlignment="1">
      <alignment vertical="center"/>
    </xf>
    <xf numFmtId="169" fontId="33" fillId="27" borderId="1" xfId="2" applyNumberFormat="1" applyFont="1" applyFill="1" applyBorder="1" applyAlignment="1">
      <alignment horizontal="center" vertical="center"/>
    </xf>
    <xf numFmtId="169" fontId="32" fillId="27" borderId="1" xfId="2" applyNumberFormat="1" applyFont="1" applyFill="1" applyBorder="1" applyAlignment="1">
      <alignment horizontal="center" vertical="center"/>
    </xf>
    <xf numFmtId="0" fontId="26" fillId="28" borderId="3" xfId="4" applyFont="1" applyFill="1" applyBorder="1" applyAlignment="1">
      <alignment horizontal="left" vertical="center" wrapText="1"/>
    </xf>
    <xf numFmtId="3" fontId="6" fillId="28" borderId="3" xfId="3" applyNumberFormat="1" applyFill="1" applyBorder="1" applyAlignment="1">
      <alignment horizontal="right" vertical="center"/>
    </xf>
    <xf numFmtId="167" fontId="6" fillId="28" borderId="3" xfId="5" applyNumberFormat="1" applyFont="1" applyFill="1" applyBorder="1" applyAlignment="1">
      <alignment horizontal="center" vertical="center"/>
    </xf>
    <xf numFmtId="167" fontId="30" fillId="28" borderId="3" xfId="5" applyNumberFormat="1" applyFont="1" applyFill="1" applyBorder="1" applyAlignment="1">
      <alignment horizontal="center" vertical="center"/>
    </xf>
    <xf numFmtId="3" fontId="30" fillId="28" borderId="3" xfId="3" applyNumberFormat="1" applyFont="1" applyFill="1" applyBorder="1" applyAlignment="1">
      <alignment horizontal="right" vertical="center"/>
    </xf>
    <xf numFmtId="3" fontId="6" fillId="28" borderId="1" xfId="3" applyNumberFormat="1" applyFill="1" applyBorder="1" applyAlignment="1">
      <alignment horizontal="right" vertical="center"/>
    </xf>
    <xf numFmtId="167" fontId="6" fillId="28" borderId="1" xfId="5" applyNumberFormat="1" applyFont="1" applyFill="1" applyBorder="1" applyAlignment="1">
      <alignment horizontal="center" vertical="center"/>
    </xf>
    <xf numFmtId="167" fontId="30" fillId="28" borderId="1" xfId="5" applyNumberFormat="1" applyFont="1" applyFill="1" applyBorder="1" applyAlignment="1">
      <alignment horizontal="center" vertical="center"/>
    </xf>
    <xf numFmtId="3" fontId="30" fillId="28" borderId="1" xfId="3" applyNumberFormat="1" applyFont="1" applyFill="1" applyBorder="1" applyAlignment="1">
      <alignment horizontal="right" vertical="center"/>
    </xf>
    <xf numFmtId="165" fontId="31" fillId="0" borderId="6" xfId="3" applyNumberFormat="1" applyFont="1" applyBorder="1" applyAlignment="1">
      <alignment horizontal="left" vertical="center"/>
    </xf>
    <xf numFmtId="0" fontId="29" fillId="0" borderId="0" xfId="0" applyFont="1"/>
    <xf numFmtId="0" fontId="35" fillId="26" borderId="1" xfId="3" applyFont="1" applyFill="1" applyBorder="1" applyAlignment="1">
      <alignment horizontal="center" vertical="center" wrapText="1"/>
    </xf>
    <xf numFmtId="0" fontId="35" fillId="26" borderId="7" xfId="3" applyFont="1" applyFill="1" applyBorder="1" applyAlignment="1">
      <alignment horizontal="center" vertical="center" wrapText="1"/>
    </xf>
    <xf numFmtId="176" fontId="30" fillId="0" borderId="1" xfId="3" applyNumberFormat="1" applyFont="1" applyBorder="1" applyAlignment="1">
      <alignment horizontal="right" vertical="center"/>
    </xf>
    <xf numFmtId="0" fontId="0" fillId="0" borderId="0" xfId="0" applyAlignment="1">
      <alignment horizontal="center"/>
    </xf>
    <xf numFmtId="0" fontId="13" fillId="0" borderId="1" xfId="0" applyFont="1" applyBorder="1" applyAlignment="1">
      <alignment horizontal="center" vertical="center" wrapText="1"/>
    </xf>
    <xf numFmtId="0" fontId="12" fillId="5" borderId="6" xfId="0" applyFont="1" applyFill="1" applyBorder="1" applyAlignment="1">
      <alignment vertical="center" wrapText="1"/>
    </xf>
    <xf numFmtId="0" fontId="0" fillId="29" borderId="0" xfId="0" applyFill="1"/>
    <xf numFmtId="0" fontId="0" fillId="15" borderId="0" xfId="0" applyFill="1"/>
    <xf numFmtId="0" fontId="0" fillId="10" borderId="0" xfId="0" applyFill="1"/>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3" fontId="7" fillId="0" borderId="1" xfId="2" applyNumberFormat="1" applyFont="1" applyBorder="1" applyAlignment="1">
      <alignment horizontal="center" vertical="center"/>
    </xf>
    <xf numFmtId="169" fontId="36" fillId="6" borderId="3" xfId="2" applyNumberFormat="1" applyFont="1" applyFill="1" applyBorder="1" applyAlignment="1">
      <alignment vertical="center"/>
    </xf>
    <xf numFmtId="169" fontId="36" fillId="6" borderId="7" xfId="2" applyNumberFormat="1" applyFont="1" applyFill="1" applyBorder="1" applyAlignment="1">
      <alignment vertical="center"/>
    </xf>
    <xf numFmtId="0" fontId="15" fillId="0" borderId="1" xfId="0" applyFont="1" applyBorder="1" applyAlignment="1">
      <alignment horizontal="center" vertical="center"/>
    </xf>
    <xf numFmtId="169" fontId="29" fillId="0" borderId="1" xfId="2" applyNumberFormat="1" applyFont="1" applyBorder="1" applyAlignment="1">
      <alignment vertical="center"/>
    </xf>
    <xf numFmtId="0" fontId="29" fillId="0" borderId="1" xfId="0" applyFont="1" applyBorder="1"/>
    <xf numFmtId="0" fontId="37" fillId="0" borderId="1" xfId="7" applyFont="1" applyBorder="1" applyAlignment="1">
      <alignment vertical="center" wrapText="1"/>
    </xf>
    <xf numFmtId="169" fontId="38" fillId="0" borderId="1" xfId="2" applyNumberFormat="1" applyFont="1" applyBorder="1" applyAlignment="1">
      <alignment vertical="center"/>
    </xf>
    <xf numFmtId="0" fontId="37" fillId="0" borderId="1" xfId="7" applyFont="1" applyBorder="1" applyAlignment="1">
      <alignment horizontal="center" vertical="center" wrapText="1"/>
    </xf>
    <xf numFmtId="0" fontId="29" fillId="0" borderId="4" xfId="0" applyFont="1" applyBorder="1" applyAlignment="1">
      <alignment vertical="center" wrapText="1"/>
    </xf>
    <xf numFmtId="169" fontId="11" fillId="6" borderId="1" xfId="2" applyNumberFormat="1" applyFont="1" applyFill="1" applyBorder="1" applyAlignment="1">
      <alignment horizontal="center" vertical="center"/>
    </xf>
    <xf numFmtId="0" fontId="29" fillId="0" borderId="1" xfId="0" applyFont="1" applyBorder="1" applyAlignment="1">
      <alignment vertical="center" wrapText="1"/>
    </xf>
    <xf numFmtId="0" fontId="32" fillId="27" borderId="4" xfId="3" applyFont="1" applyFill="1" applyBorder="1" applyAlignment="1">
      <alignment horizontal="center" vertical="center"/>
    </xf>
    <xf numFmtId="0" fontId="32" fillId="27" borderId="6" xfId="3" applyFont="1" applyFill="1" applyBorder="1" applyAlignment="1">
      <alignment horizontal="center" vertical="center"/>
    </xf>
    <xf numFmtId="164" fontId="9" fillId="0" borderId="1" xfId="3" applyNumberFormat="1" applyFont="1" applyBorder="1" applyAlignment="1">
      <alignment horizontal="left" vertical="center"/>
    </xf>
    <xf numFmtId="0" fontId="10" fillId="0" borderId="1" xfId="3" applyFont="1" applyBorder="1"/>
    <xf numFmtId="0" fontId="10" fillId="0" borderId="4" xfId="3" applyFont="1" applyBorder="1"/>
    <xf numFmtId="0" fontId="28" fillId="0" borderId="4" xfId="3" applyFont="1" applyBorder="1" applyAlignment="1">
      <alignment horizontal="center" vertical="center"/>
    </xf>
    <xf numFmtId="0" fontId="28" fillId="0" borderId="5" xfId="3" applyFont="1" applyBorder="1" applyAlignment="1">
      <alignment horizontal="center" vertical="center"/>
    </xf>
    <xf numFmtId="0" fontId="28" fillId="0" borderId="6" xfId="3" applyFont="1" applyBorder="1" applyAlignment="1">
      <alignment horizontal="center" vertical="center"/>
    </xf>
    <xf numFmtId="0" fontId="8" fillId="0" borderId="7" xfId="3" applyFont="1" applyBorder="1" applyAlignment="1">
      <alignment horizontal="left" vertical="center" wrapText="1"/>
    </xf>
    <xf numFmtId="0" fontId="8" fillId="0" borderId="8" xfId="3" applyFont="1" applyBorder="1" applyAlignment="1">
      <alignment horizontal="left" vertical="center" wrapText="1"/>
    </xf>
    <xf numFmtId="0" fontId="34" fillId="28" borderId="3" xfId="0" applyFont="1" applyFill="1" applyBorder="1" applyAlignment="1">
      <alignment horizontal="center" vertical="center"/>
    </xf>
    <xf numFmtId="0" fontId="34" fillId="28" borderId="8" xfId="0" applyFont="1" applyFill="1" applyBorder="1" applyAlignment="1">
      <alignment horizontal="center" vertical="center"/>
    </xf>
    <xf numFmtId="0" fontId="34" fillId="28" borderId="7"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36" fillId="0" borderId="2" xfId="0" applyFont="1" applyBorder="1" applyAlignment="1">
      <alignment horizontal="center" vertical="center"/>
    </xf>
    <xf numFmtId="0" fontId="29" fillId="0" borderId="1" xfId="0" applyFont="1" applyBorder="1" applyAlignment="1">
      <alignment horizontal="center" vertical="top" wrapText="1"/>
    </xf>
    <xf numFmtId="168" fontId="12" fillId="4" borderId="4" xfId="0" applyNumberFormat="1" applyFont="1" applyFill="1" applyBorder="1" applyAlignment="1">
      <alignment horizontal="center" vertical="center" wrapText="1"/>
    </xf>
    <xf numFmtId="168" fontId="12" fillId="4" borderId="5" xfId="0" applyNumberFormat="1" applyFont="1" applyFill="1" applyBorder="1" applyAlignment="1">
      <alignment horizontal="center" vertical="center" wrapText="1"/>
    </xf>
    <xf numFmtId="168" fontId="12" fillId="4" borderId="6" xfId="0" applyNumberFormat="1" applyFont="1" applyFill="1" applyBorder="1" applyAlignment="1">
      <alignment horizontal="center" vertical="center" wrapText="1"/>
    </xf>
    <xf numFmtId="168" fontId="12" fillId="5" borderId="4" xfId="0" applyNumberFormat="1" applyFont="1" applyFill="1" applyBorder="1" applyAlignment="1">
      <alignment horizontal="center" vertical="center" wrapText="1"/>
    </xf>
    <xf numFmtId="168" fontId="12" fillId="5" borderId="5" xfId="0" applyNumberFormat="1" applyFont="1" applyFill="1" applyBorder="1" applyAlignment="1">
      <alignment horizontal="center" vertical="center" wrapText="1"/>
    </xf>
    <xf numFmtId="168" fontId="12" fillId="5" borderId="6" xfId="0" applyNumberFormat="1" applyFont="1" applyFill="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3" fontId="7" fillId="0" borderId="1" xfId="2" applyNumberFormat="1" applyFont="1" applyBorder="1" applyAlignment="1">
      <alignment horizontal="center" vertical="center"/>
    </xf>
    <xf numFmtId="169" fontId="15" fillId="0" borderId="1" xfId="2" applyNumberFormat="1"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xf>
    <xf numFmtId="169" fontId="29" fillId="0" borderId="1" xfId="2" applyNumberFormat="1" applyFont="1" applyBorder="1" applyAlignment="1">
      <alignment horizontal="center" vertical="center"/>
    </xf>
    <xf numFmtId="168" fontId="12" fillId="6" borderId="1" xfId="0" applyNumberFormat="1" applyFont="1" applyFill="1" applyBorder="1" applyAlignment="1">
      <alignment horizontal="center" vertical="center" wrapText="1"/>
    </xf>
    <xf numFmtId="168" fontId="12" fillId="6" borderId="3" xfId="0" applyNumberFormat="1" applyFont="1" applyFill="1" applyBorder="1" applyAlignment="1">
      <alignment horizontal="center" vertical="center" wrapText="1"/>
    </xf>
    <xf numFmtId="0" fontId="29" fillId="0" borderId="4" xfId="0" applyFont="1" applyBorder="1" applyAlignment="1">
      <alignment horizontal="center" vertical="center" wrapText="1"/>
    </xf>
    <xf numFmtId="0" fontId="36" fillId="0" borderId="1" xfId="0" applyFont="1" applyBorder="1" applyAlignment="1">
      <alignment horizontal="center" vertical="center"/>
    </xf>
    <xf numFmtId="0" fontId="12" fillId="5" borderId="4"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4" fillId="11" borderId="1" xfId="0" applyFont="1" applyFill="1" applyBorder="1" applyAlignment="1">
      <alignment horizontal="center" vertical="center"/>
    </xf>
    <xf numFmtId="0" fontId="4" fillId="14" borderId="1" xfId="0" applyFont="1" applyFill="1" applyBorder="1" applyAlignment="1">
      <alignment horizontal="center" vertical="center"/>
    </xf>
    <xf numFmtId="0" fontId="4" fillId="15" borderId="1" xfId="0" applyFont="1" applyFill="1" applyBorder="1" applyAlignment="1">
      <alignment horizontal="center" vertical="center"/>
    </xf>
    <xf numFmtId="0" fontId="4" fillId="10" borderId="1" xfId="0" applyFont="1" applyFill="1" applyBorder="1" applyAlignment="1">
      <alignment horizontal="center" vertical="center"/>
    </xf>
    <xf numFmtId="169" fontId="0" fillId="0" borderId="3" xfId="0" applyNumberFormat="1" applyBorder="1" applyAlignment="1">
      <alignment horizontal="center" vertical="center"/>
    </xf>
    <xf numFmtId="0" fontId="0" fillId="0" borderId="8" xfId="0" applyBorder="1" applyAlignment="1">
      <alignment horizontal="center" vertical="center"/>
    </xf>
    <xf numFmtId="0" fontId="0" fillId="0" borderId="7" xfId="0" applyBorder="1" applyAlignment="1">
      <alignment horizontal="center" vertical="center"/>
    </xf>
    <xf numFmtId="169" fontId="0" fillId="0" borderId="3" xfId="2" applyNumberFormat="1" applyFont="1" applyBorder="1" applyAlignment="1">
      <alignment horizontal="center" vertical="center"/>
    </xf>
    <xf numFmtId="169" fontId="0" fillId="0" borderId="8" xfId="2" applyNumberFormat="1" applyFont="1" applyBorder="1" applyAlignment="1">
      <alignment horizontal="center" vertical="center"/>
    </xf>
    <xf numFmtId="169" fontId="0" fillId="0" borderId="7" xfId="2" applyNumberFormat="1" applyFont="1" applyBorder="1" applyAlignment="1">
      <alignment horizontal="center" vertical="center"/>
    </xf>
    <xf numFmtId="169" fontId="0" fillId="0" borderId="8" xfId="0" applyNumberFormat="1" applyBorder="1" applyAlignment="1">
      <alignment horizontal="center" vertical="center"/>
    </xf>
    <xf numFmtId="169" fontId="0" fillId="0" borderId="7" xfId="0" applyNumberFormat="1" applyBorder="1" applyAlignment="1">
      <alignment horizontal="center" vertical="center"/>
    </xf>
    <xf numFmtId="0" fontId="2" fillId="9" borderId="0" xfId="0" applyFont="1" applyFill="1" applyAlignment="1">
      <alignment horizontal="center" wrapText="1"/>
    </xf>
    <xf numFmtId="0" fontId="25" fillId="0" borderId="4" xfId="0" applyFont="1" applyBorder="1" applyAlignment="1">
      <alignment horizontal="center" vertical="top"/>
    </xf>
    <xf numFmtId="0" fontId="25" fillId="0" borderId="5" xfId="0" applyFont="1" applyBorder="1" applyAlignment="1">
      <alignment horizontal="center" vertical="top"/>
    </xf>
    <xf numFmtId="0" fontId="25" fillId="0" borderId="6" xfId="0" applyFont="1" applyBorder="1" applyAlignment="1">
      <alignment horizontal="center" vertical="top"/>
    </xf>
    <xf numFmtId="0" fontId="24" fillId="8" borderId="4" xfId="4" applyFont="1" applyFill="1" applyBorder="1" applyAlignment="1">
      <alignment horizontal="left" vertical="center" wrapText="1"/>
    </xf>
    <xf numFmtId="0" fontId="24" fillId="8" borderId="5" xfId="4" applyFont="1" applyFill="1" applyBorder="1" applyAlignment="1">
      <alignment horizontal="left" vertical="center" wrapText="1"/>
    </xf>
    <xf numFmtId="0" fontId="24" fillId="8" borderId="6" xfId="4" applyFont="1" applyFill="1" applyBorder="1" applyAlignment="1">
      <alignment horizontal="left" vertical="center" wrapText="1"/>
    </xf>
    <xf numFmtId="173" fontId="18" fillId="0" borderId="4" xfId="7" applyNumberFormat="1" applyBorder="1" applyAlignment="1">
      <alignment horizontal="left" vertical="center" wrapText="1"/>
    </xf>
    <xf numFmtId="173" fontId="18" fillId="0" borderId="5" xfId="7" applyNumberFormat="1" applyBorder="1" applyAlignment="1">
      <alignment horizontal="left" vertical="center" wrapText="1"/>
    </xf>
    <xf numFmtId="173" fontId="18" fillId="0" borderId="6" xfId="7" applyNumberFormat="1" applyBorder="1" applyAlignment="1">
      <alignment horizontal="left" vertical="center" wrapText="1"/>
    </xf>
    <xf numFmtId="0" fontId="24" fillId="8" borderId="1" xfId="9" applyFont="1" applyFill="1" applyBorder="1" applyAlignment="1">
      <alignment horizontal="center" vertical="center"/>
    </xf>
    <xf numFmtId="173" fontId="1" fillId="0" borderId="5" xfId="10" applyNumberFormat="1" applyBorder="1" applyAlignment="1">
      <alignment horizontal="center" vertical="center" wrapText="1"/>
    </xf>
    <xf numFmtId="0" fontId="24" fillId="0" borderId="0" xfId="9" applyFont="1" applyAlignment="1">
      <alignment horizontal="center" vertical="center"/>
    </xf>
    <xf numFmtId="169" fontId="4" fillId="11" borderId="1" xfId="2" applyNumberFormat="1" applyFont="1" applyFill="1" applyBorder="1" applyAlignment="1">
      <alignment horizontal="center" vertical="center" wrapText="1"/>
    </xf>
  </cellXfs>
  <cellStyles count="14">
    <cellStyle name="Hipervínculo" xfId="7" builtinId="8"/>
    <cellStyle name="Hyperlink" xfId="12"/>
    <cellStyle name="Millares" xfId="1" builtinId="3"/>
    <cellStyle name="Millares 2" xfId="10"/>
    <cellStyle name="Millares 3" xfId="11"/>
    <cellStyle name="Moneda" xfId="2" builtinId="4"/>
    <cellStyle name="Moneda 2 2" xfId="5"/>
    <cellStyle name="Normal" xfId="0" builtinId="0"/>
    <cellStyle name="Normal 11" xfId="8"/>
    <cellStyle name="Normal 2 14" xfId="3"/>
    <cellStyle name="Normal 2 2 2" xfId="9"/>
    <cellStyle name="Normal 3 2" xfId="4"/>
    <cellStyle name="Porcentaje 2" xfId="13"/>
    <cellStyle name="Porcentaje 3 2" xfId="6"/>
  </cellStyles>
  <dxfs count="0"/>
  <tableStyles count="0" defaultTableStyle="TableStyleMedium2" defaultPivotStyle="PivotStyleLight16"/>
  <colors>
    <mruColors>
      <color rgb="FFCCFFCC"/>
      <color rgb="FFFFD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84" Type="http://schemas.openxmlformats.org/officeDocument/2006/relationships/externalLink" Target="externalLinks/externalLink78.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6" Type="http://schemas.openxmlformats.org/officeDocument/2006/relationships/externalLink" Target="externalLinks/externalLink10.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113" Type="http://schemas.openxmlformats.org/officeDocument/2006/relationships/theme" Target="theme/theme1.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54" Type="http://schemas.openxmlformats.org/officeDocument/2006/relationships/externalLink" Target="externalLinks/externalLink48.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14" Type="http://schemas.openxmlformats.org/officeDocument/2006/relationships/styles" Target="styles.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externalLink" Target="externalLinks/externalLink46.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4" Type="http://schemas.openxmlformats.org/officeDocument/2006/relationships/worksheet" Target="worksheets/sheet4.xml"/><Relationship Id="rId9" Type="http://schemas.openxmlformats.org/officeDocument/2006/relationships/externalLink" Target="externalLinks/externalLink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sharedStrings" Target="sharedStrings.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calcChain" Target="calcChain.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editAs="oneCell">
    <xdr:from>
      <xdr:col>0</xdr:col>
      <xdr:colOff>23813</xdr:colOff>
      <xdr:row>5</xdr:row>
      <xdr:rowOff>321470</xdr:rowOff>
    </xdr:from>
    <xdr:to>
      <xdr:col>2</xdr:col>
      <xdr:colOff>3631406</xdr:colOff>
      <xdr:row>13</xdr:row>
      <xdr:rowOff>88402</xdr:rowOff>
    </xdr:to>
    <xdr:pic>
      <xdr:nvPicPr>
        <xdr:cNvPr id="2" name="Imagen 1">
          <a:extLst>
            <a:ext uri="{FF2B5EF4-FFF2-40B4-BE49-F238E27FC236}">
              <a16:creationId xmlns:a16="http://schemas.microsoft.com/office/drawing/2014/main" id="{F209E29B-1FBB-435C-A669-E87C193A8DA6}"/>
            </a:ext>
          </a:extLst>
        </xdr:cNvPr>
        <xdr:cNvPicPr>
          <a:picLocks noChangeAspect="1"/>
        </xdr:cNvPicPr>
      </xdr:nvPicPr>
      <xdr:blipFill>
        <a:blip xmlns:r="http://schemas.openxmlformats.org/officeDocument/2006/relationships" r:embed="rId1"/>
        <a:stretch>
          <a:fillRect/>
        </a:stretch>
      </xdr:blipFill>
      <xdr:spPr>
        <a:xfrm>
          <a:off x="23813" y="5536408"/>
          <a:ext cx="6334124" cy="7041650"/>
        </a:xfrm>
        <a:prstGeom prst="rect">
          <a:avLst/>
        </a:prstGeom>
      </xdr:spPr>
    </xdr:pic>
    <xdr:clientData/>
  </xdr:twoCellAnchor>
  <xdr:twoCellAnchor editAs="oneCell">
    <xdr:from>
      <xdr:col>2</xdr:col>
      <xdr:colOff>4048124</xdr:colOff>
      <xdr:row>5</xdr:row>
      <xdr:rowOff>119063</xdr:rowOff>
    </xdr:from>
    <xdr:to>
      <xdr:col>9</xdr:col>
      <xdr:colOff>298414</xdr:colOff>
      <xdr:row>13</xdr:row>
      <xdr:rowOff>1</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stretch>
          <a:fillRect/>
        </a:stretch>
      </xdr:blipFill>
      <xdr:spPr>
        <a:xfrm>
          <a:off x="6774655" y="5334001"/>
          <a:ext cx="6834947" cy="71556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186131</xdr:colOff>
      <xdr:row>5</xdr:row>
      <xdr:rowOff>179771</xdr:rowOff>
    </xdr:from>
    <xdr:to>
      <xdr:col>11</xdr:col>
      <xdr:colOff>171318</xdr:colOff>
      <xdr:row>9</xdr:row>
      <xdr:rowOff>251210</xdr:rowOff>
    </xdr:to>
    <xdr:pic>
      <xdr:nvPicPr>
        <xdr:cNvPr id="2" name="Imagen 1">
          <a:extLst>
            <a:ext uri="{FF2B5EF4-FFF2-40B4-BE49-F238E27FC236}">
              <a16:creationId xmlns:a16="http://schemas.microsoft.com/office/drawing/2014/main" id="{04A4240A-C6DE-4059-B70C-723E33DB39EC}"/>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a:ext>
          </a:extLst>
        </a:blip>
        <a:stretch>
          <a:fillRect/>
        </a:stretch>
      </xdr:blipFill>
      <xdr:spPr>
        <a:xfrm>
          <a:off x="8737697" y="3497820"/>
          <a:ext cx="5815324" cy="3923308"/>
        </a:xfrm>
        <a:prstGeom prst="rect">
          <a:avLst/>
        </a:prstGeom>
      </xdr:spPr>
    </xdr:pic>
    <xdr:clientData/>
  </xdr:twoCellAnchor>
  <xdr:twoCellAnchor editAs="oneCell">
    <xdr:from>
      <xdr:col>0</xdr:col>
      <xdr:colOff>300691</xdr:colOff>
      <xdr:row>5</xdr:row>
      <xdr:rowOff>184849</xdr:rowOff>
    </xdr:from>
    <xdr:to>
      <xdr:col>5</xdr:col>
      <xdr:colOff>690824</xdr:colOff>
      <xdr:row>9</xdr:row>
      <xdr:rowOff>511616</xdr:rowOff>
    </xdr:to>
    <xdr:pic>
      <xdr:nvPicPr>
        <xdr:cNvPr id="5" name="Imagen 4">
          <a:extLst>
            <a:ext uri="{FF2B5EF4-FFF2-40B4-BE49-F238E27FC236}">
              <a16:creationId xmlns:a16="http://schemas.microsoft.com/office/drawing/2014/main" id="{6706769F-03A8-4430-A23D-9BDD0B04BCE6}"/>
            </a:ext>
          </a:extLst>
        </xdr:cNvPr>
        <xdr:cNvPicPr>
          <a:picLocks noChangeAspect="1"/>
        </xdr:cNvPicPr>
      </xdr:nvPicPr>
      <xdr:blipFill>
        <a:blip xmlns:r="http://schemas.openxmlformats.org/officeDocument/2006/relationships" r:embed="rId2"/>
        <a:stretch>
          <a:fillRect/>
        </a:stretch>
      </xdr:blipFill>
      <xdr:spPr>
        <a:xfrm>
          <a:off x="300691" y="3502898"/>
          <a:ext cx="8062468" cy="417863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333374</xdr:colOff>
      <xdr:row>169</xdr:row>
      <xdr:rowOff>0</xdr:rowOff>
    </xdr:from>
    <xdr:to>
      <xdr:col>5</xdr:col>
      <xdr:colOff>11903</xdr:colOff>
      <xdr:row>183</xdr:row>
      <xdr:rowOff>28574</xdr:rowOff>
    </xdr:to>
    <xdr:pic>
      <xdr:nvPicPr>
        <xdr:cNvPr id="377" name="Imagen 376">
          <a:extLst>
            <a:ext uri="{FF2B5EF4-FFF2-40B4-BE49-F238E27FC236}">
              <a16:creationId xmlns:a16="http://schemas.microsoft.com/office/drawing/2014/main" id="{804AE7ED-AF0E-4C74-B9AE-6B7B566F1102}"/>
            </a:ext>
          </a:extLst>
        </xdr:cNvPr>
        <xdr:cNvPicPr>
          <a:picLocks noChangeAspect="1"/>
        </xdr:cNvPicPr>
      </xdr:nvPicPr>
      <xdr:blipFill>
        <a:blip xmlns:r="http://schemas.openxmlformats.org/officeDocument/2006/relationships" r:embed="rId1"/>
        <a:stretch>
          <a:fillRect/>
        </a:stretch>
      </xdr:blipFill>
      <xdr:spPr>
        <a:xfrm>
          <a:off x="333374" y="153007219"/>
          <a:ext cx="5381624" cy="2695575"/>
        </a:xfrm>
        <a:prstGeom prst="rect">
          <a:avLst/>
        </a:prstGeom>
      </xdr:spPr>
    </xdr:pic>
    <xdr:clientData/>
  </xdr:twoCellAnchor>
  <xdr:twoCellAnchor editAs="oneCell">
    <xdr:from>
      <xdr:col>1</xdr:col>
      <xdr:colOff>309562</xdr:colOff>
      <xdr:row>184</xdr:row>
      <xdr:rowOff>166688</xdr:rowOff>
    </xdr:from>
    <xdr:to>
      <xdr:col>5</xdr:col>
      <xdr:colOff>7896</xdr:colOff>
      <xdr:row>194</xdr:row>
      <xdr:rowOff>138375</xdr:rowOff>
    </xdr:to>
    <xdr:pic>
      <xdr:nvPicPr>
        <xdr:cNvPr id="378" name="Imagen 377">
          <a:extLst>
            <a:ext uri="{FF2B5EF4-FFF2-40B4-BE49-F238E27FC236}">
              <a16:creationId xmlns:a16="http://schemas.microsoft.com/office/drawing/2014/main" id="{9C4E4A52-7D15-4F63-A7F8-027504E9A4DE}"/>
            </a:ext>
          </a:extLst>
        </xdr:cNvPr>
        <xdr:cNvPicPr>
          <a:picLocks noChangeAspect="1"/>
        </xdr:cNvPicPr>
      </xdr:nvPicPr>
      <xdr:blipFill>
        <a:blip xmlns:r="http://schemas.openxmlformats.org/officeDocument/2006/relationships" r:embed="rId2"/>
        <a:stretch>
          <a:fillRect/>
        </a:stretch>
      </xdr:blipFill>
      <xdr:spPr>
        <a:xfrm>
          <a:off x="309562" y="156031407"/>
          <a:ext cx="5401429" cy="187668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36709</xdr:colOff>
      <xdr:row>21</xdr:row>
      <xdr:rowOff>38101</xdr:rowOff>
    </xdr:from>
    <xdr:to>
      <xdr:col>5</xdr:col>
      <xdr:colOff>866774</xdr:colOff>
      <xdr:row>21</xdr:row>
      <xdr:rowOff>1205157</xdr:rowOff>
    </xdr:to>
    <xdr:pic>
      <xdr:nvPicPr>
        <xdr:cNvPr id="2" name="Imagen 1">
          <a:extLst>
            <a:ext uri="{FF2B5EF4-FFF2-40B4-BE49-F238E27FC236}">
              <a16:creationId xmlns:a16="http://schemas.microsoft.com/office/drawing/2014/main" id="{E599EBCA-4B97-4CCB-A006-7ECB7E5065D0}"/>
            </a:ext>
          </a:extLst>
        </xdr:cNvPr>
        <xdr:cNvPicPr>
          <a:picLocks noChangeAspect="1"/>
        </xdr:cNvPicPr>
      </xdr:nvPicPr>
      <xdr:blipFill>
        <a:blip xmlns:r="http://schemas.openxmlformats.org/officeDocument/2006/relationships" r:embed="rId1"/>
        <a:stretch>
          <a:fillRect/>
        </a:stretch>
      </xdr:blipFill>
      <xdr:spPr>
        <a:xfrm>
          <a:off x="5227834" y="6562726"/>
          <a:ext cx="1877815" cy="1167056"/>
        </a:xfrm>
        <a:prstGeom prst="rect">
          <a:avLst/>
        </a:prstGeom>
      </xdr:spPr>
    </xdr:pic>
    <xdr:clientData/>
  </xdr:twoCellAnchor>
  <xdr:twoCellAnchor editAs="oneCell">
    <xdr:from>
      <xdr:col>4</xdr:col>
      <xdr:colOff>56663</xdr:colOff>
      <xdr:row>20</xdr:row>
      <xdr:rowOff>76199</xdr:rowOff>
    </xdr:from>
    <xdr:to>
      <xdr:col>5</xdr:col>
      <xdr:colOff>895350</xdr:colOff>
      <xdr:row>21</xdr:row>
      <xdr:rowOff>6061</xdr:rowOff>
    </xdr:to>
    <xdr:pic>
      <xdr:nvPicPr>
        <xdr:cNvPr id="3" name="Imagen 2">
          <a:extLst>
            <a:ext uri="{FF2B5EF4-FFF2-40B4-BE49-F238E27FC236}">
              <a16:creationId xmlns:a16="http://schemas.microsoft.com/office/drawing/2014/main" id="{DF0BAC93-2A62-4C0D-A6B4-289E075074FF}"/>
            </a:ext>
          </a:extLst>
        </xdr:cNvPr>
        <xdr:cNvPicPr>
          <a:picLocks noChangeAspect="1"/>
        </xdr:cNvPicPr>
      </xdr:nvPicPr>
      <xdr:blipFill>
        <a:blip xmlns:r="http://schemas.openxmlformats.org/officeDocument/2006/relationships" r:embed="rId2"/>
        <a:stretch>
          <a:fillRect/>
        </a:stretch>
      </xdr:blipFill>
      <xdr:spPr>
        <a:xfrm>
          <a:off x="5247788" y="5257799"/>
          <a:ext cx="1886437" cy="1133475"/>
        </a:xfrm>
        <a:prstGeom prst="rect">
          <a:avLst/>
        </a:prstGeom>
      </xdr:spPr>
    </xdr:pic>
    <xdr:clientData/>
  </xdr:twoCellAnchor>
  <xdr:twoCellAnchor editAs="oneCell">
    <xdr:from>
      <xdr:col>4</xdr:col>
      <xdr:colOff>51417</xdr:colOff>
      <xdr:row>19</xdr:row>
      <xdr:rowOff>57149</xdr:rowOff>
    </xdr:from>
    <xdr:to>
      <xdr:col>5</xdr:col>
      <xdr:colOff>923925</xdr:colOff>
      <xdr:row>19</xdr:row>
      <xdr:rowOff>1200730</xdr:rowOff>
    </xdr:to>
    <xdr:pic>
      <xdr:nvPicPr>
        <xdr:cNvPr id="4" name="Imagen 3">
          <a:extLst>
            <a:ext uri="{FF2B5EF4-FFF2-40B4-BE49-F238E27FC236}">
              <a16:creationId xmlns:a16="http://schemas.microsoft.com/office/drawing/2014/main" id="{AF67884B-5945-42F1-87E0-EE5A4294980E}"/>
            </a:ext>
          </a:extLst>
        </xdr:cNvPr>
        <xdr:cNvPicPr>
          <a:picLocks noChangeAspect="1"/>
        </xdr:cNvPicPr>
      </xdr:nvPicPr>
      <xdr:blipFill>
        <a:blip xmlns:r="http://schemas.openxmlformats.org/officeDocument/2006/relationships" r:embed="rId3"/>
        <a:stretch>
          <a:fillRect/>
        </a:stretch>
      </xdr:blipFill>
      <xdr:spPr>
        <a:xfrm>
          <a:off x="5242542" y="3971924"/>
          <a:ext cx="1920258" cy="114358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104776</xdr:colOff>
      <xdr:row>2</xdr:row>
      <xdr:rowOff>104776</xdr:rowOff>
    </xdr:from>
    <xdr:to>
      <xdr:col>10</xdr:col>
      <xdr:colOff>533400</xdr:colOff>
      <xdr:row>17</xdr:row>
      <xdr:rowOff>14002</xdr:rowOff>
    </xdr:to>
    <xdr:pic>
      <xdr:nvPicPr>
        <xdr:cNvPr id="2" name="Imagen 1">
          <a:extLst>
            <a:ext uri="{FF2B5EF4-FFF2-40B4-BE49-F238E27FC236}">
              <a16:creationId xmlns:a16="http://schemas.microsoft.com/office/drawing/2014/main" id="{2A1FAA50-9633-4942-8BC2-59A519F49CE4}"/>
            </a:ext>
          </a:extLst>
        </xdr:cNvPr>
        <xdr:cNvPicPr>
          <a:picLocks noChangeAspect="1"/>
        </xdr:cNvPicPr>
      </xdr:nvPicPr>
      <xdr:blipFill>
        <a:blip xmlns:r="http://schemas.openxmlformats.org/officeDocument/2006/relationships" r:embed="rId1"/>
        <a:stretch>
          <a:fillRect/>
        </a:stretch>
      </xdr:blipFill>
      <xdr:spPr>
        <a:xfrm>
          <a:off x="447676" y="1057276"/>
          <a:ext cx="7286624" cy="2766726"/>
        </a:xfrm>
        <a:prstGeom prst="rect">
          <a:avLst/>
        </a:prstGeom>
      </xdr:spPr>
    </xdr:pic>
    <xdr:clientData/>
  </xdr:twoCellAnchor>
  <xdr:twoCellAnchor editAs="oneCell">
    <xdr:from>
      <xdr:col>0</xdr:col>
      <xdr:colOff>276226</xdr:colOff>
      <xdr:row>20</xdr:row>
      <xdr:rowOff>95251</xdr:rowOff>
    </xdr:from>
    <xdr:to>
      <xdr:col>10</xdr:col>
      <xdr:colOff>428625</xdr:colOff>
      <xdr:row>32</xdr:row>
      <xdr:rowOff>17959</xdr:rowOff>
    </xdr:to>
    <xdr:pic>
      <xdr:nvPicPr>
        <xdr:cNvPr id="3" name="Imagen 2">
          <a:extLst>
            <a:ext uri="{FF2B5EF4-FFF2-40B4-BE49-F238E27FC236}">
              <a16:creationId xmlns:a16="http://schemas.microsoft.com/office/drawing/2014/main" id="{9698FBF7-38D9-4092-8CDC-F413E7F5D74B}"/>
            </a:ext>
          </a:extLst>
        </xdr:cNvPr>
        <xdr:cNvPicPr>
          <a:picLocks noChangeAspect="1"/>
        </xdr:cNvPicPr>
      </xdr:nvPicPr>
      <xdr:blipFill>
        <a:blip xmlns:r="http://schemas.openxmlformats.org/officeDocument/2006/relationships" r:embed="rId2"/>
        <a:stretch>
          <a:fillRect/>
        </a:stretch>
      </xdr:blipFill>
      <xdr:spPr>
        <a:xfrm>
          <a:off x="276226" y="3905251"/>
          <a:ext cx="7353299" cy="22087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OFERTAS\7417\STIMA\7417st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OFERTAS\7422\DPTO\CIVIL\7422CWX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E1690459\ACT20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J:\Documents%20and%20Settings\INGENIERO2\Mis%20documentos\felipe_Martinez\PLAN%20DE%20VIVIVENDA%20EL%20JARDIN\MEMORIA%20DE%20CALCULO,%20PRESUPUESTO%20Y%20APU\PRESUPUESTO,%20APU.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omfamaadm-my.sharepoint.com/PCMSER01/Sistema%20de%20Gestion/ASISTENTE%20DE%20PRESUPUESTOS/OBRAS%202011/MAKRO%20TUNJA%20-%20INSTALACION%20ELECTICA/ENTREGA/JCR-COT-273-1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omfamaadm-my.sharepoint.com/Ntbackup/Contab/Informes%20Financieros/Comite%20de%20Direccion/A&#241;o%202002/08-Agosto/Prueb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andresht/Desktop/DFS_Ariba/V/WS914489825/B&#250;squeda%20y%20selecci&#243;n%20de%20proponentes%20a%20invitar/VP_agencia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Compras/2016/04_Salud/SR496427_area_protegida/VP_area%20protegida.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respaldo%20equipo/2019/Procesos%20de%20compras/03-Marzo/Foro%203%20abril%20-Dermatologia/VP_dermatologia%20proveedore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mgarces/Desktop/Copia%20de%20Cantidades%20CES%20(Panduit)_modificado.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omfamaadm-my.sharepoint.com/Multiservicios/cierre%20julio/WINDOWS/TEMP/WINDOWS/Escritorio/Multiservicios/Cart&#243;n/Cart&#243;n%20Consolidad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omfamaadm-my.sharepoint.com/PCMSER01/Sistema%20de%20Gestion/Users/manuelbuiles/Documents/PC%20MEJIA%202/Cotizaciones/2012/Viva%20Sincelejo/Server/ARCHIVOS/CAUCA%20VIEJO-JUAN%20CARLOS%20MOLINA/ppto%20preliminar%2010-11-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omfamaadm-my.sharepoint.com/PCMSER01/Sistema%20de%20Gestion/Users/manuelbuiles/Documents/PC%20MEJIA%202/Cotizaciones/2012/Viva%20Sincelejo/Server/ARCHIVOS/PAULA/actas%20cnch/actas%20cnch/RESUMEN%202003/CNCH200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E1690459\ACTASCNCH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omfamaadm-my.sharepoint.com/lulu/04_CENTRO%20DE%20COSTOS/CENTRO_DE_COSTO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omfamaadm-my.sharepoint.com/10.1.20.35/logistica_de_abastecimiento/Documents%20and%20Settings/jorgeal/Configuraci&#243;n%20local/Archivos%20temporales%20de%20Internet/OLK10A/PRESUPUESTO%20AULA%20COMPUTO%20COMFAM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Agenda/Comite/2016/08%2004%202016/Archivos%20de%20trabajo/VP_Agencia_publicidad.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omfamaadm.sharepoint.com/Users/ruthvt/AppData/Local/Microsoft/Windows/INetCache/Content.Outlook/DD6FOKTS/FormatoPedidosSAP01_18082017%20(3).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omfamaadm-my.sharepoint.com/Multiservicios/cierre%20julio/WINDOWS/TEMP/Multiservicios/Archivos%20Marzo%2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Volumes/GoogleDrive/Mi%20unidad/Clientes-Cesar%20O/COMFAMA/6513%20RFP%20traps%20y%20proofpoint/COTIZADORES/CO-131072019_OP1AN&#771;O_COMFAMA_V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omfamaadm-my.sharepoint.com/ASISTENTE/Mis%20Doc/Users/HenryDS/AppData/Local/Microsoft/Windows/Temporary%20Internet%20Files/Content.Outlook/H5LDDMZU/Propuestas/PROPUESTA%20JIM.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Proveedores/Proyecto%20Gesti&#243;n%20de%20proveedores%20Diplomado/&#218;ltimos%20archivos%20trabajados/Evaluacion%20de%20Proveedores.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omfamaadm-my.sharepoint.com/Estacion1/c/WINDOWS/TEMP/a13c010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omfamaadm-my.sharepoint.com/Servidor/07pejecutados/2.%20INGEADE/2016/0306%20ADECUACIONES%20VARIAS%20COLEGIO%20MAYOR/0.%20PREOCONTRACTUAL/0.3.%20PTA%20PRESENTADA/PROPUESTA%20CON%20APU.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omfamaadm-my.sharepoint.com/PCMSER01/Sistema%20de%20Gestion/A/Mis%20documentos/INF.BIMENSUAL/INFORME%20BIMENSUAL%20JUL-AGO-20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andresht/Desktop/DFS_Ariba/V/WS914479242/B&#250;squeda%20y%20selecci&#243;n%20de%20proponentes%20a%20invitar/VP_plantilla3.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262A7F71\Matriz%20Prestaci&#243;n%20Servicios%20Financieros.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omfamaadm-my.sharepoint.com/ntarchivos/AlejandraOB/Ppto/Gastos%20centralizados%202014%20Dpto%20Servicios%20T&#233;cnicos.xlsm"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omfamaadm-my.sharepoint.com/D70B42F4/Orden%20de%20compra%20Ener%20104%20al%20113.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A8CA16C9\APU.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omfamaadm.sharepoint.com/Disco%20Sodexho%20Conavi/CONAVI/CFC/AGOSTO%2003/CFC%20CONAVI%20ASEO%20Y%20SEDES%20AGOST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omfamaadm-my.sharepoint.com/personal/elizabethalvareza_comfama_com_co/Documents/Archivos%20de%20chat%20de%20Microsoft%20Teams/ANTIOQUIA%20SIN%20HAMBRE.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omfamaadm-my.sharepoint.com/PCMSER01/Sistema%20de%20Gestion/Users/manuelbuiles/Documents/PC%20MEJIA%202/Cotizaciones/2012/Viva%20Sincelejo/Server/ARCHIVOS/casa%20dr.%20Raul%20Naranjo/CAUCA%20VIEJO%20AMPLIACION/Control%20costo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soberon/Downloads/26302-CO-20%20EPM%20WLAN%20Aruba%20%2005%20May%2020%20-%20V36.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Volumes/GoogleDrive/Mi%20unidad/Clientes-Cesar%20O/COMFAMA/RFP%20Centrify/Propuesta%20Economica/CO-219062018_CENTRIFY_COMFAMA_V2.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omfamaadm-my.sharepoint.com/ntarchivos/AlejandraOB/DME/Presupuesto/Presupuesto%202013.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omfamaadm-my.sharepoint.com/ntarchivos/AlejandraOB/Ppto/Gastos%20centralizados%202014Dpto%20Servicios%20T&#233;cnicos%20V1.xlsm"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omfamaadm-my.sharepoint.com/Servidor/c/Disco%20Sodexho%20Conavi/CONAVI/CFC/AGOSTO%2003/CFC%20CONAVI%20ASEO%20CAJER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1FF88CA6\dato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J:\Documents%20and%20Settings\user\Mis%20documentos\CONSORCIO%202\Abanico\Casa%20Villa%20Maestro\Informe%20de%20gastos%20Cto%20208-2003%20Obra%20Matecandel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omfamaadm-my.sharepoint.com/Users/FrankinMC/AppData/Local/Microsoft/Windows/Temporary%20Internet%20Files/Content.Outlook/KZ3328FX/Consolidado%20Total%20Sedes.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Compras/2016/02_Infraestructura/SR454382_Mtto_Zonas_Verdes/VP_consultoria_estrategia_corporativa.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respaldo%20equipo/2019/Procesos%20de%20compras/11-Noviembre/Servicio%20de%20impresion/VP_servicio_impresion%202019%202020.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omfamaadm-my.sharepoint.com/PCMSER01/Sistema%20de%20Gestion/Users/manuelbuiles/Documents/PC%20MEJIA%202/Cotizaciones/2012/Viva%20Sincelejo/Server/ARCHIVOS/CORDOUTSOURCING/CNCH/Centros%20de%20costo/SEG..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JUAN.GARCES/Proyectos/TELEFONICA/30072015/Modelo%20Negocio%20Colombia%202015%20v1%205.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vinyamar:33096/Users/Anderson%20Uribe/Desktop/UGM/UGM%20INGENIERIA%202014/OBRAS/OBRAS%20TERMINADAS/HATOVIAL%20-%20PEAJE/PRESUPUESTO%20Y%20CONTROL/PROPUESTA%20NUEVO%20PEAJE%20NIQUIA%20-%20ELECTRICO.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omfamaadm-my.sharepoint.com/10.1.20.35/logistica_de_abastecimiento/personal/dgonzalez_comfama_com_co/Documents/Escritorio/Control%20Deicy%20Gonzalez1.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Z:\Compras\2017\01_Corporativos\SR970362507_Alfabetizacion_Regiones\CO_Alfabetizaci&#243;n.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EA108F51\VP_Papeleria_aseo_cafeteria%20(002).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omfamaadm.sharepoint.com/Archivos%20Antonio/Corfinsura/Corfinsura/Cierres/A13/2006/WINDOWS/TEMP/a13c01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omfamaadm-my.sharepoint.com/Unidatos/ingenieria/ARCHIVOS%202010/COTIZACIONES%202010/66AE%20001%20-%20099/66AE-027-10%20COMFAMA%20MANTENIMIENTO%20SUBESTACIONES/APU%2066AE-027-10%20MTTO%20COMFAM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M:\Documents%20and%20Settings\jbark\Local%20Settings\Temporary%20Internet%20Files\Content.Outlook\FNP8195J\Paris\PARIS%20Product%20List%20(November%2030th,%202010).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LARCILAG/Desktop/Documentos%20Despacho%202024/Instrumentos%20importantes/2.%20Documento%20formulaci&#243;n%20de%20minutas%20BUEN%20COMIENZO%202023.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gobantioquia-my.sharepoint.com/Users/Hectorvd/AppData/Local/Microsoft/Windows/INetCache/Content.Outlook/NC1ZX1OU/2-005A%20Recurso%20Humano%20(Semestral)_V4_C007_2020.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Users\Hectorvd\AppData\Local\Microsoft\Windows\INetCache\Content.Outlook\NC1ZX1OU\2-005A%20Recurso%20Humano%20(Semestral)_V4_C007_2020.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omfamaadm-my.sharepoint.com/Promedce0010/publico/WINDOWS/TEMP/RELACI~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omfamaadm.sharepoint.com/Documents%20and%20Settings/lilianas.SODEXHO/Mis%20documentos/Nacho%20LEEE/BOLSA%20Y%20RENTA/CIERRES%202007/Archivos%20Antonio/Corfinsura/Corfinsura/Cierres/A13/2006/WINDOWS/TEMP/a13c010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Documents%20and%20Settings/earer/Local%20Settings/Temporary%20Internet%20Files/Content.Outlook/LODJBZ49/GVI%20Sales%20Order%20Worksheet.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0E5CA29C\Calculo%20L.P.%20VTA%20-%20STA%20Price%20List%20(July%202012)%20Addendum_Despro.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E786DA59\mezclas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omfamaadm-my.sharepoint.com/Promedce005/intercambio/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U:\ASISTENTE%20DE%20PRESUPUESTOS\OBRAS%202011\HIDROITUANGO\PRESUPUESTO%20INTERNO\JCR-COT-002-11%20(intern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omfamaadm-my.sharepoint.com/Promedce0010/publico/trab%202005/Dian/Buenaventura/216-0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J:\Documents%20and%20Settings\MACORRC\Desktop\MODELO%20AUTOMATICO%20PRESUPUESTOS%20IN-G%20EURO%20LAURELES%20(Copia%20conflictiva%20de%20usuario-PC%202012-10-2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1A86CCE3\SCV-037-Base-Girardot-Bogot&#225;-PR52-PR11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F82E082D\TSS%20MPT_Comfama%20Servicios+HW_25%20Septiembre%202014_AP-ZD08DU2%20v1.4rHF25Sep14.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MariaCZ/Documents/Regionalizacion/Conexos/(50912583)%20GE%20RJEC-Conexos%20Danza%20(7&#176;-11&#17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omfamaadm-my.sharepoint.com/Calidad/c/Area%20de%20Mercadeo%20y%20Ventas/Informaci&#243;n%20de%20Referencia/An&#225;lisis%20de%20costos/An&#225;lisisAPU.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omfamaadm-my.sharepoint.com/10.1.20.35/logistica_de_abastecimiento/Users/erikaviv/AppData/Local/Microsoft/Windows/INetCache/Content.Outlook/NTFSFPYA/Matriz%20SGSST.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6638B751\PEDIDO%20SAP-FUMIGAX%202018%20NOVIEMBRE%20v2.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omfamaadm-my.sharepoint.com/lulu/04_COMPRAS/03_ORDENES%20DE%20COMPRA/ORDENES_DE_COMPRA_2012/ECOELECTRICA/04_ABRIL_ECO.xlsm"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omfamaadm-my.sharepoint.com/lulu/01_GERENCIA%20TECNICA/montesclaros%20agosto/MONTESCLAROS%20SEPT/PRESUPUESTO%20HIDROSANITARIO/2011-08-18%20PRESUPUESTO%20H.S.%20MONTES%20CLAROS%20REVISAR.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D:\FCC4E85F\FormatoPedidosSAPSe&#241;alizacionyMontajes.xlsm"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omfamaadm-my.sharepoint.com/servernt-arc/Calidad%20Bogota/Disco%20Sodexho%20Conavi/CONAVI/CFC/AGOSTO%2003/CFC%20CONAVI%20ASEO%20Y%20SEDES%20AGOS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omfamaadm-my.sharepoint.com/Multiservicios/cierre%20julio/WINDOWS/TEMP/WINDOWS/Escritorio/Multiservicios/Multiservicios%20Conavi/A13%20y%20documentos%20del%20cierre/Enero%20200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gobantioquia-my.sharepoint.com/magda.anacona/Desktop/INCREMENTO_PRECIOS/Matriz%20%20Ajustes%20de%20precios%20Sodexo%20Colombia%202019.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magda.anacona\Desktop\INCREMENTO_PRECIOS\Matriz%20%20Ajustes%20de%20precios%20Sodexo%20Colombia%202019.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grupobanacol-my.sharepoint.com/Documents%20and%20Settings/martisan/Mis%20documentos/Presupuesto/2008/Formato_%20Inversiones_%202008_Conso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omfamaadm-my.sharepoint.com/PCMSER01/Sistema%20de%20Gestion/Users/manuelbuiles/Documents/PC%20MEJIA%202/Cotizaciones/2013/Redes%20Exteriores%20Mayorca/Redes%20Exteriores%20Mayorca%20PC%20Mejia%20-%20feb%204%20de%202013.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omfamaadm-my.sharepoint.com/SERVERNT/H/WINDOWS/TEMP/WINDOWS/Escritorio/Multiservicios/Cart&#243;n/Cart&#243;n%20Consolidad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omfamaadm-my.sharepoint.com/PCMSER01/Sistema%20de%20Gestion/Users/manuelbuiles/Documents/PC%20MEJIA%202/Cotizaciones/2012/Viva%20Sincelejo/Server/archivos/LOMAGRANDE/PRESUPUESTOS/PPTO%20LOMAGRANDE.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omfamaadm-my.sharepoint.com/ntarchivos/MesaServicios/Contratos/Compuredes/SeguyEval_Compured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B18925F5\Pedido%20Biologicos%20y%20contaminados%20Junio%202019.xlsm"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1FF88CA6\presupuestodeobr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Proveedores/Proyecto%20Gesti&#243;n%20de%20proveedores%20Diplomado/Selecci&#243;n%20y%20evaluaci&#243;n%20de%20proveedores/Matriz%20de%20evaluacion%20de%20Proveedores.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omfamaadm-my.sharepoint.com/PCMSER01/Sistema%20de%20Gestion/F/Users/vfernandez/Documents/Google%20Talk%20Received%20Files/PROYECCION%20SYSO%20San%20Antonio%20V1.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omfamaadm-my.sharepoint.com/ntarchivos/AlejandraOB/DME/Presupuesto/New%20folder/Presup%20inform&#225;tica%20Carlos%20Enrique143%20ver%204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M:\Documents%20and%20Settings\jbark\Local%20Settings\Temporary%20Internet%20Files\Content.Outlook\FNP8195J\997-UNDERGROUND%20-%20Samsung%20GVI%20Pricelist%20(December%206th,201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Documents%20and%20Settings/Emiliano/Mis%20documentos/panduit/clientes%20finales/impec/mantenimiento%20de%20cableado%20(5e)%20Y%20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grupobanacol-my.sharepoint.com/DOCUME~1/ramirdan/CONFIG~1/Temp/notes29331C/Plantilla%20Ppto%20de%20Gastos%20V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omfamaadm-my.sharepoint.com/Ntarchivos/grupo%20primario%20rionegro/Programacion%20de%20Personal/Programaci&#243;n%20Integrada%20V3.xlsm"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Sonda/ECM/3M/Proceso%20&#193;rea%20Legal/Modelo%20Economico/Modelo%20Economico%20OnBase%20-Juridico%200910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omfamaadm-my.sharepoint.com/Users/LENOVO/AppData/Local/Microsoft/Windows/INetCache/Content.Outlook/HJROIJ2Q/INDICADOR%20MAXIMO%20CIERRE%20ABRIL%202018%20Proyecivil.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juan.cartes/AppData/Local/Microsoft/Windows/Temporary%20Internet%20Files/Content.Outlook/62VTREIW/CPEsAAS24_07_2015.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J:\trab%202005\Dian\Buenaventura\216-05.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omfamaadm-my.sharepoint.com/SRV-CASA/Imagenes/Control_Inventario_v2012%20Nel%20(Nuevo)1.xlsm"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omfamaadm-my.sharepoint.com/ntarchivos/AlejandraOB/Users/alejandraob/AppData/Local/Microsoft/Windows/INetCache/Content.Outlook/2V53NM0J/Arquitectura/Presupuesto2015.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L:\Proveedores\09_Planeaci&#243;n\BD%20DLA\BD_DLA.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omfamaadm-my.sharepoint.com/Pc_85/compartida/Cofinanciacion/FICHAS%20Y%20FORMATOS/UNITARIOS%20GENERALE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1EC914EC\POP_2017_Formato_TarifasRecreacion%20(oficial%20v7).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andresht/Desktop/DFS_Ariba/V/WS1142600983/B&#250;squeda%20y%20selecci&#243;n%20de%20proponentes%20a%20invitar/VP_formacion_servicio%202.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omfamaadm-my.sharepoint.com/PCMSER01/Sistema%20de%20Gestion/F/a.%20CONCONCRETO%20(V%20FERNANDEZ)/EN%20LICITACION/BIMBO%20TENJO/REV.2/1.Cierre_BIMBO_16.05.11%20v.2.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nataliace/AppData/Local/Microsoft/Windows/INetCache/Content.Outlook/2Y7ROTM7/Calificacion%20Financiera.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respaldo%20equipo/2017/Inteligencia%20de%20Proveedores/En%20proceso/Sugerencia/08-Agosto/Renovacion%20Tecnologica/VP_renovacion%20tecnologica.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omfamaadm-my.sharepoint.com/ntarchivos/logistica_de_abastecimiento/Users/USUARIO/Downloads/AribaDFS/V/WS926732756/VP_plantill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21"/>
      <sheetName val="GIRON"/>
      <sheetName val="SANTILL"/>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UESTO"/>
    </sheetNames>
    <sheetDataSet>
      <sheetData sheetId="0" refreshError="1">
        <row r="60">
          <cell r="G60">
            <v>2632</v>
          </cell>
        </row>
        <row r="222">
          <cell r="G222">
            <v>28355</v>
          </cell>
        </row>
        <row r="277">
          <cell r="G277">
            <v>215327</v>
          </cell>
        </row>
        <row r="385">
          <cell r="G385">
            <v>112737</v>
          </cell>
        </row>
        <row r="493">
          <cell r="G493">
            <v>147752</v>
          </cell>
        </row>
        <row r="655">
          <cell r="G655">
            <v>590467</v>
          </cell>
        </row>
        <row r="709">
          <cell r="G709">
            <v>472651</v>
          </cell>
        </row>
        <row r="979">
          <cell r="G979">
            <v>9395</v>
          </cell>
        </row>
        <row r="1141">
          <cell r="G1141">
            <v>29686</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TA"/>
      <sheetName val="COT"/>
      <sheetName val="COT APU"/>
      <sheetName val="MAT"/>
      <sheetName val="COT SE"/>
      <sheetName val="CRONOGRAMA"/>
      <sheetName val="SUELDOS"/>
      <sheetName val="JORNALES"/>
      <sheetName val="MAQUINARIA"/>
      <sheetName val="CANT MAQUINARIA"/>
      <sheetName val="acta"/>
      <sheetName val="acta (2)"/>
      <sheetName val="Listas"/>
      <sheetName val="1.COSTOS VEB"/>
    </sheetNames>
    <sheetDataSet>
      <sheetData sheetId="0">
        <row r="2">
          <cell r="L2">
            <v>1</v>
          </cell>
        </row>
      </sheetData>
      <sheetData sheetId="1">
        <row r="2">
          <cell r="E2">
            <v>0.86206896551724144</v>
          </cell>
        </row>
      </sheetData>
      <sheetData sheetId="2">
        <row r="2">
          <cell r="L2">
            <v>1</v>
          </cell>
          <cell r="M2">
            <v>0.95</v>
          </cell>
        </row>
      </sheetData>
      <sheetData sheetId="3">
        <row r="2">
          <cell r="E2">
            <v>0.86206896551724144</v>
          </cell>
          <cell r="H2">
            <v>0.88</v>
          </cell>
        </row>
      </sheetData>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REF"/>
      <sheetName val="2001"/>
      <sheetName val="2000"/>
      <sheetName val="resumen"/>
      <sheetName val="PPTO"/>
      <sheetName val="948"/>
      <sheetName val="972"/>
      <sheetName val="945"/>
      <sheetName val="970"/>
      <sheetName val="971"/>
      <sheetName val="969"/>
      <sheetName val="944"/>
      <sheetName val="P Y G ENE 01"/>
      <sheetName val="Corp-Ingresos detallados "/>
      <sheetName val="Prueb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Formato VP 1 (3)"/>
      <sheetName val="Cartera"/>
      <sheetName val="inform"/>
      <sheetName val="Formato VP 1 (2)"/>
      <sheetName val="Gestion"/>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servicios"/>
      <sheetName val="Cobertura"/>
      <sheetName val="Hoja1 (2)"/>
      <sheetName val="Formato VP 1"/>
      <sheetName val="Cartera"/>
      <sheetName val="Gestion 2016"/>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s>
    <sheetDataSet>
      <sheetData sheetId="0">
        <row r="2">
          <cell r="A2" t="str">
            <v>Corporativos</v>
          </cell>
          <cell r="F2" t="str">
            <v>Afiliado</v>
          </cell>
          <cell r="G2" t="str">
            <v>Entre 10 y 50</v>
          </cell>
          <cell r="J2" t="str">
            <v>En mora</v>
          </cell>
        </row>
        <row r="3">
          <cell r="A3" t="str">
            <v>Infraestructura</v>
          </cell>
          <cell r="F3" t="str">
            <v>No afiliado</v>
          </cell>
          <cell r="G3" t="str">
            <v>Entre 51 y 200</v>
          </cell>
          <cell r="J3" t="str">
            <v>Sin novedades</v>
          </cell>
        </row>
        <row r="4">
          <cell r="A4" t="str">
            <v>Salud</v>
          </cell>
          <cell r="F4" t="str">
            <v>Retiro por cambio de caja</v>
          </cell>
          <cell r="G4" t="str">
            <v>Mas de 200</v>
          </cell>
        </row>
        <row r="5">
          <cell r="A5" t="str">
            <v>Tecnología</v>
          </cell>
          <cell r="F5" t="str">
            <v>Retiro por liquidación de personal</v>
          </cell>
          <cell r="G5" t="str">
            <v>Menos de 10</v>
          </cell>
        </row>
        <row r="6">
          <cell r="F6" t="str">
            <v>Retiro por mora</v>
          </cell>
          <cell r="G6" t="str">
            <v>NA</v>
          </cell>
        </row>
        <row r="7">
          <cell r="F7" t="str">
            <v>Retiro voluntario</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Formato VP 1 (3)"/>
      <sheetName val="Formato VP 1 (2)"/>
      <sheetName val="Hoja1 (2)"/>
      <sheetName val="Servicios"/>
      <sheetName val="Gestion"/>
      <sheetName val="No preentaron ppta"/>
      <sheetName val="Hoja1"/>
    </sheetNames>
    <sheetDataSet>
      <sheetData sheetId="0"/>
      <sheetData sheetId="1"/>
      <sheetData sheetId="2"/>
      <sheetData sheetId="3"/>
      <sheetData sheetId="4"/>
      <sheetData sheetId="5"/>
      <sheetData sheetId="6"/>
      <sheetData sheetId="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Cantidades de Obra"/>
      <sheetName val="1.COSTOS VEB"/>
    </sheet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onsolidado "/>
      <sheetName val="Aseo"/>
      <sheetName val="Mantenimiento"/>
      <sheetName val="Proyecciones"/>
      <sheetName val="transporte"/>
      <sheetName val="harinas"/>
      <sheetName val="limp. planta"/>
      <sheetName val="recuperación"/>
      <sheetName val="limp. oficinas"/>
      <sheetName val="apoyos adm."/>
      <sheetName val="jardineria"/>
      <sheetName val="Consolidado"/>
      <sheetName val="INVENTARIO-27 AL 31"/>
      <sheetName val="Consolidado_"/>
      <sheetName val="Consolidado_1"/>
      <sheetName val="limp__planta"/>
      <sheetName val="limp__oficinas"/>
      <sheetName val="apoyos_adm_"/>
      <sheetName val="INVENTARIO-27_AL_31"/>
      <sheetName val="Consolidado_2"/>
      <sheetName val="limp__planta1"/>
      <sheetName val="limp__oficinas1"/>
      <sheetName val="apoyos_adm_1"/>
      <sheetName val="INVENTARIO-27_AL_311"/>
      <sheetName val="GUIA DE VENTA"/>
      <sheetName val="Cecos Materiales"/>
      <sheetName val="CLIENTES"/>
      <sheetName val="GUIA VENTA SETAS FIX"/>
      <sheetName val="BASE DE DATOS FM "/>
      <sheetName val="JUNIO 2019 (2)"/>
      <sheetName val="Hoja3"/>
      <sheetName val="Base Fact sin gestionar 26 Abri"/>
      <sheetName val="Hoja4"/>
      <sheetName val="Hoja1"/>
      <sheetName val="Resumen 26 Abril 19"/>
      <sheetName val="Enero"/>
      <sheetName val="Febrero"/>
      <sheetName val="Marzo"/>
      <sheetName val="Abril"/>
      <sheetName val="Mayo"/>
      <sheetName val="Junio"/>
      <sheetName val="Julio"/>
      <sheetName val="Agosto"/>
      <sheetName val="Septiembre"/>
      <sheetName val="Octubre"/>
      <sheetName val="Noviembre"/>
      <sheetName val="Diciembre"/>
      <sheetName val="Enfermedad Laboral ó Profesiona"/>
      <sheetName val="Numero de Horas Trabajadas"/>
      <sheetName val="Caracterización"/>
      <sheetName val="Traslado"/>
      <sheetName val="Facturación "/>
      <sheetName val="Consumo 2019"/>
      <sheetName val="prueba"/>
      <sheetName val="Traslado preventivo"/>
      <sheetName val="Gastos (2)"/>
      <sheetName val="Consumo edificio 2019"/>
      <sheetName val="Resumen Edificio"/>
      <sheetName val="Hoja2"/>
    </sheetNames>
    <sheetDataSet>
      <sheetData sheetId="0" refreshError="1">
        <row r="15">
          <cell r="G15" t="str">
            <v>ABRIL</v>
          </cell>
        </row>
        <row r="28">
          <cell r="B28" t="str">
            <v>AVERY DENNISON</v>
          </cell>
        </row>
      </sheetData>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ow r="15">
          <cell r="G15">
            <v>0</v>
          </cell>
        </row>
      </sheetData>
      <sheetData sheetId="26"/>
      <sheetData sheetId="27"/>
      <sheetData sheetId="28" refreshError="1"/>
      <sheetData sheetId="29" refreshError="1"/>
      <sheetData sheetId="30">
        <row r="15">
          <cell r="G15">
            <v>0</v>
          </cell>
        </row>
      </sheetData>
      <sheetData sheetId="31">
        <row r="15">
          <cell r="G15">
            <v>43605</v>
          </cell>
        </row>
      </sheetData>
      <sheetData sheetId="32"/>
      <sheetData sheetId="33"/>
      <sheetData sheetId="34">
        <row r="15">
          <cell r="G15">
            <v>43605</v>
          </cell>
        </row>
      </sheetData>
      <sheetData sheetId="35"/>
      <sheetData sheetId="36">
        <row r="15">
          <cell r="G15">
            <v>0</v>
          </cell>
        </row>
      </sheetData>
      <sheetData sheetId="37"/>
      <sheetData sheetId="38"/>
      <sheetData sheetId="39">
        <row r="15">
          <cell r="G15">
            <v>0</v>
          </cell>
        </row>
      </sheetData>
      <sheetData sheetId="40"/>
      <sheetData sheetId="41"/>
      <sheetData sheetId="42"/>
      <sheetData sheetId="43"/>
      <sheetData sheetId="44"/>
      <sheetData sheetId="45"/>
      <sheetData sheetId="46"/>
      <sheetData sheetId="47"/>
      <sheetData sheetId="48"/>
      <sheetData sheetId="49"/>
      <sheetData sheetId="50"/>
      <sheetData sheetId="51">
        <row r="15">
          <cell r="G15">
            <v>0</v>
          </cell>
        </row>
      </sheetData>
      <sheetData sheetId="52"/>
      <sheetData sheetId="53"/>
      <sheetData sheetId="54">
        <row r="15">
          <cell r="G15">
            <v>0</v>
          </cell>
        </row>
      </sheetData>
      <sheetData sheetId="55" refreshError="1"/>
      <sheetData sheetId="56" refreshError="1"/>
      <sheetData sheetId="57" refreshError="1"/>
      <sheetData sheetId="58" refreshError="1"/>
      <sheetData sheetId="5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sheetName val="GIRON"/>
      <sheetName val="SANTILL"/>
      <sheetName val="ACTA21"/>
      <sheetName val="variables"/>
    </sheetNames>
    <sheetDataSet>
      <sheetData sheetId="0" refreshError="1"/>
      <sheetData sheetId="1" refreshError="1"/>
      <sheetData sheetId="2" refreshError="1"/>
      <sheetData sheetId="3" refreshError="1"/>
      <sheetData sheetId="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 val="APU"/>
      <sheetName val="ABR"/>
      <sheetName val="resumen"/>
      <sheetName val="RESUMEN (2)"/>
      <sheetName val="RESUMEN (3)"/>
      <sheetName val="MANT"/>
      <sheetName val="CCINVERSION (2)"/>
      <sheetName val="RESUMEN_(2)"/>
      <sheetName val="RESUMEN_(3)"/>
      <sheetName val="CCINVERSION_(2)"/>
      <sheetName val="acta"/>
      <sheetName val="GIRON"/>
      <sheetName val="SANTILL"/>
      <sheetName val="ACTA21"/>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YECTO"/>
      <sheetName val="DATOS"/>
      <sheetName val="CENTRO DE COSTOS"/>
      <sheetName val="CENTRO_DE_COSTOS"/>
      <sheetName val="Listas"/>
      <sheetName val="PUC"/>
      <sheetName val="CC"/>
      <sheetName val="BASE_CC"/>
      <sheetName val="CXP"/>
      <sheetName val="Codigos ONU"/>
      <sheetName val="Hoja1"/>
      <sheetName val="DESCARGAS"/>
      <sheetName val="INVENTARIO"/>
      <sheetName val="RF"/>
      <sheetName val="SM"/>
      <sheetName val="acta"/>
      <sheetName val="ESTADO RED"/>
      <sheetName val="CARRETERAS"/>
      <sheetName val="GENERALIDADES "/>
    </sheetNames>
    <sheetDataSet>
      <sheetData sheetId="0">
        <row r="10">
          <cell r="A10" t="str">
            <v xml:space="preserve">ACEVEDO ANGEL MARIA ELENA     </v>
          </cell>
        </row>
        <row r="11">
          <cell r="A11" t="str">
            <v>ACEVEDO ESCUDERO LUIS FERNANDO</v>
          </cell>
        </row>
        <row r="12">
          <cell r="A12" t="str">
            <v>ACEVEDO IRMA LUCIA</v>
          </cell>
        </row>
        <row r="13">
          <cell r="A13" t="str">
            <v xml:space="preserve">ACEVEDO MORALES IRMA LUCIA    </v>
          </cell>
        </row>
        <row r="14">
          <cell r="A14" t="str">
            <v>ACEVEDO ZULUAGA JAIRO ALEXANDER</v>
          </cell>
        </row>
        <row r="15">
          <cell r="A15" t="str">
            <v>ACIEM NACIONAL</v>
          </cell>
        </row>
        <row r="16">
          <cell r="A16" t="str">
            <v>ACONDESA S.A.</v>
          </cell>
        </row>
        <row r="17">
          <cell r="A17" t="str">
            <v xml:space="preserve">ACOSTA QUIROZ OLGA MARÍA      </v>
          </cell>
        </row>
        <row r="18">
          <cell r="A18" t="str">
            <v xml:space="preserve">ACRECER S.A.                  </v>
          </cell>
        </row>
        <row r="19">
          <cell r="A19" t="str">
            <v>ADA AEROLINEA DE ANTIOQUIA</v>
          </cell>
        </row>
        <row r="20">
          <cell r="A20" t="str">
            <v xml:space="preserve">ADH PAPELES ADHESIVOS S.A.    </v>
          </cell>
        </row>
        <row r="21">
          <cell r="A21" t="str">
            <v>ADOLFO OSPINA SANCHEZ</v>
          </cell>
        </row>
        <row r="22">
          <cell r="A22" t="str">
            <v>ADRIANA CONSUELO CAÑÓN CASTAÑO</v>
          </cell>
        </row>
        <row r="23">
          <cell r="A23" t="str">
            <v xml:space="preserve">AEROENVIOS S.A.               </v>
          </cell>
        </row>
        <row r="24">
          <cell r="A24" t="str">
            <v xml:space="preserve">AEROLINEA DE ANTIOQUIA S.A    </v>
          </cell>
        </row>
        <row r="25">
          <cell r="A25" t="str">
            <v>AEROLINEA DE ANTIOQUIA S.A.</v>
          </cell>
        </row>
        <row r="26">
          <cell r="A26" t="str">
            <v>AEROSERVICIOS DE LA COSTA LTDA</v>
          </cell>
        </row>
        <row r="27">
          <cell r="A27" t="str">
            <v>AEROVIAS DE INTEGRACION REGION</v>
          </cell>
        </row>
        <row r="28">
          <cell r="A28" t="str">
            <v>AEROVIAS DEL CONTINENTE AMERIC</v>
          </cell>
        </row>
        <row r="29">
          <cell r="A29" t="str">
            <v xml:space="preserve">AEROVIAS DEL CONTINENTE AMERICANO S.A. </v>
          </cell>
        </row>
        <row r="30">
          <cell r="A30" t="str">
            <v xml:space="preserve">AEROVIAS DEL CONTINENTE AMERICANO S.A. </v>
          </cell>
        </row>
        <row r="31">
          <cell r="A31" t="str">
            <v>AEROVIAS DEL CONTINENTE AMERICANO SA</v>
          </cell>
        </row>
        <row r="32">
          <cell r="A32" t="str">
            <v>AFILIADOS PALMIRA S.A.</v>
          </cell>
        </row>
        <row r="33">
          <cell r="A33" t="str">
            <v xml:space="preserve">AGENCIAS NACIONALES LTDA      </v>
          </cell>
        </row>
        <row r="34">
          <cell r="A34" t="str">
            <v xml:space="preserve">AGUDELO FLOREZ IVAN ANTONIO   </v>
          </cell>
        </row>
        <row r="35">
          <cell r="A35" t="str">
            <v>AGUDELO GAVIRIA ALEXANDER FABIAN</v>
          </cell>
        </row>
        <row r="36">
          <cell r="A36" t="str">
            <v xml:space="preserve">AGUDELO MORA GINNO MAURICIO   </v>
          </cell>
        </row>
        <row r="37">
          <cell r="A37" t="str">
            <v xml:space="preserve">AGUIRRE RIOS JUAN CAMILO      </v>
          </cell>
        </row>
        <row r="38">
          <cell r="A38" t="str">
            <v>AIRAMBIENTE SA</v>
          </cell>
        </row>
        <row r="39">
          <cell r="A39" t="str">
            <v xml:space="preserve">AJUSTES RIOS LTDA.            </v>
          </cell>
        </row>
        <row r="40">
          <cell r="A40" t="str">
            <v xml:space="preserve">ALARMATEC LTDA                </v>
          </cell>
        </row>
        <row r="41">
          <cell r="A41" t="str">
            <v>ALBA NURY GUTIERREZ GIL</v>
          </cell>
        </row>
        <row r="42">
          <cell r="A42" t="str">
            <v>ALDUVER VELASQUEZ SALAZAR</v>
          </cell>
        </row>
        <row r="43">
          <cell r="A43" t="str">
            <v>ALEXANDER FABIAN AGUDELO</v>
          </cell>
        </row>
        <row r="44">
          <cell r="A44" t="str">
            <v>ALEXANDER GIRALDO LOAIZA</v>
          </cell>
        </row>
        <row r="45">
          <cell r="A45" t="str">
            <v xml:space="preserve">ALMACENES EXITO S.A.          </v>
          </cell>
        </row>
        <row r="46">
          <cell r="A46" t="str">
            <v>ALMACENES HJ S.A</v>
          </cell>
        </row>
        <row r="47">
          <cell r="A47" t="str">
            <v>ALMACENES LCC S.A.S</v>
          </cell>
        </row>
        <row r="48">
          <cell r="A48" t="str">
            <v>ALMACENES MAXIMO S.A</v>
          </cell>
        </row>
        <row r="49">
          <cell r="A49" t="str">
            <v>ALMACENES SURTIELECTRO LTDA</v>
          </cell>
        </row>
        <row r="50">
          <cell r="A50" t="str">
            <v xml:space="preserve">ALTOS DEL PILAR Y CIA S EN C  </v>
          </cell>
        </row>
        <row r="51">
          <cell r="A51" t="str">
            <v xml:space="preserve">ALTOS DEL PINAR Y CIA S. EN C. </v>
          </cell>
        </row>
        <row r="52">
          <cell r="A52" t="str">
            <v xml:space="preserve">ALVAREZ CALDERON JORGE IVAN   </v>
          </cell>
        </row>
        <row r="53">
          <cell r="A53" t="str">
            <v>ALVAREZ JARAMILLO DIEGO HUMBER</v>
          </cell>
        </row>
        <row r="54">
          <cell r="A54" t="str">
            <v xml:space="preserve">ALVAREZ LOPEZ CESAR           </v>
          </cell>
        </row>
        <row r="55">
          <cell r="A55" t="str">
            <v xml:space="preserve">ALVAREZ LOPEZ CESAR AUGUSTO   </v>
          </cell>
        </row>
        <row r="56">
          <cell r="A56" t="str">
            <v>ALVAREZ OLIVEROS ROSALBA</v>
          </cell>
        </row>
        <row r="57">
          <cell r="A57" t="str">
            <v xml:space="preserve">ALVAREZ PALACIO JAIRO LEON    </v>
          </cell>
        </row>
        <row r="58">
          <cell r="A58" t="str">
            <v>ALVARO SEPULVEDA</v>
          </cell>
        </row>
        <row r="59">
          <cell r="A59" t="str">
            <v xml:space="preserve">ALZATE ALZATE SERGIO IVAN </v>
          </cell>
        </row>
        <row r="60">
          <cell r="A60" t="str">
            <v xml:space="preserve">ALZATE GIRALDO GLORIA CECILIA </v>
          </cell>
        </row>
        <row r="61">
          <cell r="A61" t="str">
            <v xml:space="preserve">ALZATE GONZALEZ ALBA LUZ      </v>
          </cell>
        </row>
        <row r="62">
          <cell r="A62" t="str">
            <v xml:space="preserve">ALZATE HINCAPIE MONICA MARIA  </v>
          </cell>
        </row>
        <row r="63">
          <cell r="A63" t="str">
            <v xml:space="preserve">ALZATE NORENA S.A.            </v>
          </cell>
        </row>
        <row r="64">
          <cell r="A64" t="str">
            <v xml:space="preserve">ALZATE RESTREPO OLGA EUGENIA  </v>
          </cell>
        </row>
        <row r="65">
          <cell r="A65" t="str">
            <v>AMERICAN BROASTED CHICKEN S.A.</v>
          </cell>
        </row>
        <row r="66">
          <cell r="A66" t="str">
            <v>AMERICAN BROASTED CHICKEN S.A.</v>
          </cell>
        </row>
        <row r="67">
          <cell r="A67" t="str">
            <v>AMERICAN POLLO S.A.</v>
          </cell>
        </row>
        <row r="68">
          <cell r="A68" t="str">
            <v>ANAYCO S.A.S</v>
          </cell>
        </row>
        <row r="69">
          <cell r="A69" t="str">
            <v>ANCLAJES DE LA COSTA SAS</v>
          </cell>
        </row>
        <row r="70">
          <cell r="A70" t="str">
            <v>ANDAMIOS Y ESTRUCTURAS DE COLOMBIA S.A.S</v>
          </cell>
        </row>
        <row r="71">
          <cell r="A71" t="str">
            <v xml:space="preserve">ANDRADE BLANCO DIANA ISABEL   </v>
          </cell>
        </row>
        <row r="72">
          <cell r="A72" t="str">
            <v>ANDRES FELIPE RAMIREZ SUAREZ</v>
          </cell>
        </row>
        <row r="73">
          <cell r="A73" t="str">
            <v>ANDRES MAURICIO AGUDELO RAMIREZ</v>
          </cell>
        </row>
        <row r="74">
          <cell r="A74" t="str">
            <v>ANFEBER INBERSIONES S.A.S</v>
          </cell>
        </row>
        <row r="75">
          <cell r="A75" t="str">
            <v>ANFEBER INVERSIONES SAS</v>
          </cell>
        </row>
        <row r="76">
          <cell r="A76" t="str">
            <v>ANGEL BERNAL RUBEN DARIO</v>
          </cell>
        </row>
        <row r="77">
          <cell r="A77" t="str">
            <v>ANGEL DARIO BEDOYA RIVERA</v>
          </cell>
        </row>
        <row r="78">
          <cell r="A78" t="str">
            <v>ANGEL MORENO OLGA</v>
          </cell>
        </row>
        <row r="79">
          <cell r="A79" t="str">
            <v>ANGELA CORTEZ MOLINA</v>
          </cell>
        </row>
        <row r="80">
          <cell r="A80" t="str">
            <v xml:space="preserve">ANGELA MARIA GAVIRIA CALDERON </v>
          </cell>
        </row>
        <row r="81">
          <cell r="A81" t="str">
            <v>ANTHIA TELECOMUNICACIONES LTDA</v>
          </cell>
        </row>
        <row r="82">
          <cell r="A82" t="str">
            <v>ANULADA</v>
          </cell>
        </row>
        <row r="83">
          <cell r="A83" t="str">
            <v xml:space="preserve">APARCADEROS AUTONORPE S.A.S.  </v>
          </cell>
        </row>
        <row r="84">
          <cell r="A84" t="str">
            <v>ARAGON RUEDA JOSE LEONARDO</v>
          </cell>
        </row>
        <row r="85">
          <cell r="A85" t="str">
            <v>ARANGO ATHEORTUA LILIANA MARIA</v>
          </cell>
        </row>
        <row r="86">
          <cell r="A86" t="str">
            <v>ARANGO ATHEORTUA LILIANA MARIA</v>
          </cell>
        </row>
        <row r="87">
          <cell r="A87" t="str">
            <v xml:space="preserve">ARANGO CARBONO OMAR ENRIQUE   </v>
          </cell>
        </row>
        <row r="88">
          <cell r="A88" t="str">
            <v>ARANGO MONSALVE JOHN FRANK</v>
          </cell>
        </row>
        <row r="89">
          <cell r="A89" t="str">
            <v>ARBOLEDA AGUDELO EDUAR AUGUSTO</v>
          </cell>
        </row>
        <row r="90">
          <cell r="A90" t="str">
            <v>ARBOLEDA LONDOÑO LILIANA MARCE</v>
          </cell>
        </row>
        <row r="91">
          <cell r="A91" t="str">
            <v xml:space="preserve">ARBOLEDA OSPINA SANTIAGO      </v>
          </cell>
        </row>
        <row r="92">
          <cell r="A92" t="str">
            <v>ARBOLEDA RENGIFO JAIME IGNACIO</v>
          </cell>
        </row>
        <row r="93">
          <cell r="A93" t="str">
            <v>ARCHIE'S COLOMBIA S.A.</v>
          </cell>
        </row>
        <row r="94">
          <cell r="A94" t="str">
            <v>ARCHIE'S COLOMBIA S.A.</v>
          </cell>
        </row>
        <row r="95">
          <cell r="A95" t="str">
            <v xml:space="preserve">ARCOS DORADOS COLOMBIA S.A.   </v>
          </cell>
        </row>
        <row r="96">
          <cell r="A96" t="str">
            <v>ARCOS DORADOS COLOMBIA SA</v>
          </cell>
        </row>
        <row r="97">
          <cell r="A97" t="str">
            <v>AREA METROPOLITANA DEL VALLE D</v>
          </cell>
        </row>
        <row r="98">
          <cell r="A98" t="str">
            <v>ARISTIZABAL RAMIREZ GUSTAVO ABAD</v>
          </cell>
        </row>
        <row r="99">
          <cell r="A99" t="str">
            <v>ARKA S.A.</v>
          </cell>
        </row>
        <row r="100">
          <cell r="A100" t="str">
            <v>ARKA S.A.</v>
          </cell>
        </row>
        <row r="101">
          <cell r="A101" t="str">
            <v>ARQUBIK DISEÑO Y CONSTRUCCIONE</v>
          </cell>
        </row>
        <row r="102">
          <cell r="A102" t="str">
            <v>ARREDONDO SIEERRA DARLIN ESTHE</v>
          </cell>
        </row>
        <row r="103">
          <cell r="A103" t="str">
            <v xml:space="preserve">ARRENDAEQUIPOS S.A            </v>
          </cell>
        </row>
        <row r="104">
          <cell r="A104" t="str">
            <v>ARROYAVE ESTRADA CARLOS ARTURO</v>
          </cell>
        </row>
        <row r="105">
          <cell r="A105" t="str">
            <v xml:space="preserve">ARTES END PLOTERS S.A.S       </v>
          </cell>
        </row>
        <row r="106">
          <cell r="A106" t="str">
            <v>ARTUNDUAGA JARAMILLO DIANA MARCELA</v>
          </cell>
        </row>
        <row r="107">
          <cell r="A107" t="str">
            <v>ASADERO Y RESTAURANTE EL SABOR</v>
          </cell>
        </row>
        <row r="108">
          <cell r="A108" t="str">
            <v xml:space="preserve">ASEGURADORA COLSEGUROS S.A    </v>
          </cell>
        </row>
        <row r="109">
          <cell r="A109" t="str">
            <v>ASEGURADORA SOLIDARIA DE COLOM</v>
          </cell>
        </row>
        <row r="110">
          <cell r="A110" t="str">
            <v xml:space="preserve">ASESORIAS ESCALAR E U         </v>
          </cell>
        </row>
        <row r="111">
          <cell r="A111" t="str">
            <v>ASISTENCIA VITAL SOCIEDAD LTDA</v>
          </cell>
        </row>
        <row r="112">
          <cell r="A112" t="str">
            <v>ASOCIACION COLOMBIANA DE INGEN</v>
          </cell>
        </row>
        <row r="113">
          <cell r="A113" t="str">
            <v>ASOCIACION DE INGENIEROS ELÉTR</v>
          </cell>
        </row>
        <row r="114">
          <cell r="A114" t="str">
            <v>AURA LIGIA RIOS</v>
          </cell>
        </row>
        <row r="115">
          <cell r="A115" t="str">
            <v>AUROS COPIAS S.A.</v>
          </cell>
        </row>
        <row r="116">
          <cell r="A116" t="str">
            <v>AUTO LINEAS LAS ACACIAS LTDA</v>
          </cell>
        </row>
        <row r="117">
          <cell r="A117" t="str">
            <v>AUTOFUSA S.A.</v>
          </cell>
        </row>
        <row r="118">
          <cell r="A118" t="str">
            <v>AUTOGAS DE COLOMBIA - BREASCOL</v>
          </cell>
        </row>
        <row r="119">
          <cell r="A119" t="str">
            <v>AUTOLLANOS SA</v>
          </cell>
        </row>
        <row r="120">
          <cell r="A120" t="str">
            <v xml:space="preserve">AUTOMARKET LIMITED            </v>
          </cell>
        </row>
        <row r="121">
          <cell r="A121" t="str">
            <v xml:space="preserve">AUTOPLOTTER Y CIA LTDA.       </v>
          </cell>
        </row>
        <row r="122">
          <cell r="A122" t="str">
            <v xml:space="preserve">AVANCORP COLOMBIA S.A.S       </v>
          </cell>
        </row>
        <row r="123">
          <cell r="A123" t="str">
            <v xml:space="preserve">AVESCO S.A                    </v>
          </cell>
        </row>
        <row r="124">
          <cell r="A124" t="str">
            <v>AVILA GOMEZ SAS</v>
          </cell>
        </row>
        <row r="125">
          <cell r="A125" t="str">
            <v xml:space="preserve">AVINCO S.A.                   </v>
          </cell>
        </row>
        <row r="126">
          <cell r="A126" t="str">
            <v>AVON COLOMBIA LTDA</v>
          </cell>
        </row>
        <row r="127">
          <cell r="A127" t="str">
            <v xml:space="preserve">AYURA MOTOR S.A.              </v>
          </cell>
        </row>
        <row r="128">
          <cell r="A128" t="str">
            <v>BALSAMICO LTDA</v>
          </cell>
        </row>
        <row r="129">
          <cell r="A129" t="str">
            <v>BALSSAD S.A.S</v>
          </cell>
        </row>
        <row r="130">
          <cell r="A130" t="str">
            <v xml:space="preserve">BANCAFE                       </v>
          </cell>
        </row>
        <row r="131">
          <cell r="A131" t="str">
            <v xml:space="preserve">BANCO DE BOGOTA               </v>
          </cell>
        </row>
        <row r="132">
          <cell r="A132" t="str">
            <v xml:space="preserve">BANCOLOMBIA S.A.              </v>
          </cell>
        </row>
        <row r="133">
          <cell r="A133" t="str">
            <v xml:space="preserve">BARRIENTOS PALACIO NELSON     </v>
          </cell>
        </row>
        <row r="134">
          <cell r="A134" t="str">
            <v>BASTIMIENTO RESTAURANTE BAR PARRILLA</v>
          </cell>
        </row>
        <row r="135">
          <cell r="A135" t="str">
            <v>BASTIMIENTO RESTAURANTE BAR PARRILLA</v>
          </cell>
        </row>
        <row r="136">
          <cell r="A136" t="str">
            <v xml:space="preserve">BEATRIZ PALACIO </v>
          </cell>
        </row>
        <row r="137">
          <cell r="A137" t="str">
            <v>BECERRA GOMEZ JOSE ANTONIO</v>
          </cell>
        </row>
        <row r="138">
          <cell r="A138" t="str">
            <v>BEEF CO LTDA</v>
          </cell>
        </row>
        <row r="139">
          <cell r="A139" t="str">
            <v>BEJARANO VALENCIA ESPERANZA</v>
          </cell>
        </row>
        <row r="140">
          <cell r="A140" t="str">
            <v>BELLANITA DE TRANSPORTES S.A</v>
          </cell>
        </row>
        <row r="141">
          <cell r="A141" t="str">
            <v>BELTRAN SANCHEZ NELSY MARLADY</v>
          </cell>
        </row>
        <row r="142">
          <cell r="A142" t="str">
            <v xml:space="preserve">BENJUMEA ARIAS SANDRA MILENA  </v>
          </cell>
        </row>
        <row r="143">
          <cell r="A143" t="str">
            <v>BERLINAS DEL FONCE</v>
          </cell>
        </row>
        <row r="144">
          <cell r="A144" t="str">
            <v xml:space="preserve">BETANCUR CARDONA JESUS DANIEL </v>
          </cell>
        </row>
        <row r="145">
          <cell r="A145" t="str">
            <v>BETANCUR LOPEZ ANDREA PAOLA</v>
          </cell>
        </row>
        <row r="146">
          <cell r="A146" t="str">
            <v>BETANCUR MESA ISMAEL</v>
          </cell>
        </row>
        <row r="147">
          <cell r="A147" t="str">
            <v>BETANCUR MESA ISMAEL</v>
          </cell>
        </row>
        <row r="148">
          <cell r="A148" t="str">
            <v xml:space="preserve">BETANCUR MESA ISMAEL          </v>
          </cell>
        </row>
        <row r="149">
          <cell r="A149" t="str">
            <v xml:space="preserve">BICSI                         </v>
          </cell>
        </row>
        <row r="150">
          <cell r="A150" t="str">
            <v>BIGSTORE CORPORATION S.A.S.</v>
          </cell>
        </row>
        <row r="151">
          <cell r="A151" t="str">
            <v>BIGSTORE CORPORATION S.A.S.</v>
          </cell>
        </row>
        <row r="152">
          <cell r="A152" t="str">
            <v>BLACK BOX S.A.S</v>
          </cell>
        </row>
        <row r="153">
          <cell r="A153" t="str">
            <v>BLANCA FABIOLA CUERVO RAMIREZ</v>
          </cell>
        </row>
        <row r="154">
          <cell r="A154" t="str">
            <v xml:space="preserve">BLANDON RESTREPO MARTHA NELLY </v>
          </cell>
        </row>
        <row r="155">
          <cell r="A155" t="str">
            <v>BLOCK CENTRO EMPRESARIAL- PROP</v>
          </cell>
        </row>
        <row r="156">
          <cell r="A156" t="str">
            <v xml:space="preserve">BOTERO MADRID JUAN FELIPE     </v>
          </cell>
        </row>
        <row r="157">
          <cell r="A157" t="str">
            <v xml:space="preserve">BOTERO RAMIREZ JONH JAIRO     </v>
          </cell>
        </row>
        <row r="158">
          <cell r="A158" t="str">
            <v>BOTERO SANDRA ELIZABHET</v>
          </cell>
        </row>
        <row r="159">
          <cell r="A159" t="str">
            <v xml:space="preserve">BOVILAR MADRIGAL CARLOS MARIO </v>
          </cell>
        </row>
        <row r="160">
          <cell r="A160" t="str">
            <v xml:space="preserve">BOWLINCO BOLERA MONTERREY SAS </v>
          </cell>
        </row>
        <row r="161">
          <cell r="A161" t="str">
            <v xml:space="preserve">BRACHO MASOMPARRI RAFAEL JOSE </v>
          </cell>
        </row>
        <row r="162">
          <cell r="A162" t="str">
            <v>BRAYAN MARTINEZ</v>
          </cell>
        </row>
        <row r="163">
          <cell r="A163" t="str">
            <v>BUGER KING LA STRADA</v>
          </cell>
        </row>
        <row r="164">
          <cell r="A164" t="str">
            <v xml:space="preserve">BUITRAGO BRAVO JHON JAIRO     </v>
          </cell>
        </row>
        <row r="165">
          <cell r="A165" t="str">
            <v>BUITRAGO GALLEGO ANDREA</v>
          </cell>
        </row>
        <row r="166">
          <cell r="A166" t="str">
            <v>BVQI COLOMBIA LTDA</v>
          </cell>
        </row>
        <row r="167">
          <cell r="A167" t="str">
            <v>BYB GOURMET SAS</v>
          </cell>
        </row>
        <row r="168">
          <cell r="A168" t="str">
            <v>C.D.A LAS VEGAS S.A.S</v>
          </cell>
        </row>
        <row r="169">
          <cell r="A169" t="str">
            <v xml:space="preserve">C.G.N. E.U.                   </v>
          </cell>
        </row>
        <row r="170">
          <cell r="A170" t="str">
            <v xml:space="preserve">C.I ISOLUX S.A.               </v>
          </cell>
        </row>
        <row r="171">
          <cell r="A171" t="str">
            <v>C.I. TERRACAFE SOCIEDAD POR AC</v>
          </cell>
        </row>
        <row r="172">
          <cell r="A172" t="str">
            <v>CABALLERO NOY JAVIER ANDRES</v>
          </cell>
        </row>
        <row r="173">
          <cell r="A173" t="str">
            <v>CABEZA CARREÑO ESPERANZA</v>
          </cell>
        </row>
        <row r="174">
          <cell r="A174" t="str">
            <v xml:space="preserve">CACHARRERIA BOMBAY S.A        </v>
          </cell>
        </row>
        <row r="175">
          <cell r="A175" t="str">
            <v>CACHARRERIA Y VARIEDADES MILENIO S.A.S</v>
          </cell>
        </row>
        <row r="176">
          <cell r="A176" t="str">
            <v xml:space="preserve">CADAMA ACOSTA &amp; CIA S.C.A     </v>
          </cell>
        </row>
        <row r="177">
          <cell r="A177" t="str">
            <v xml:space="preserve">CADAVID MESA CARLOS ALBERTO   </v>
          </cell>
        </row>
        <row r="178">
          <cell r="A178" t="str">
            <v>CAFESALUD MEDICNIA PREPAGADA E</v>
          </cell>
        </row>
        <row r="179">
          <cell r="A179" t="str">
            <v>CAJA COLOMBIA DE SUBSIDIO FAMILIAR COLSUBSIDIO</v>
          </cell>
        </row>
        <row r="180">
          <cell r="A180" t="str">
            <v>CAJA COLOMBIANA DE SUBSIDIO FAMILIAR COLSUBSIDIO</v>
          </cell>
        </row>
        <row r="181">
          <cell r="A181" t="str">
            <v>CAJA COLOMBIANA DE SUBSIDIO FAMILIAR COLSUBSIDIO</v>
          </cell>
        </row>
        <row r="182">
          <cell r="A182" t="str">
            <v xml:space="preserve">CAJA DE COMPENSACION FAMILIAR </v>
          </cell>
        </row>
        <row r="183">
          <cell r="A183" t="str">
            <v xml:space="preserve">CAJA DE COMPENSACION FAMILIAR </v>
          </cell>
        </row>
        <row r="184">
          <cell r="A184" t="str">
            <v xml:space="preserve">CAJA DE COMPENSACION FAMILIAR </v>
          </cell>
        </row>
        <row r="185">
          <cell r="A185" t="str">
            <v>CAJA DE COMPENSACION FAMILIAR DE ANTIOQUIA - COMFAMA</v>
          </cell>
        </row>
        <row r="186">
          <cell r="A186" t="str">
            <v xml:space="preserve">CALLE CASTRO NORMA YANETH     </v>
          </cell>
        </row>
        <row r="187">
          <cell r="A187" t="str">
            <v xml:space="preserve">CALLE CONZALEZ JHON ELKIN     </v>
          </cell>
        </row>
        <row r="188">
          <cell r="A188" t="str">
            <v xml:space="preserve">CALLE DE GOMEZ OFELIA         </v>
          </cell>
        </row>
        <row r="189">
          <cell r="A189" t="str">
            <v>CALVO CASANOVA YAJAIRA</v>
          </cell>
        </row>
        <row r="190">
          <cell r="A190" t="str">
            <v xml:space="preserve">CAMACHO DI BACCO DANIEL       </v>
          </cell>
        </row>
        <row r="191">
          <cell r="A191" t="str">
            <v>CAMARA DE COMERCIO DE MEDELLIN</v>
          </cell>
        </row>
        <row r="192">
          <cell r="A192" t="str">
            <v xml:space="preserve">CAMARA DE COMERCIO DEL ABURRA </v>
          </cell>
        </row>
        <row r="193">
          <cell r="A193" t="str">
            <v>CAMILO ANDRES GARZON CORREA</v>
          </cell>
        </row>
        <row r="194">
          <cell r="A194" t="str">
            <v>CAMILO TORRES SARAVAI</v>
          </cell>
        </row>
        <row r="195">
          <cell r="A195" t="str">
            <v>CANO QUINCHIA SANDRA MILENA</v>
          </cell>
        </row>
        <row r="196">
          <cell r="A196" t="str">
            <v>CANTILLO RODRIGUEZ JAVIER DE JESUS</v>
          </cell>
        </row>
        <row r="197">
          <cell r="A197" t="str">
            <v xml:space="preserve">CAÑAVERAL CORREA WILSON       </v>
          </cell>
        </row>
        <row r="198">
          <cell r="A198" t="str">
            <v>CARACOL ROJO</v>
          </cell>
        </row>
        <row r="199">
          <cell r="A199" t="str">
            <v xml:space="preserve">CARDENAS DAVID JENNY CATERINE </v>
          </cell>
        </row>
        <row r="200">
          <cell r="A200" t="str">
            <v>CARDENAS QUINTERO MARIA EUGENIA</v>
          </cell>
        </row>
        <row r="201">
          <cell r="A201" t="str">
            <v>CARDONA AGUDELO JHONNY ALBEIRO</v>
          </cell>
        </row>
        <row r="202">
          <cell r="A202" t="str">
            <v xml:space="preserve">CARDONA OROZCO CLAUDIA ELENA  </v>
          </cell>
        </row>
        <row r="203">
          <cell r="A203" t="str">
            <v>CARLOS ARTURO MARIN GARCIA</v>
          </cell>
        </row>
        <row r="204">
          <cell r="A204" t="str">
            <v>CARLOS BARRERO BAQUERO</v>
          </cell>
        </row>
        <row r="205">
          <cell r="A205" t="str">
            <v>CARLOS EDWIN CORREA TORO</v>
          </cell>
        </row>
        <row r="206">
          <cell r="A206" t="str">
            <v>CARLOS EDWIN CORREA TORO</v>
          </cell>
        </row>
        <row r="207">
          <cell r="A207" t="str">
            <v>CARLOS MARIO GARCES CORREA</v>
          </cell>
        </row>
        <row r="208">
          <cell r="A208" t="str">
            <v>CARMONA CORREA JAVIER ARLEY</v>
          </cell>
        </row>
        <row r="209">
          <cell r="A209" t="str">
            <v xml:space="preserve">CARMONA SERNA JUAN DIEGO      </v>
          </cell>
        </row>
        <row r="210">
          <cell r="A210" t="str">
            <v>CARNES SUSHI T PERU S.A.S</v>
          </cell>
        </row>
        <row r="211">
          <cell r="A211" t="str">
            <v>CARREFOUR GIRARDOT</v>
          </cell>
        </row>
        <row r="212">
          <cell r="A212" t="str">
            <v xml:space="preserve">CARTAGENA PRECIADO ANDREA     </v>
          </cell>
        </row>
        <row r="213">
          <cell r="A213" t="str">
            <v xml:space="preserve">CARTAGENA URAN NELLY          </v>
          </cell>
        </row>
        <row r="214">
          <cell r="A214" t="str">
            <v>CARTERA COLECTIVA ABIERTA FIDU</v>
          </cell>
        </row>
        <row r="215">
          <cell r="A215" t="str">
            <v xml:space="preserve">CARULLA VIVERO S.A.           </v>
          </cell>
        </row>
        <row r="216">
          <cell r="A216" t="str">
            <v>CARVAJAL SEPULVEDA JORGE IVAN</v>
          </cell>
        </row>
        <row r="217">
          <cell r="A217" t="str">
            <v>CASA BRITANICA SA</v>
          </cell>
        </row>
        <row r="218">
          <cell r="A218" t="str">
            <v xml:space="preserve">CASA DEL CURATO LTDA.         </v>
          </cell>
        </row>
        <row r="219">
          <cell r="A219" t="str">
            <v xml:space="preserve">CASA FERRETERA S.A.           </v>
          </cell>
        </row>
        <row r="220">
          <cell r="A220" t="str">
            <v>CASCOS LAR S.A</v>
          </cell>
        </row>
        <row r="221">
          <cell r="A221" t="str">
            <v>CASTAÑEDA ESCOBAR JHONNY ALEXANDER</v>
          </cell>
        </row>
        <row r="222">
          <cell r="A222" t="str">
            <v>CASTAÑEDA GARCIA JORGE IGNACIO</v>
          </cell>
        </row>
        <row r="223">
          <cell r="A223" t="str">
            <v xml:space="preserve">CASTAÑO ALZATE BEATRIZ ELENA  </v>
          </cell>
        </row>
        <row r="224">
          <cell r="A224" t="str">
            <v xml:space="preserve">CASTAÑO ARROYAVE JOHN JAIRO   </v>
          </cell>
        </row>
        <row r="225">
          <cell r="A225" t="str">
            <v xml:space="preserve">CASTAÑO HINCAPIE WALTER       </v>
          </cell>
        </row>
        <row r="226">
          <cell r="A226" t="str">
            <v>CASTRO GARCIA &amp; CIA. S. EM. C</v>
          </cell>
        </row>
        <row r="227">
          <cell r="A227" t="str">
            <v xml:space="preserve">CELULARES Y TECNOLOGIAS S.A.S </v>
          </cell>
        </row>
        <row r="228">
          <cell r="A228" t="str">
            <v xml:space="preserve">CENAS Y RECETAS S.A.S         </v>
          </cell>
        </row>
        <row r="229">
          <cell r="A229" t="str">
            <v>CENTRAL PARKING SYSTEM COLOMBI</v>
          </cell>
        </row>
        <row r="230">
          <cell r="A230" t="str">
            <v>CENTRO AUTOMOTRIZ</v>
          </cell>
        </row>
        <row r="231">
          <cell r="A231" t="str">
            <v>CENTRO COMERCIAL AUTOMOTRIZ P.H.</v>
          </cell>
        </row>
        <row r="232">
          <cell r="A232" t="str">
            <v>CENTRO COMERCIAL LOS MOLINOS PROPIEDAD HORIZONTAL</v>
          </cell>
        </row>
        <row r="233">
          <cell r="A233" t="str">
            <v>CENTRO COMERCIAL LOS MOLINOS PROPIEDAD HORIZONTAL</v>
          </cell>
        </row>
        <row r="234">
          <cell r="A234" t="str">
            <v xml:space="preserve">CENTRO COMERCIAL SANDIEGO P.H </v>
          </cell>
        </row>
        <row r="235">
          <cell r="A235" t="str">
            <v xml:space="preserve">CENTRO ELECTRICO AT.E.U       </v>
          </cell>
        </row>
        <row r="236">
          <cell r="A236" t="str">
            <v xml:space="preserve">CENTRO MEDICO EMMET S.A.S </v>
          </cell>
        </row>
        <row r="237">
          <cell r="A237" t="str">
            <v xml:space="preserve">CENTRO MEDICO EMMET S.A.S </v>
          </cell>
        </row>
        <row r="238">
          <cell r="A238" t="str">
            <v>CENTRO PERUANO DE PROMOCIÓN DE</v>
          </cell>
        </row>
        <row r="239">
          <cell r="A239" t="str">
            <v xml:space="preserve">CÉSPEDES VELÁSQUEZ LUZ DARY   </v>
          </cell>
        </row>
        <row r="240">
          <cell r="A240" t="str">
            <v>CF LIGHTING COMPANY S.A.S</v>
          </cell>
        </row>
        <row r="241">
          <cell r="A241" t="str">
            <v xml:space="preserve">CHALJUB AJAM GLADYS MARIA     </v>
          </cell>
        </row>
        <row r="242">
          <cell r="A242" t="str">
            <v>CHAR YIDI FARID</v>
          </cell>
        </row>
        <row r="243">
          <cell r="A243" t="str">
            <v>CHUNK PARK SAE OK</v>
          </cell>
        </row>
        <row r="244">
          <cell r="A244" t="str">
            <v>CIBERGESTION COLOMBIA S.A.S.</v>
          </cell>
        </row>
        <row r="245">
          <cell r="A245" t="str">
            <v xml:space="preserve">CIERRE DE AÑO                 </v>
          </cell>
        </row>
        <row r="246">
          <cell r="A246" t="str">
            <v>CIUDADELA COMERCIAL UNICENTRO MEDELLIN P.H</v>
          </cell>
        </row>
        <row r="247">
          <cell r="A247" t="str">
            <v>CIUDADELA COMERCIAL UNICENTRO MEDELLIN P.H</v>
          </cell>
        </row>
        <row r="248">
          <cell r="A248" t="str">
            <v>CLARA PATRICIA CORREA DIAZ</v>
          </cell>
        </row>
        <row r="249">
          <cell r="A249" t="str">
            <v>CLAUDIA ALEXANDRA CABALLERO TORRES - C.T. NUTRISERVIR</v>
          </cell>
        </row>
        <row r="250">
          <cell r="A250" t="str">
            <v>CLAUDIA YASMINE OSORIO COTRERAS</v>
          </cell>
        </row>
        <row r="251">
          <cell r="A251" t="str">
            <v>CLINICA COLSANITAS S.A</v>
          </cell>
        </row>
        <row r="252">
          <cell r="A252" t="str">
            <v xml:space="preserve">CLINICA EL PRADO S.A.         </v>
          </cell>
        </row>
        <row r="253">
          <cell r="A253" t="str">
            <v>CLINIQ DERMOESTETICA Y LASER S.A.</v>
          </cell>
        </row>
        <row r="254">
          <cell r="A254" t="str">
            <v>CNV CONSTRUCCIONES SAS</v>
          </cell>
        </row>
        <row r="255">
          <cell r="A255" t="str">
            <v xml:space="preserve">COLCERAMICA S.A               </v>
          </cell>
        </row>
        <row r="256">
          <cell r="A256" t="str">
            <v>COLOMBIA CREDIT REPORTS LTDA</v>
          </cell>
        </row>
        <row r="257">
          <cell r="A257" t="str">
            <v>COLOMBIA INTERNATIONAL FOOD FRANCHISES SAS</v>
          </cell>
        </row>
        <row r="258">
          <cell r="A258" t="str">
            <v>COLOMBIANA DE COMECIO S.A</v>
          </cell>
        </row>
        <row r="259">
          <cell r="A259" t="str">
            <v xml:space="preserve">COLOMBIANA DE COMUNICACIONES  </v>
          </cell>
        </row>
        <row r="260">
          <cell r="A260" t="str">
            <v xml:space="preserve">COLOMBIANA DE LAMPARAS S.A.S  </v>
          </cell>
        </row>
        <row r="261">
          <cell r="A261" t="str">
            <v xml:space="preserve">COLPATRIA SUSALUD             </v>
          </cell>
        </row>
        <row r="262">
          <cell r="A262" t="str">
            <v>COLSANITAS S.A</v>
          </cell>
        </row>
        <row r="263">
          <cell r="A263" t="str">
            <v xml:space="preserve">COLSEIN LTDA                  </v>
          </cell>
        </row>
        <row r="264">
          <cell r="A264" t="str">
            <v>COLTEBIENES LTDA</v>
          </cell>
        </row>
        <row r="265">
          <cell r="A265" t="str">
            <v xml:space="preserve">COLVANES S.A.S.               </v>
          </cell>
        </row>
        <row r="266">
          <cell r="A266" t="str">
            <v xml:space="preserve">COM LAN SAS                   </v>
          </cell>
        </row>
        <row r="267">
          <cell r="A267" t="str">
            <v xml:space="preserve">COMBUSTIBLES DE COLOMBIA S.A. </v>
          </cell>
        </row>
        <row r="268">
          <cell r="A268" t="str">
            <v xml:space="preserve">COMERCIAL ELECTRICA FERRETERA </v>
          </cell>
        </row>
        <row r="269">
          <cell r="A269" t="str">
            <v>COMERCIAL Y SERVICIOS LARCO S.A</v>
          </cell>
        </row>
        <row r="270">
          <cell r="A270" t="str">
            <v>COMERCIALIZADORA DE CAUCHOS MA</v>
          </cell>
        </row>
        <row r="271">
          <cell r="A271" t="str">
            <v>COMERCIALIZADORA DE COMBUSTIBLES</v>
          </cell>
        </row>
        <row r="272">
          <cell r="A272" t="str">
            <v>COMERCIALIZADORA DE PAN , REPO</v>
          </cell>
        </row>
        <row r="273">
          <cell r="A273" t="str">
            <v xml:space="preserve">COMERCIALIZADORA K Y K S.A.S  </v>
          </cell>
        </row>
        <row r="274">
          <cell r="A274" t="str">
            <v>COMERCIALIZADORA MAXITECH SAS</v>
          </cell>
        </row>
        <row r="275">
          <cell r="A275" t="str">
            <v>COMERCIALIZADORA Y REMATES EL PADRINO S.A.S</v>
          </cell>
        </row>
        <row r="276">
          <cell r="A276" t="str">
            <v>COMPAÑÍA ASEGURADORA DE FIANZAS S.A</v>
          </cell>
        </row>
        <row r="277">
          <cell r="A277" t="str">
            <v>COMPAÑIA DE MEDICINA PREPAGADA</v>
          </cell>
        </row>
        <row r="278">
          <cell r="A278" t="str">
            <v>COMPAÑIA LIBERTADOR LTDA</v>
          </cell>
        </row>
        <row r="279">
          <cell r="A279" t="str">
            <v>COMPAÑÍA MUNDIAL DE SEGUROS S.A</v>
          </cell>
        </row>
        <row r="280">
          <cell r="A280" t="str">
            <v>COMPRAÑIA DE ALIMENTOS COLOMBI</v>
          </cell>
        </row>
        <row r="281">
          <cell r="A281" t="str">
            <v xml:space="preserve">COMUNICACION CELULAR S.A.     </v>
          </cell>
        </row>
        <row r="282">
          <cell r="A282" t="str">
            <v>CONCESION DESARROLLO VIAL DEL ABURRA NORTE</v>
          </cell>
        </row>
        <row r="283">
          <cell r="A283" t="str">
            <v xml:space="preserve">CONCESION DEVIMED S.A.        </v>
          </cell>
        </row>
        <row r="284">
          <cell r="A284" t="str">
            <v xml:space="preserve">CONCONCRETO S.A.              </v>
          </cell>
        </row>
        <row r="285">
          <cell r="A285" t="str">
            <v>CONECTAR S.A.S</v>
          </cell>
        </row>
        <row r="286">
          <cell r="A286" t="str">
            <v xml:space="preserve">CONETAR S.A.                  </v>
          </cell>
        </row>
        <row r="287">
          <cell r="A287" t="str">
            <v xml:space="preserve">CONINSA &amp; RAMON H S.A.        </v>
          </cell>
        </row>
        <row r="288">
          <cell r="A288" t="str">
            <v>CONJUNTO INMOBILIARIO LA STRAD</v>
          </cell>
        </row>
        <row r="289">
          <cell r="A289" t="str">
            <v>CONOCIMIENTOS Y SERVICIOS DE INGENIERIA SAS</v>
          </cell>
        </row>
        <row r="290">
          <cell r="A290" t="str">
            <v>CONSEJO NACIONAL DE TECNICOS ELECTRICISTAS</v>
          </cell>
        </row>
        <row r="291">
          <cell r="A291" t="str">
            <v>CONSORCIO AGM S. A. - ENGICO L</v>
          </cell>
        </row>
        <row r="292">
          <cell r="A292" t="str">
            <v>CONSORCIO INTERNACIONAL DE SOLUCIONES INTEGRALES S.A.S</v>
          </cell>
        </row>
        <row r="293">
          <cell r="A293" t="str">
            <v>CONSORCIO INTERVENTORES DEL OR</v>
          </cell>
        </row>
        <row r="294">
          <cell r="A294" t="str">
            <v>CONSORCIO MEDELLIN 2010</v>
          </cell>
        </row>
        <row r="295">
          <cell r="A295" t="str">
            <v>CONSORCIO MEDELLIN 2010</v>
          </cell>
        </row>
        <row r="296">
          <cell r="A296" t="str">
            <v xml:space="preserve">CONSORCIO OBRAS DEPORTIVAS    </v>
          </cell>
        </row>
        <row r="297">
          <cell r="A297" t="str">
            <v>CONSTRUCCIONES Y MONTAJES ELEC</v>
          </cell>
        </row>
        <row r="298">
          <cell r="A298" t="str">
            <v>CONSTRUCCIONES Y SERVICIOS S.A</v>
          </cell>
        </row>
        <row r="299">
          <cell r="A299" t="str">
            <v>CONSTRUGEN S.A.</v>
          </cell>
        </row>
        <row r="300">
          <cell r="A300" t="str">
            <v>CONSTRUMAX</v>
          </cell>
        </row>
        <row r="301">
          <cell r="A301" t="str">
            <v>CONSUELO QUINTERO</v>
          </cell>
        </row>
        <row r="302">
          <cell r="A302" t="str">
            <v>CONSULTORES EN SEGURIDAD ELECT</v>
          </cell>
        </row>
        <row r="303">
          <cell r="A303" t="str">
            <v>CONSULTORIA EN GESTION DE RIESGOS IPS SURAMERICANA S.A</v>
          </cell>
        </row>
        <row r="304">
          <cell r="A304" t="str">
            <v xml:space="preserve">CONSULTORIA ESTRUCTURAL S.A.S </v>
          </cell>
        </row>
        <row r="305">
          <cell r="A305" t="str">
            <v>CONTRERAS MORA JANET ISABEL</v>
          </cell>
        </row>
        <row r="306">
          <cell r="A306" t="str">
            <v xml:space="preserve">CONVEL S.A.S </v>
          </cell>
        </row>
        <row r="307">
          <cell r="A307" t="str">
            <v xml:space="preserve">CONVEL S.A.S </v>
          </cell>
        </row>
        <row r="308">
          <cell r="A308" t="str">
            <v>CONWARE S.A</v>
          </cell>
        </row>
        <row r="309">
          <cell r="A309" t="str">
            <v xml:space="preserve">COOMEVA EPS.                  </v>
          </cell>
        </row>
        <row r="310">
          <cell r="A310" t="str">
            <v>COONORTE LTDA</v>
          </cell>
        </row>
        <row r="311">
          <cell r="A311" t="str">
            <v>COOPERATIVA DE TRANSPORTADORES DE FUSAGASUGA</v>
          </cell>
        </row>
        <row r="312">
          <cell r="A312" t="str">
            <v>COOPERATIVA DE TRANSPORTADORES DE FUSAGASUGA</v>
          </cell>
        </row>
        <row r="313">
          <cell r="A313" t="str">
            <v>COOPERATIVA DE TRANSPORTADORES DEL TEQUENDAMA LTDA</v>
          </cell>
        </row>
        <row r="314">
          <cell r="A314" t="str">
            <v>COOPERATIVA DE TRANSPORTADORES VERACRUZ LTDA</v>
          </cell>
        </row>
        <row r="315">
          <cell r="A315" t="str">
            <v>COOPERATIVA SANTANDEREANA DE TRANSPORTADORES LTDA</v>
          </cell>
        </row>
        <row r="316">
          <cell r="A316" t="str">
            <v>COOPERATIVA TRANSPORTADORES DE VOLQUETEROS DE CARGA DE COLOMBIA</v>
          </cell>
        </row>
        <row r="317">
          <cell r="A317" t="str">
            <v xml:space="preserve">COORDINADORA MERCANTIL S.A.   </v>
          </cell>
        </row>
        <row r="318">
          <cell r="A318" t="str">
            <v>COORPORACION COLEGIATURA COLOMBIANA</v>
          </cell>
        </row>
        <row r="319">
          <cell r="A319" t="str">
            <v>COOTRANSFUSA</v>
          </cell>
        </row>
        <row r="320">
          <cell r="A320" t="str">
            <v>COPAQUES S.A.S</v>
          </cell>
        </row>
        <row r="321">
          <cell r="A321" t="str">
            <v>COPICALAR SAS</v>
          </cell>
        </row>
        <row r="322">
          <cell r="A322" t="str">
            <v>COPSERVIR LTDA</v>
          </cell>
        </row>
        <row r="323">
          <cell r="A323" t="str">
            <v>COPSERVIR LTDA</v>
          </cell>
        </row>
        <row r="324">
          <cell r="A324" t="str">
            <v>CORLOS MARIO CANO RUIZ</v>
          </cell>
        </row>
        <row r="325">
          <cell r="A325" t="str">
            <v>CORPORACION CENTRO DE INVESTIG</v>
          </cell>
        </row>
        <row r="326">
          <cell r="A326" t="str">
            <v>CORPORACION DE FERIAS Y EXPOSI</v>
          </cell>
        </row>
        <row r="327">
          <cell r="A327" t="str">
            <v>CORPORACION DE FOMENTO ASISTEN</v>
          </cell>
        </row>
        <row r="328">
          <cell r="A328" t="str">
            <v>CORPORACION DE PARTICIPACION M</v>
          </cell>
        </row>
        <row r="329">
          <cell r="A329" t="str">
            <v>CORPORACION MEDICA S.A</v>
          </cell>
        </row>
        <row r="330">
          <cell r="A330" t="str">
            <v xml:space="preserve">CORRE DIAZ CLARA PATRICIA     </v>
          </cell>
        </row>
        <row r="331">
          <cell r="A331" t="str">
            <v>CORREA B OSCAR DAVID</v>
          </cell>
        </row>
        <row r="332">
          <cell r="A332" t="str">
            <v xml:space="preserve">CORREA CASTRILLON JUAN CARLOS </v>
          </cell>
        </row>
        <row r="333">
          <cell r="A333" t="str">
            <v xml:space="preserve">CORREA OBANDO HECTOR JAIRO    </v>
          </cell>
        </row>
        <row r="334">
          <cell r="A334" t="str">
            <v xml:space="preserve">CORREA PEREZ DANIEL FERNANDO  </v>
          </cell>
        </row>
        <row r="335">
          <cell r="A335" t="str">
            <v xml:space="preserve">CORREA VILLA FREDY            </v>
          </cell>
        </row>
        <row r="336">
          <cell r="A336" t="str">
            <v>CORTES ALONSO CARLOS</v>
          </cell>
        </row>
        <row r="337">
          <cell r="A337" t="str">
            <v>CORTES MOLINA ANGELA CRISTINA</v>
          </cell>
        </row>
        <row r="338">
          <cell r="A338" t="str">
            <v xml:space="preserve">COSERVICIOS S.A.              </v>
          </cell>
        </row>
        <row r="339">
          <cell r="A339" t="str">
            <v>COTIVIDRIOS LA 30 S.A.S</v>
          </cell>
        </row>
        <row r="340">
          <cell r="A340" t="str">
            <v xml:space="preserve">CREANDO PROYECTOS S.A.S       </v>
          </cell>
        </row>
        <row r="341">
          <cell r="A341" t="str">
            <v xml:space="preserve">CREPES &amp; WAFFLES S.A          </v>
          </cell>
        </row>
        <row r="342">
          <cell r="A342" t="str">
            <v xml:space="preserve">CROMITA &amp; CIA. S.C.A.         </v>
          </cell>
        </row>
        <row r="343">
          <cell r="A343" t="str">
            <v xml:space="preserve">CUARTAS VANEGAS MARTHA LUCIA  </v>
          </cell>
        </row>
        <row r="344">
          <cell r="A344" t="str">
            <v xml:space="preserve">CUBICA LAB LIMITADA           </v>
          </cell>
        </row>
        <row r="345">
          <cell r="A345" t="str">
            <v xml:space="preserve">CUEROS VELEZ S.A.S.           </v>
          </cell>
        </row>
        <row r="346">
          <cell r="A346" t="str">
            <v>CUERPO DE BOMBEROS VOLUNTARIAS DE ENVIGADO</v>
          </cell>
        </row>
        <row r="347">
          <cell r="A347" t="str">
            <v xml:space="preserve">CUZCO S.A.S                   </v>
          </cell>
        </row>
        <row r="348">
          <cell r="A348" t="str">
            <v>DAGA S.A</v>
          </cell>
        </row>
        <row r="349">
          <cell r="A349" t="str">
            <v xml:space="preserve">DALMATA PARRILA SAS           </v>
          </cell>
        </row>
        <row r="350">
          <cell r="A350" t="str">
            <v>DANIEL ALBETO SANCHEZ QUINTERO</v>
          </cell>
        </row>
        <row r="351">
          <cell r="A351" t="str">
            <v xml:space="preserve">DANIEL EDUARDO ULLOA RODRIGUEZ </v>
          </cell>
        </row>
        <row r="352">
          <cell r="A352" t="str">
            <v>DANIEL JOSE DIAZ</v>
          </cell>
        </row>
        <row r="353">
          <cell r="A353" t="str">
            <v>DARIO HORTA QUIROGA</v>
          </cell>
        </row>
        <row r="354">
          <cell r="A354" t="str">
            <v>DARIO MORENO GUTIERREZ</v>
          </cell>
        </row>
        <row r="355">
          <cell r="A355" t="str">
            <v xml:space="preserve">DATOS &amp; PAPELERIA S.A.S       </v>
          </cell>
        </row>
        <row r="356">
          <cell r="A356" t="str">
            <v>DAZA LEDEZMA JESUS DAVID</v>
          </cell>
        </row>
        <row r="357">
          <cell r="A357" t="str">
            <v>DAZA LEDEZMA JESUS DAVID</v>
          </cell>
        </row>
        <row r="358">
          <cell r="A358" t="str">
            <v>DE OSSA MUÑOZ MARIA CECILIA</v>
          </cell>
        </row>
        <row r="359">
          <cell r="A359" t="str">
            <v>DE ROSA GUSTAVO ALBERTO</v>
          </cell>
        </row>
        <row r="360">
          <cell r="A360" t="str">
            <v xml:space="preserve">DECORLUCES S.A.S              </v>
          </cell>
        </row>
        <row r="361">
          <cell r="A361" t="str">
            <v>DEIBY  ALVAREZ G</v>
          </cell>
        </row>
        <row r="362">
          <cell r="A362" t="str">
            <v xml:space="preserve">DELGADO LLANO LUÍS FERNANDO   </v>
          </cell>
        </row>
        <row r="363">
          <cell r="A363" t="str">
            <v>DELGADO TABORDA S.A.S</v>
          </cell>
        </row>
        <row r="364">
          <cell r="A364" t="str">
            <v xml:space="preserve">DELL COLOMBIA INC             </v>
          </cell>
        </row>
        <row r="365">
          <cell r="A365" t="str">
            <v xml:space="preserve">DEPARTAMENTO DE ANTIOQUIA     </v>
          </cell>
        </row>
        <row r="366">
          <cell r="A366" t="str">
            <v>DEPOSITO EDUCARDO AGUIRRE Y CO</v>
          </cell>
        </row>
        <row r="367">
          <cell r="A367" t="str">
            <v>DEPOSITO EL POBLADO</v>
          </cell>
        </row>
        <row r="368">
          <cell r="A368" t="str">
            <v>DEPOSITO EL POBLADO Y CIA LTDA</v>
          </cell>
        </row>
        <row r="369">
          <cell r="A369" t="str">
            <v>DEPOSITO LA FE</v>
          </cell>
        </row>
        <row r="370">
          <cell r="A370" t="str">
            <v>DEPOSITO LA FE</v>
          </cell>
        </row>
        <row r="371">
          <cell r="A371" t="str">
            <v>DEPRISA</v>
          </cell>
        </row>
        <row r="372">
          <cell r="A372" t="str">
            <v>DERLY JULIETH ESCOBAR ARIAS</v>
          </cell>
        </row>
        <row r="373">
          <cell r="A373" t="str">
            <v>DESIGNE LIMITADA</v>
          </cell>
        </row>
        <row r="374">
          <cell r="A374" t="str">
            <v xml:space="preserve">DHL EXPRESS COLOMBIA LTDA.    </v>
          </cell>
        </row>
        <row r="375">
          <cell r="A375" t="str">
            <v xml:space="preserve">DI MARCO VINCENZO  FELICE     </v>
          </cell>
        </row>
        <row r="376">
          <cell r="A376" t="str">
            <v>DIANA CECILIA RODRIGUEZ ORTEGA</v>
          </cell>
        </row>
        <row r="377">
          <cell r="A377" t="str">
            <v>DIANA CRISTINA JIMENEZ GIL</v>
          </cell>
        </row>
        <row r="378">
          <cell r="A378" t="str">
            <v>DIANA LONDONO</v>
          </cell>
        </row>
        <row r="379">
          <cell r="A379" t="str">
            <v>DIANA PATRICIA CORREA DIAZ</v>
          </cell>
        </row>
        <row r="380">
          <cell r="A380" t="str">
            <v>DIANA QUERUBIN GUTIERREZ</v>
          </cell>
        </row>
        <row r="381">
          <cell r="A381" t="str">
            <v>DIAZ MONSALVE ALBEIRO</v>
          </cell>
        </row>
        <row r="382">
          <cell r="A382" t="str">
            <v>DIAZ Y RESTREPO S.A.S</v>
          </cell>
        </row>
        <row r="383">
          <cell r="A383" t="str">
            <v>DIEGO FERNANDO PAVA GONZALEZ</v>
          </cell>
        </row>
        <row r="384">
          <cell r="A384" t="str">
            <v xml:space="preserve">DIEGO RAUL CADAVID CARMONA    </v>
          </cell>
        </row>
        <row r="385">
          <cell r="A385" t="str">
            <v xml:space="preserve">DIMEC LTDA.                   </v>
          </cell>
        </row>
        <row r="386">
          <cell r="A386" t="str">
            <v>DIRECCION INTEGRAL DE PROYECTO</v>
          </cell>
        </row>
        <row r="387">
          <cell r="A387" t="str">
            <v>DISEÑOS ASOCIADOS S.A.S</v>
          </cell>
        </row>
        <row r="388">
          <cell r="A388" t="str">
            <v>DISEÑOS ASOCIADOS S.A.S</v>
          </cell>
        </row>
        <row r="389">
          <cell r="A389" t="str">
            <v xml:space="preserve">DISICO S.A                    </v>
          </cell>
        </row>
        <row r="390">
          <cell r="A390" t="str">
            <v xml:space="preserve">DISTENERG E.U                 </v>
          </cell>
        </row>
        <row r="391">
          <cell r="A391" t="str">
            <v>DISTRIBUCIONES Y REPRESENTACIONES PRODISPEL  S.A.S</v>
          </cell>
        </row>
        <row r="392">
          <cell r="A392" t="str">
            <v>DISTRIBUIDORA COLCEMENTO LIMITADA</v>
          </cell>
        </row>
        <row r="393">
          <cell r="A393" t="str">
            <v>DISTRIBUIDORA COLCEMENTOS LTDA</v>
          </cell>
        </row>
        <row r="394">
          <cell r="A394" t="str">
            <v xml:space="preserve">DISTRIBUIDORA DOÑA ELENA S.A  </v>
          </cell>
        </row>
        <row r="395">
          <cell r="A395" t="str">
            <v>DISTRIBUIDORA L BETANCUR S.A.S</v>
          </cell>
        </row>
        <row r="396">
          <cell r="A396" t="str">
            <v xml:space="preserve">DISTRIBUIDORA PASTEUR S.A.    </v>
          </cell>
        </row>
        <row r="397">
          <cell r="A397" t="str">
            <v>DISTRIBUIDORA PIZZOTA´S PIZZER</v>
          </cell>
        </row>
        <row r="398">
          <cell r="A398" t="str">
            <v>DISTRISUMI S.A.S</v>
          </cell>
        </row>
        <row r="399">
          <cell r="A399" t="str">
            <v>DIXPRO S.A.S</v>
          </cell>
        </row>
        <row r="400">
          <cell r="A400" t="str">
            <v xml:space="preserve">DOCUPRINT S.A.S               </v>
          </cell>
        </row>
        <row r="401">
          <cell r="A401" t="str">
            <v xml:space="preserve">DOLPHINS PLUS S.A             </v>
          </cell>
        </row>
        <row r="402">
          <cell r="A402" t="str">
            <v xml:space="preserve">DOMICILIOS EN SU PUNTO LTDA   </v>
          </cell>
        </row>
        <row r="403">
          <cell r="A403" t="str">
            <v>DOMINAICO S.A</v>
          </cell>
        </row>
        <row r="404">
          <cell r="A404" t="str">
            <v>DOMINGUEZ ARTEAGA CLAUDIA MARC</v>
          </cell>
        </row>
        <row r="405">
          <cell r="A405" t="str">
            <v>DOMIVUELTAS E. U</v>
          </cell>
        </row>
        <row r="406">
          <cell r="A406" t="str">
            <v>DON JEDIONDO SOPITAS Y PARRILLA</v>
          </cell>
        </row>
        <row r="407">
          <cell r="A407" t="str">
            <v>DONADO BARROS NORIS ESTHER</v>
          </cell>
        </row>
        <row r="408">
          <cell r="A408" t="str">
            <v xml:space="preserve">DONUCOL S.A.                  </v>
          </cell>
        </row>
        <row r="409">
          <cell r="A409" t="str">
            <v>DONUTS DE ANTIOQUIA S.A.S</v>
          </cell>
        </row>
        <row r="410">
          <cell r="A410" t="str">
            <v>DOS ARRIEROS SAS</v>
          </cell>
        </row>
        <row r="411">
          <cell r="A411" t="str">
            <v>DOS ARRIEROS SAS</v>
          </cell>
        </row>
        <row r="412">
          <cell r="A412" t="str">
            <v>DOTAKINDOR S.A.S</v>
          </cell>
        </row>
        <row r="413">
          <cell r="A413" t="str">
            <v>DOTAKONDOR S.A.S</v>
          </cell>
        </row>
        <row r="414">
          <cell r="A414" t="str">
            <v>DOTAMOS S.A.S</v>
          </cell>
        </row>
        <row r="415">
          <cell r="A415" t="str">
            <v>DUARTE GALLO GONZALO</v>
          </cell>
        </row>
        <row r="416">
          <cell r="A416" t="str">
            <v xml:space="preserve">DUCON S.A.                    </v>
          </cell>
        </row>
        <row r="417">
          <cell r="A417" t="str">
            <v>DUQUE VILLALBA S.A.S</v>
          </cell>
        </row>
        <row r="418">
          <cell r="A418" t="str">
            <v xml:space="preserve">DURANGO OSORIO GENDERSON      </v>
          </cell>
        </row>
        <row r="419">
          <cell r="A419" t="str">
            <v xml:space="preserve">DYVAL S.A                     </v>
          </cell>
        </row>
        <row r="420">
          <cell r="A420" t="str">
            <v>E I D - ENGINEERING, INVESTIGA</v>
          </cell>
        </row>
        <row r="421">
          <cell r="A421" t="str">
            <v xml:space="preserve">E- SYSTEMS S.A.S              </v>
          </cell>
        </row>
        <row r="422">
          <cell r="A422" t="str">
            <v xml:space="preserve">E5 S.A.S.                     </v>
          </cell>
        </row>
        <row r="423">
          <cell r="A423" t="str">
            <v xml:space="preserve">EASYFLY S.A                   </v>
          </cell>
        </row>
        <row r="424">
          <cell r="A424" t="str">
            <v>EBINGEL SAS</v>
          </cell>
        </row>
        <row r="425">
          <cell r="A425" t="str">
            <v>ECHEVERRI GONZALEZ MARIA CRISTINA</v>
          </cell>
        </row>
        <row r="426">
          <cell r="A426" t="str">
            <v xml:space="preserve">ECOELECTRICA S.A.S            </v>
          </cell>
        </row>
        <row r="427">
          <cell r="A427" t="str">
            <v xml:space="preserve">EDECOL S.A                    </v>
          </cell>
        </row>
        <row r="428">
          <cell r="A428" t="str">
            <v>EDIFICAR LTDA</v>
          </cell>
        </row>
        <row r="429">
          <cell r="A429" t="str">
            <v>EDIFICIO FABRICATO P.H</v>
          </cell>
        </row>
        <row r="430">
          <cell r="A430" t="str">
            <v>EDIFICIO FABRICATO P.H</v>
          </cell>
        </row>
        <row r="431">
          <cell r="A431" t="str">
            <v>EDIFICIO NOVA TEMPO P.H</v>
          </cell>
        </row>
        <row r="432">
          <cell r="A432" t="str">
            <v>EDIFICIO NOVA TEMPO P.H</v>
          </cell>
        </row>
        <row r="433">
          <cell r="A433" t="str">
            <v>EDIFICIO TERMINAL DE BUSES Y TAXIS MARIANO OSPINA PEREZ P H</v>
          </cell>
        </row>
        <row r="434">
          <cell r="A434" t="str">
            <v>EDUARDO MOLINA CONSULTORES LTD</v>
          </cell>
        </row>
        <row r="435">
          <cell r="A435" t="str">
            <v>ELCO Y ESTRUCTURAS Y EQUIPOS S.A.S</v>
          </cell>
        </row>
        <row r="436">
          <cell r="A436" t="str">
            <v xml:space="preserve">ELECTOR S.A.S                 </v>
          </cell>
        </row>
        <row r="437">
          <cell r="A437" t="str">
            <v>ELECTRICAS DE MEDELLIN COMERCIAL S.A</v>
          </cell>
        </row>
        <row r="438">
          <cell r="A438" t="str">
            <v xml:space="preserve">ELECTRICAS DE MEDELLÍN S.A    </v>
          </cell>
        </row>
        <row r="439">
          <cell r="A439" t="str">
            <v>ELECTRICOS DE LA COSTA LTDA</v>
          </cell>
        </row>
        <row r="440">
          <cell r="A440" t="str">
            <v>ELECTRICOS DEL RUIZ SAS</v>
          </cell>
        </row>
        <row r="441">
          <cell r="A441" t="str">
            <v xml:space="preserve">ELECTRICOS MAELCO S.A.S       </v>
          </cell>
        </row>
        <row r="442">
          <cell r="A442" t="str">
            <v>ELECTRICOS Y TELECOMUNICACIONES CM SA</v>
          </cell>
        </row>
        <row r="443">
          <cell r="A443" t="str">
            <v xml:space="preserve">ELECTRO ANDU S.A.S            </v>
          </cell>
        </row>
        <row r="444">
          <cell r="A444" t="str">
            <v>ELECTRO JUNIOR LTDA</v>
          </cell>
        </row>
        <row r="445">
          <cell r="A445" t="str">
            <v>ELECTRO SERVIMOS S.A</v>
          </cell>
        </row>
        <row r="446">
          <cell r="A446" t="str">
            <v>ELECTROINDUSTRIAL S.A</v>
          </cell>
        </row>
        <row r="447">
          <cell r="A447" t="str">
            <v>ELECTROLUMEN LTDA</v>
          </cell>
        </row>
        <row r="448">
          <cell r="A448" t="str">
            <v>ELECTROMATERIALES</v>
          </cell>
        </row>
        <row r="449">
          <cell r="A449" t="str">
            <v xml:space="preserve">ELECTROMONTAJES LTDA.         </v>
          </cell>
        </row>
        <row r="450">
          <cell r="A450" t="str">
            <v>ELECTRONICA AVS S.A.S</v>
          </cell>
        </row>
        <row r="451">
          <cell r="A451" t="str">
            <v>ELECTRONICAS CUNDINAMARCA</v>
          </cell>
        </row>
        <row r="452">
          <cell r="A452" t="str">
            <v>ELECTROPARTES S.A.S</v>
          </cell>
        </row>
        <row r="453">
          <cell r="A453" t="str">
            <v xml:space="preserve">ELECTROPOL                    </v>
          </cell>
        </row>
        <row r="454">
          <cell r="A454" t="str">
            <v>ELECTROPORCELANA GAMMA SA</v>
          </cell>
        </row>
        <row r="455">
          <cell r="A455" t="str">
            <v>ELECTROVERA SAS</v>
          </cell>
        </row>
        <row r="456">
          <cell r="A456" t="str">
            <v>ELIANA MARIA SOTO HENAO</v>
          </cell>
        </row>
        <row r="457">
          <cell r="A457" t="str">
            <v>ELIZABETH VALLEJO MEJIA</v>
          </cell>
        </row>
        <row r="458">
          <cell r="A458" t="str">
            <v>ELSY DEL SOCORRO RAMIREZ NORENA</v>
          </cell>
        </row>
        <row r="459">
          <cell r="A459" t="str">
            <v>EMBAJADA DE LOS ESTADOS UNIDOS</v>
          </cell>
        </row>
        <row r="460">
          <cell r="A460" t="str">
            <v>EMPRESA ARAUCA S.A</v>
          </cell>
        </row>
        <row r="461">
          <cell r="A461" t="str">
            <v>EMPRESA COOPERATIVA EL SANTUAR</v>
          </cell>
        </row>
        <row r="462">
          <cell r="A462" t="str">
            <v>EMPRESA DE DESARROLLO URBANO E</v>
          </cell>
        </row>
        <row r="463">
          <cell r="A463" t="str">
            <v xml:space="preserve">EMPRESA DE TELECOMUNICACIONES </v>
          </cell>
        </row>
        <row r="464">
          <cell r="A464" t="str">
            <v xml:space="preserve">EMPRESAS PUBLICAS DE MEDELLIN </v>
          </cell>
        </row>
        <row r="465">
          <cell r="A465" t="str">
            <v xml:space="preserve">EMPRESAS PÚBLICAS DE MEDELLIN </v>
          </cell>
        </row>
        <row r="466">
          <cell r="A466" t="str">
            <v xml:space="preserve">EMTIL LTDA.                   </v>
          </cell>
        </row>
        <row r="467">
          <cell r="A467" t="str">
            <v xml:space="preserve">ENERMONT S.A.                 </v>
          </cell>
        </row>
        <row r="468">
          <cell r="A468" t="str">
            <v>ENERSAFE S.A</v>
          </cell>
        </row>
        <row r="469">
          <cell r="A469" t="str">
            <v>ENTIDAD PROMOTORA DE SALUD SAN</v>
          </cell>
        </row>
        <row r="470">
          <cell r="A470" t="str">
            <v>EPM TELECOMUNICACIONES S.A. E.</v>
          </cell>
        </row>
        <row r="471">
          <cell r="A471" t="str">
            <v xml:space="preserve">EPS SUSALUD                   </v>
          </cell>
        </row>
        <row r="472">
          <cell r="A472" t="str">
            <v xml:space="preserve">EQUIELECT LTDA.               </v>
          </cell>
        </row>
        <row r="473">
          <cell r="A473" t="str">
            <v>EQUIEMET S.A</v>
          </cell>
        </row>
        <row r="474">
          <cell r="A474" t="str">
            <v>EQUIPOS Y SERVICIOS DE CONSTRUCCION S.A</v>
          </cell>
        </row>
        <row r="475">
          <cell r="A475" t="str">
            <v>ESCALERAS DE COLOMBIA DISTRIBUCIONES LTDA</v>
          </cell>
        </row>
        <row r="476">
          <cell r="A476" t="str">
            <v>ESCAPES SAS</v>
          </cell>
        </row>
        <row r="477">
          <cell r="A477" t="str">
            <v xml:space="preserve">ESCOBAR ARIAS DERLY JULIETH   </v>
          </cell>
        </row>
        <row r="478">
          <cell r="A478" t="str">
            <v>ESCORSIA CANTILLO CESAR CAYETANO</v>
          </cell>
        </row>
        <row r="479">
          <cell r="A479" t="str">
            <v>ESCUELA DE INGENIERIA DE ANTIOQUIA</v>
          </cell>
        </row>
        <row r="480">
          <cell r="A480" t="str">
            <v>ESCUELA EMPRESARIAL LATINA PAR</v>
          </cell>
        </row>
        <row r="481">
          <cell r="A481" t="str">
            <v>ESPERANZA MORENO RODRIGUEZ</v>
          </cell>
        </row>
        <row r="482">
          <cell r="A482" t="str">
            <v xml:space="preserve">ESPINAL RAMIREZ HUGO ALBERTO  </v>
          </cell>
        </row>
        <row r="483">
          <cell r="A483" t="str">
            <v>ESPINOSA ARBOLEDA NELSON HUMBERTO</v>
          </cell>
        </row>
        <row r="484">
          <cell r="A484" t="str">
            <v xml:space="preserve">ESPUMAS PLASTICAS S.A         </v>
          </cell>
        </row>
        <row r="485">
          <cell r="A485" t="str">
            <v>ESSO INDUSTRIALES</v>
          </cell>
        </row>
        <row r="486">
          <cell r="A486" t="str">
            <v>ESTACION DE SERVICIO COLISEO S.A</v>
          </cell>
        </row>
        <row r="487">
          <cell r="A487" t="str">
            <v>ESTACION DE SERVICIO LA 43</v>
          </cell>
        </row>
        <row r="488">
          <cell r="A488" t="str">
            <v>ESTACION DE SERVICOS ESTRELLA DEL NORTE S.A.S</v>
          </cell>
        </row>
        <row r="489">
          <cell r="A489" t="str">
            <v>ESTACION DE TAXIS COOSERTEL</v>
          </cell>
        </row>
        <row r="490">
          <cell r="A490" t="str">
            <v>ESTACION TEXACO PUERTO CAIMAN</v>
          </cell>
        </row>
        <row r="491">
          <cell r="A491" t="str">
            <v>ESTADERO Y ASADOS DOÑA ROSA S.</v>
          </cell>
        </row>
        <row r="492">
          <cell r="A492" t="str">
            <v xml:space="preserve">ESTIBOL S.A.S                 </v>
          </cell>
        </row>
        <row r="493">
          <cell r="A493" t="str">
            <v>ESTRADA VELASQUEZ RODRIGO</v>
          </cell>
        </row>
        <row r="494">
          <cell r="A494" t="str">
            <v>ESTRUCTURACION Y DESARROLLO DE PROYECTOS INMOBILIARIOS S.A.</v>
          </cell>
        </row>
        <row r="495">
          <cell r="A495" t="str">
            <v xml:space="preserve">EUSSE MEJIA ALEJANDRO         </v>
          </cell>
        </row>
        <row r="496">
          <cell r="A496" t="str">
            <v xml:space="preserve">EVOLUSIE LTDA.                </v>
          </cell>
        </row>
        <row r="497">
          <cell r="A497" t="str">
            <v>EXPRESO BOLIVARIANO S A EN EJECUCION DEL ACUERDO DE REESTRUCTURACION</v>
          </cell>
        </row>
        <row r="498">
          <cell r="A498" t="str">
            <v>EXPRESO BOLIVARIANO S A EN EJECUCION DEL ACUERDO DE REESTRUCTURACION</v>
          </cell>
        </row>
        <row r="499">
          <cell r="A499" t="str">
            <v>EXPRESO BOLIVARIANO S.A.</v>
          </cell>
        </row>
        <row r="500">
          <cell r="A500" t="str">
            <v>EXPRESO BOLIVARIANO SA EN EJECUCION DEL ACUERDO DE REESTRUCTURACION</v>
          </cell>
        </row>
        <row r="501">
          <cell r="A501" t="str">
            <v xml:space="preserve">EXPRESO BOLIVARIANO SA.       </v>
          </cell>
        </row>
        <row r="502">
          <cell r="A502" t="str">
            <v>EXPRESO BRASILIA SA</v>
          </cell>
        </row>
        <row r="503">
          <cell r="A503" t="str">
            <v>EXPRESO SIDERAL S.A.</v>
          </cell>
        </row>
        <row r="504">
          <cell r="A504" t="str">
            <v>EXPRESO TREJOS LTDA</v>
          </cell>
        </row>
        <row r="505">
          <cell r="A505" t="str">
            <v>EZEQUIEL DIAZ</v>
          </cell>
        </row>
        <row r="506">
          <cell r="A506" t="str">
            <v>EZEQUIEL DIAZ</v>
          </cell>
        </row>
        <row r="507">
          <cell r="A507" t="str">
            <v>FABIO ANGEL</v>
          </cell>
        </row>
        <row r="508">
          <cell r="A508" t="str">
            <v xml:space="preserve">FACELCO S.A.                  </v>
          </cell>
        </row>
        <row r="509">
          <cell r="A509" t="str">
            <v>FAJARDO TELLEZ FLOR ELIZA</v>
          </cell>
        </row>
        <row r="510">
          <cell r="A510" t="str">
            <v xml:space="preserve">FALABELLA DE COLOMBIA S A     </v>
          </cell>
        </row>
        <row r="511">
          <cell r="A511" t="str">
            <v>FARA ROSSI Y CIA</v>
          </cell>
        </row>
        <row r="512">
          <cell r="A512" t="str">
            <v>FARA ROSSI Y CIA</v>
          </cell>
        </row>
        <row r="513">
          <cell r="A513" t="str">
            <v>FARAH ROSSI Y CIA S EN C</v>
          </cell>
        </row>
        <row r="514">
          <cell r="A514" t="str">
            <v>FARAH ROSSI Y CIA S EN C.S.</v>
          </cell>
        </row>
        <row r="515">
          <cell r="A515" t="str">
            <v>FARAH ROSSI Y CIA S EN CS</v>
          </cell>
        </row>
        <row r="516">
          <cell r="A516" t="str">
            <v>FARGO SA</v>
          </cell>
        </row>
        <row r="517">
          <cell r="A517" t="str">
            <v xml:space="preserve">FARMACIA CESPEDES S.A.        </v>
          </cell>
        </row>
        <row r="518">
          <cell r="A518" t="str">
            <v>FASE COMUNICACIONES S.A.S</v>
          </cell>
        </row>
        <row r="519">
          <cell r="A519" t="str">
            <v>FAST COLOMBIA S.A.S</v>
          </cell>
        </row>
        <row r="520">
          <cell r="A520" t="str">
            <v xml:space="preserve">FELDA S.A. </v>
          </cell>
        </row>
        <row r="521">
          <cell r="A521" t="str">
            <v>FERNAN SANTIAGO GOMEZ</v>
          </cell>
        </row>
        <row r="522">
          <cell r="A522" t="str">
            <v xml:space="preserve">FERNANDEZ &amp; CIA SA            </v>
          </cell>
        </row>
        <row r="523">
          <cell r="A523" t="str">
            <v>FERNEY YOBAN QUERUBIN GUTIERREZ</v>
          </cell>
        </row>
        <row r="524">
          <cell r="A524" t="str">
            <v>FERRASA S.A.S</v>
          </cell>
        </row>
        <row r="525">
          <cell r="A525" t="str">
            <v>FERRE VELEZ</v>
          </cell>
        </row>
        <row r="526">
          <cell r="A526" t="str">
            <v>FERRENIPLES DE LA COSTA LTDA</v>
          </cell>
        </row>
        <row r="527">
          <cell r="A527" t="str">
            <v xml:space="preserve">FERRETERIA AMISTAD S.A.       </v>
          </cell>
        </row>
        <row r="528">
          <cell r="A528" t="str">
            <v xml:space="preserve">FERRETERIA COLOMBIA LTDA.     </v>
          </cell>
        </row>
        <row r="529">
          <cell r="A529" t="str">
            <v xml:space="preserve">FERRETERIA CORONA S DE H   </v>
          </cell>
        </row>
        <row r="530">
          <cell r="A530" t="str">
            <v xml:space="preserve">FERRETERIA DAGO LTDA.         </v>
          </cell>
        </row>
        <row r="531">
          <cell r="A531" t="str">
            <v xml:space="preserve">FERRETERIA FERROVALVULAS S.A  </v>
          </cell>
        </row>
        <row r="532">
          <cell r="A532" t="str">
            <v>FERRETERIA INDUSTRIAL S.A.S</v>
          </cell>
        </row>
        <row r="533">
          <cell r="A533" t="str">
            <v xml:space="preserve">FERRETERIA LA BARRA LTDA.     </v>
          </cell>
        </row>
        <row r="534">
          <cell r="A534" t="str">
            <v xml:space="preserve">FERRETERIA NACIONAL LTDA.     </v>
          </cell>
        </row>
        <row r="535">
          <cell r="A535" t="str">
            <v>FERRETERIA NACIONAL S.A.S</v>
          </cell>
        </row>
        <row r="536">
          <cell r="A536" t="str">
            <v>FERRETERIA NACIONAL S.A.S</v>
          </cell>
        </row>
        <row r="537">
          <cell r="A537" t="str">
            <v xml:space="preserve">FERRETERIA TORPARTES LTDA.    </v>
          </cell>
        </row>
        <row r="538">
          <cell r="A538" t="str">
            <v>FERRETERIA VILLEGAS LTDA</v>
          </cell>
        </row>
        <row r="539">
          <cell r="A539" t="str">
            <v>FERRETERIA VILLEGAS LTDA</v>
          </cell>
        </row>
        <row r="540">
          <cell r="A540" t="str">
            <v>FERRETERIA YELECTRICOS ORION</v>
          </cell>
        </row>
        <row r="541">
          <cell r="A541" t="str">
            <v>FERRETEROS Y ELECTRICOS S.A</v>
          </cell>
        </row>
        <row r="542">
          <cell r="A542" t="str">
            <v>FERRETIENDAS S.A</v>
          </cell>
        </row>
        <row r="543">
          <cell r="A543" t="str">
            <v>FIDEICOMISO CONCESION ABURRA O</v>
          </cell>
        </row>
        <row r="544">
          <cell r="A544" t="str">
            <v>FIDUCIARIA BANCOLOMBIA S.A. SO</v>
          </cell>
        </row>
        <row r="545">
          <cell r="A545" t="str">
            <v>FIJACIONES ANTIOQUIA LTDA</v>
          </cell>
        </row>
        <row r="546">
          <cell r="A546" t="str">
            <v xml:space="preserve">FIJACIONES OROZCO S.A.S       </v>
          </cell>
        </row>
        <row r="547">
          <cell r="A547" t="str">
            <v>FLAMINO BOHORQUEZ CRUZ</v>
          </cell>
        </row>
        <row r="548">
          <cell r="A548" t="str">
            <v xml:space="preserve">FLEISCHMANN COLOMBIA S.A.S    </v>
          </cell>
        </row>
        <row r="549">
          <cell r="A549" t="str">
            <v xml:space="preserve">FLOREZ SANCHEZ ORIANA GRISEL  </v>
          </cell>
        </row>
        <row r="550">
          <cell r="A550" t="str">
            <v>FLORIDA INVERSIONES LTDA</v>
          </cell>
        </row>
        <row r="551">
          <cell r="A551" t="str">
            <v>FLOTA LA MACARENA S A</v>
          </cell>
        </row>
        <row r="552">
          <cell r="A552" t="str">
            <v>FLOTA OCCIDENTAL S.A.</v>
          </cell>
        </row>
        <row r="553">
          <cell r="A553" t="str">
            <v xml:space="preserve">FLOTA SUGAMUXI S.A.           </v>
          </cell>
        </row>
        <row r="554">
          <cell r="A554" t="str">
            <v>FONDO DE PENSIONES OBLIGATORIA</v>
          </cell>
        </row>
        <row r="555">
          <cell r="A555" t="str">
            <v>FONDO DE PENSIONES VOLUNTARIAS</v>
          </cell>
        </row>
        <row r="556">
          <cell r="A556" t="str">
            <v>FOTOLIA LLC</v>
          </cell>
        </row>
        <row r="557">
          <cell r="A557" t="str">
            <v>FRANCISCO MORA URIBE</v>
          </cell>
        </row>
        <row r="558">
          <cell r="A558" t="str">
            <v>FRANCISCO MURILLO Y CIA S.A.</v>
          </cell>
        </row>
        <row r="559">
          <cell r="A559" t="str">
            <v>FRANCISCO MURILLO Y CIA S.A.</v>
          </cell>
        </row>
        <row r="560">
          <cell r="A560" t="str">
            <v xml:space="preserve">FRANCISCO MURILLO Y CIA S.A.  </v>
          </cell>
        </row>
        <row r="561">
          <cell r="A561" t="str">
            <v xml:space="preserve">FRANCO GARCIA ORLANDO         </v>
          </cell>
        </row>
        <row r="562">
          <cell r="A562" t="str">
            <v xml:space="preserve">FRANCO ZULUAGA NORA ELENA     </v>
          </cell>
        </row>
        <row r="563">
          <cell r="A563" t="str">
            <v>FRANK GERD CASTAÑO MARTINEZ</v>
          </cell>
        </row>
        <row r="564">
          <cell r="A564" t="str">
            <v>FRASSER PARRA WILLIAM</v>
          </cell>
        </row>
        <row r="565">
          <cell r="A565" t="str">
            <v xml:space="preserve">FRAYCO S.A.                   </v>
          </cell>
        </row>
        <row r="566">
          <cell r="A566" t="str">
            <v>FREDDY ROA GUTIERREZ</v>
          </cell>
        </row>
        <row r="567">
          <cell r="A567" t="str">
            <v>FRISBY S.A</v>
          </cell>
        </row>
        <row r="568">
          <cell r="A568" t="str">
            <v>FRISBY S.A</v>
          </cell>
        </row>
        <row r="569">
          <cell r="A569" t="str">
            <v xml:space="preserve">FRISBY S.A.                   </v>
          </cell>
        </row>
        <row r="570">
          <cell r="A570" t="str">
            <v xml:space="preserve">FULLER MANTENIMIENTO S.A.     </v>
          </cell>
        </row>
        <row r="571">
          <cell r="A571" t="str">
            <v>FUNDACION EDUCADORA INFANTIL C</v>
          </cell>
        </row>
        <row r="572">
          <cell r="A572" t="str">
            <v>FUNDACION JARDIN BOTANICO JOAQ</v>
          </cell>
        </row>
        <row r="573">
          <cell r="A573" t="str">
            <v>FUNDACION JUAN FELIPE GÓMEZ ES</v>
          </cell>
        </row>
        <row r="574">
          <cell r="A574" t="str">
            <v>FUNDIELECTRO DE LA COSTA SAS</v>
          </cell>
        </row>
        <row r="575">
          <cell r="A575" t="str">
            <v xml:space="preserve">FUREL S.A.                    </v>
          </cell>
        </row>
        <row r="576">
          <cell r="A576" t="str">
            <v>FUTURO ELECTRICO S.A.S</v>
          </cell>
        </row>
        <row r="577">
          <cell r="A577" t="str">
            <v>GABRIEL ESTEBAN SIERRA SALINAS -DELICIAS AL CARBON</v>
          </cell>
        </row>
        <row r="578">
          <cell r="A578" t="str">
            <v>GABRIELA VALENCIA RODRIGUEZ</v>
          </cell>
        </row>
        <row r="579">
          <cell r="A579" t="str">
            <v>GACHARNA SARMIENTO ANDREA</v>
          </cell>
        </row>
        <row r="580">
          <cell r="A580" t="str">
            <v xml:space="preserve">GALCO S.A.                    </v>
          </cell>
        </row>
        <row r="581">
          <cell r="A581" t="str">
            <v xml:space="preserve">GARCES ARBOLEDA MARIBEL       </v>
          </cell>
        </row>
        <row r="582">
          <cell r="A582" t="str">
            <v xml:space="preserve">GARCES PELAEZ DEONALDO HENRY  </v>
          </cell>
        </row>
        <row r="583">
          <cell r="A583" t="str">
            <v xml:space="preserve">GARCÉS PELÁEZ ERNEY           </v>
          </cell>
        </row>
        <row r="584">
          <cell r="A584" t="str">
            <v xml:space="preserve">GARCÍA CARDONA DORIS ELENA    </v>
          </cell>
        </row>
        <row r="585">
          <cell r="A585" t="str">
            <v>GARCIA CASTAÑO JASMIN ALICIA</v>
          </cell>
        </row>
        <row r="586">
          <cell r="A586" t="str">
            <v>GARCIA GARCIA ANDREA BIBIANA</v>
          </cell>
        </row>
        <row r="587">
          <cell r="A587" t="str">
            <v xml:space="preserve">GARCIA SERGIO ALBEIRO         </v>
          </cell>
        </row>
        <row r="588">
          <cell r="A588" t="str">
            <v>GARCIA VEGA Y CIA LTDA</v>
          </cell>
        </row>
        <row r="589">
          <cell r="A589" t="str">
            <v xml:space="preserve">GARNICA JIMENEZ JULIAN        </v>
          </cell>
        </row>
        <row r="590">
          <cell r="A590" t="str">
            <v xml:space="preserve">GARZON ACERO JOHANY ALBERTO   </v>
          </cell>
        </row>
        <row r="591">
          <cell r="A591" t="str">
            <v>GASOLINERA DEL CARIBE LTDA</v>
          </cell>
        </row>
        <row r="592">
          <cell r="A592" t="str">
            <v xml:space="preserve">GAVIRIA GARCIA LUIS ALBERTO   </v>
          </cell>
        </row>
        <row r="593">
          <cell r="A593" t="str">
            <v>GAVIRIA MONTOYA NELSON MARTIN</v>
          </cell>
        </row>
        <row r="594">
          <cell r="A594" t="str">
            <v xml:space="preserve">GAVIRIA RESTREPO JUAN CARLOS  </v>
          </cell>
        </row>
        <row r="595">
          <cell r="A595" t="str">
            <v>GAVIRIA ZULUAGA EFRAIN ANTONIO</v>
          </cell>
        </row>
        <row r="596">
          <cell r="A596" t="str">
            <v>GAVIRIA ZULUAGA EFRAIN ANTONIO</v>
          </cell>
        </row>
        <row r="597">
          <cell r="A597" t="str">
            <v xml:space="preserve">GEIICO S.A.                   </v>
          </cell>
        </row>
        <row r="598">
          <cell r="A598" t="str">
            <v>GERMAN SASTOQUE TORRES SAS</v>
          </cell>
        </row>
        <row r="599">
          <cell r="A599" t="str">
            <v xml:space="preserve">GIL BEDOYA JOAN DARLIN        </v>
          </cell>
        </row>
        <row r="600">
          <cell r="A600" t="str">
            <v>GIL MONTOYA CONSUELO DE JESUS</v>
          </cell>
        </row>
        <row r="601">
          <cell r="A601" t="str">
            <v>GILBERTO DE JESUS GARCIA RUIZ</v>
          </cell>
        </row>
        <row r="602">
          <cell r="A602" t="str">
            <v>GILBERTO GARCIA RUIZ</v>
          </cell>
        </row>
        <row r="603">
          <cell r="A603" t="str">
            <v>GIRALDO ARISTIZABAL GLORIA ENID</v>
          </cell>
        </row>
        <row r="604">
          <cell r="A604" t="str">
            <v>GIRALDO AVENDAÑO JOSÉ HERLINDO</v>
          </cell>
        </row>
        <row r="605">
          <cell r="A605" t="str">
            <v xml:space="preserve">GIRALDO GIRALDO ISLEN JHOANA  </v>
          </cell>
        </row>
        <row r="606">
          <cell r="A606" t="str">
            <v>GIRALDO LOAIZA ALEXANDER</v>
          </cell>
        </row>
        <row r="607">
          <cell r="A607" t="str">
            <v xml:space="preserve">GIRALDO PINEDA EDUARDO JOSÉ   </v>
          </cell>
        </row>
        <row r="608">
          <cell r="A608" t="str">
            <v xml:space="preserve">GIRALDO ZULUAGA CARLOS MARIO  </v>
          </cell>
        </row>
        <row r="609">
          <cell r="A609" t="str">
            <v xml:space="preserve">GIRALDO ZULUAGA OLGA          </v>
          </cell>
        </row>
        <row r="610">
          <cell r="A610" t="str">
            <v xml:space="preserve">GLOBAL MENSAJERIA S.A         </v>
          </cell>
        </row>
        <row r="611">
          <cell r="A611" t="str">
            <v xml:space="preserve">GLORIA CECILIA ALZATE </v>
          </cell>
        </row>
        <row r="612">
          <cell r="A612" t="str">
            <v xml:space="preserve">GLORIA CECILIA ALZATE </v>
          </cell>
        </row>
        <row r="613">
          <cell r="A613" t="str">
            <v>GLORIA CECILIA ECHEVERRY PARDO-DROGUERIA COMERCIAL</v>
          </cell>
        </row>
        <row r="614">
          <cell r="A614" t="str">
            <v>GLORIA INES GOMEZ MORALES</v>
          </cell>
        </row>
        <row r="615">
          <cell r="A615" t="str">
            <v>GLORIA MARIA HERNANDEZ</v>
          </cell>
        </row>
        <row r="616">
          <cell r="A616" t="str">
            <v>GLORIA YANNET RESTREPO BUITRAGO</v>
          </cell>
        </row>
        <row r="617">
          <cell r="A617" t="str">
            <v>GOMEZ CASTAÑO HADER ALABERTO</v>
          </cell>
        </row>
        <row r="618">
          <cell r="A618" t="str">
            <v xml:space="preserve">GOMÉZ JOHNSON ANA ROSA        </v>
          </cell>
        </row>
        <row r="619">
          <cell r="A619" t="str">
            <v xml:space="preserve">GOMEZ OROZCO JUAN GONZALO     </v>
          </cell>
        </row>
        <row r="620">
          <cell r="A620" t="str">
            <v xml:space="preserve">GOMEZ SOTO OLGA PATRICIA      </v>
          </cell>
        </row>
        <row r="621">
          <cell r="A621" t="str">
            <v>GOMEZ TAMARA MARTHA SOLANGE</v>
          </cell>
        </row>
        <row r="622">
          <cell r="A622" t="str">
            <v xml:space="preserve">GOMEZ ZULUAICA ELSA NORA      </v>
          </cell>
        </row>
        <row r="623">
          <cell r="A623" t="str">
            <v xml:space="preserve">GONZALEZ GARCIA S.A.S         </v>
          </cell>
        </row>
        <row r="624">
          <cell r="A624" t="str">
            <v xml:space="preserve">GONZALEZ MARIN HUGO FERNANDO  </v>
          </cell>
        </row>
        <row r="625">
          <cell r="A625" t="str">
            <v>GONZALO DUARTE GALLO</v>
          </cell>
        </row>
        <row r="626">
          <cell r="A626" t="str">
            <v>GONZALO ESTRADA ARANGO</v>
          </cell>
        </row>
        <row r="627">
          <cell r="A627" t="str">
            <v>GRAN POLLO LTDA</v>
          </cell>
        </row>
        <row r="628">
          <cell r="A628" t="str">
            <v>GRANDES CONTRIBUYENTES BARRA ÉXITO UNICENTRO</v>
          </cell>
        </row>
        <row r="629">
          <cell r="A629" t="str">
            <v>GRANDES SUPERFICIES DE COLOMBI</v>
          </cell>
        </row>
        <row r="630">
          <cell r="A630" t="str">
            <v>GRUPO ANTIOQUEÑO DE APUESTAS S.A</v>
          </cell>
        </row>
        <row r="631">
          <cell r="A631" t="str">
            <v>GRUPO C.B.C SA</v>
          </cell>
        </row>
        <row r="632">
          <cell r="A632" t="str">
            <v xml:space="preserve">GRUPO DALI-NOVA S.A.S         </v>
          </cell>
        </row>
        <row r="633">
          <cell r="A633" t="str">
            <v xml:space="preserve">GRUPO DE LOLITA S.A.S         </v>
          </cell>
        </row>
        <row r="634">
          <cell r="A634" t="str">
            <v>GRUPO EDS AUTOGAS S.A.S.</v>
          </cell>
        </row>
        <row r="635">
          <cell r="A635" t="str">
            <v>GRUPO EMPRESARIAL EN LINEA S.A.</v>
          </cell>
        </row>
        <row r="636">
          <cell r="A636" t="str">
            <v xml:space="preserve">GRUPO LORITO S.A.             </v>
          </cell>
        </row>
        <row r="637">
          <cell r="A637" t="str">
            <v>GRUPO R. A. CATERING S.A.S.</v>
          </cell>
        </row>
        <row r="638">
          <cell r="A638" t="str">
            <v>GRUPO SOLUCIONES Y MONTAJES LT</v>
          </cell>
        </row>
        <row r="639">
          <cell r="A639" t="str">
            <v>GUAL ALMARALES JUANA ISABEL</v>
          </cell>
        </row>
        <row r="640">
          <cell r="A640" t="str">
            <v>GUSTAVO ANDRES MESA CORREA</v>
          </cell>
        </row>
        <row r="641">
          <cell r="A641" t="str">
            <v>GUSTAVO ARANGO LONDOÑO</v>
          </cell>
        </row>
        <row r="642">
          <cell r="A642" t="str">
            <v xml:space="preserve">GUSTAVO MÁRQUEZ A Y CIA       </v>
          </cell>
        </row>
        <row r="643">
          <cell r="A643" t="str">
            <v>GUTIERREZ BAENA MARTHA CECILIA</v>
          </cell>
        </row>
        <row r="644">
          <cell r="A644" t="str">
            <v xml:space="preserve">GUTIERREZ DE OQUENDO MARINA   </v>
          </cell>
        </row>
        <row r="645">
          <cell r="A645" t="str">
            <v xml:space="preserve">GUTIERREZ FONNEGRA ANA MARÍA  </v>
          </cell>
        </row>
        <row r="646">
          <cell r="A646" t="str">
            <v>GUZMAN RENGIFO OLGA LUCIA</v>
          </cell>
        </row>
        <row r="647">
          <cell r="A647" t="str">
            <v xml:space="preserve">H L COMBUSTIBLES S.A.S        </v>
          </cell>
        </row>
        <row r="648">
          <cell r="A648" t="str">
            <v xml:space="preserve">H.R.C DE COLOMBIA S.A.        </v>
          </cell>
        </row>
        <row r="649">
          <cell r="A649" t="str">
            <v>HADER ALBERTO GOMEZ CASTAÑO</v>
          </cell>
        </row>
        <row r="650">
          <cell r="A650" t="str">
            <v>HATOVIEJO LIMITADA</v>
          </cell>
        </row>
        <row r="651">
          <cell r="A651" t="str">
            <v>HECTOR JAVIER SALDARRIAGA</v>
          </cell>
        </row>
        <row r="652">
          <cell r="A652" t="str">
            <v xml:space="preserve">HENAO ORTIZ DIEGO LEÓN        </v>
          </cell>
        </row>
        <row r="653">
          <cell r="A653" t="str">
            <v>HENRIQUEZ ALVAREZ ELVIRA PATRICIA</v>
          </cell>
        </row>
        <row r="654">
          <cell r="A654" t="str">
            <v>HENRRY RODRIGUEZ ZEA</v>
          </cell>
        </row>
        <row r="655">
          <cell r="A655" t="str">
            <v>HENRY DE JESUS RODRIGUEZ</v>
          </cell>
        </row>
        <row r="656">
          <cell r="A656" t="str">
            <v>HERMAN GRANADA ROJAS</v>
          </cell>
        </row>
        <row r="657">
          <cell r="A657" t="str">
            <v>HERMAN PATACON</v>
          </cell>
        </row>
        <row r="658">
          <cell r="A658" t="str">
            <v>HERMILDA MARIA MONTOYA HOLGUIN</v>
          </cell>
        </row>
        <row r="659">
          <cell r="A659" t="str">
            <v xml:space="preserve">HERNANDEZ ASTROS OLGA LUCIA   </v>
          </cell>
        </row>
        <row r="660">
          <cell r="A660" t="str">
            <v>HERNANDEZ GIRALDO GLORIA MARIA</v>
          </cell>
        </row>
        <row r="661">
          <cell r="A661" t="str">
            <v>HERRERA CASTRILLON PEDRO PABLO</v>
          </cell>
        </row>
        <row r="662">
          <cell r="A662" t="str">
            <v>HERRERA CASTRILLON PEDRO PABLO</v>
          </cell>
        </row>
        <row r="663">
          <cell r="A663" t="str">
            <v>HERRERA CIFUENTES PABLO ANDRES</v>
          </cell>
        </row>
        <row r="664">
          <cell r="A664" t="str">
            <v>HIGH LIGHTS S.A</v>
          </cell>
        </row>
        <row r="665">
          <cell r="A665" t="str">
            <v xml:space="preserve">HIGH LIGHTS S.A.              </v>
          </cell>
        </row>
        <row r="666">
          <cell r="A666" t="str">
            <v>HIGH RESULTS SOCIEDAD LIMITADA</v>
          </cell>
        </row>
        <row r="667">
          <cell r="A667" t="str">
            <v>HOLGUIN VALENCIA GABRIEL</v>
          </cell>
        </row>
        <row r="668">
          <cell r="A668" t="str">
            <v xml:space="preserve">HOLGUIN VARGAS ARGEMIRO       </v>
          </cell>
        </row>
        <row r="669">
          <cell r="A669" t="str">
            <v>HORACIO URIBE VELASQUEZ</v>
          </cell>
        </row>
        <row r="670">
          <cell r="A670" t="str">
            <v>HORACIO URIBE VELASQUEZ</v>
          </cell>
        </row>
        <row r="671">
          <cell r="A671" t="str">
            <v>HORIZONTE PENSIONES Y CESANTIA</v>
          </cell>
        </row>
        <row r="672">
          <cell r="A672" t="str">
            <v>HOT AMERICAS FAVORITE PIZZA LTDA</v>
          </cell>
        </row>
        <row r="673">
          <cell r="A673" t="str">
            <v>HOT AMERICAS FAVORITE PIZZA LTDA</v>
          </cell>
        </row>
        <row r="674">
          <cell r="A674" t="str">
            <v>HOTEL DON LOLO LTDA</v>
          </cell>
        </row>
        <row r="675">
          <cell r="A675" t="str">
            <v xml:space="preserve">HOTEL FENIX REAL </v>
          </cell>
        </row>
        <row r="676">
          <cell r="A676" t="str">
            <v xml:space="preserve">HOTEL FENIX REAL </v>
          </cell>
        </row>
        <row r="677">
          <cell r="A677" t="str">
            <v xml:space="preserve">HOTEL KIMARI LTDA.            </v>
          </cell>
        </row>
        <row r="678">
          <cell r="A678" t="str">
            <v xml:space="preserve">HOTEL MONARE E.U.             </v>
          </cell>
        </row>
        <row r="679">
          <cell r="A679" t="str">
            <v>HOTEL PLAZA VERSALLES S.A</v>
          </cell>
        </row>
        <row r="680">
          <cell r="A680" t="str">
            <v xml:space="preserve">HOTEL SORATAMA S.A.           </v>
          </cell>
        </row>
        <row r="681">
          <cell r="A681" t="str">
            <v>HOTEL TC S.A.S.</v>
          </cell>
        </row>
        <row r="682">
          <cell r="A682" t="str">
            <v xml:space="preserve">HOTELES REAL COLOMBIA S.A.S   </v>
          </cell>
        </row>
        <row r="683">
          <cell r="A683" t="str">
            <v>HUERTAS ARIAS VICTORIA ANDREA</v>
          </cell>
        </row>
        <row r="684">
          <cell r="A684" t="str">
            <v>HUGO ALEJANDRO JARAMILLO CADAVID</v>
          </cell>
        </row>
        <row r="685">
          <cell r="A685" t="str">
            <v>HUGO ARMANDO VALENCIA (RAPIDELICIA)</v>
          </cell>
        </row>
        <row r="686">
          <cell r="A686" t="str">
            <v>HUMBERTO SANCHEZ CEDENO</v>
          </cell>
        </row>
        <row r="687">
          <cell r="A687" t="str">
            <v xml:space="preserve">HURTADO GIRALDO JORGE OMAR    </v>
          </cell>
        </row>
        <row r="688">
          <cell r="A688" t="str">
            <v xml:space="preserve">I R C C LIMITADA INDUSTRIA DE </v>
          </cell>
        </row>
        <row r="689">
          <cell r="A689" t="str">
            <v>I.R.C.C LTDA</v>
          </cell>
        </row>
        <row r="690">
          <cell r="A690" t="str">
            <v>ILIMITADA INGENIERIA DE SISTEM</v>
          </cell>
        </row>
        <row r="691">
          <cell r="A691" t="str">
            <v xml:space="preserve">ILUMINACIONES TECNICAS S.A.   </v>
          </cell>
        </row>
        <row r="692">
          <cell r="A692" t="str">
            <v>IMC AIRPORT SHOPPES S.A.S</v>
          </cell>
        </row>
        <row r="693">
          <cell r="A693" t="str">
            <v>IMPLEMENTOS DE SEGURIDAD INDUSTRIAL IMPLESEG S.A.AS</v>
          </cell>
        </row>
        <row r="694">
          <cell r="A694" t="str">
            <v xml:space="preserve">IMPRESISTEM S A               </v>
          </cell>
        </row>
        <row r="695">
          <cell r="A695" t="str">
            <v xml:space="preserve">INCOELEC LTDA                 </v>
          </cell>
        </row>
        <row r="696">
          <cell r="A696" t="str">
            <v>INDUSTRIAS CENO S.A</v>
          </cell>
        </row>
        <row r="697">
          <cell r="A697" t="str">
            <v xml:space="preserve">INDUSTRIAS FERRI LTDA.        </v>
          </cell>
        </row>
        <row r="698">
          <cell r="A698" t="str">
            <v xml:space="preserve">INDUSTRIAS HACEB S.A.         </v>
          </cell>
        </row>
        <row r="699">
          <cell r="A699" t="str">
            <v>INDUSTRIAS PLASTICAS DE MEDELL</v>
          </cell>
        </row>
        <row r="700">
          <cell r="A700" t="str">
            <v>INDUSTRIAS SDT S.A</v>
          </cell>
        </row>
        <row r="701">
          <cell r="A701" t="str">
            <v xml:space="preserve">INFO CONSUL TING S.A.S        </v>
          </cell>
        </row>
        <row r="702">
          <cell r="A702" t="str">
            <v>INFORMATICA PROFESIONAL IPL S.</v>
          </cell>
        </row>
        <row r="703">
          <cell r="A703" t="str">
            <v xml:space="preserve">INFRAESTRUCTURA DIGITAL S.A.S </v>
          </cell>
        </row>
        <row r="704">
          <cell r="A704" t="str">
            <v>IN-G INGENIERIA E INNOVACION S</v>
          </cell>
        </row>
        <row r="705">
          <cell r="A705" t="str">
            <v>ING PENSIONES OBLIGATORIAS FON</v>
          </cell>
        </row>
        <row r="706">
          <cell r="A706" t="str">
            <v xml:space="preserve">INGENIERIA ELECTRICA S.A.S    </v>
          </cell>
        </row>
        <row r="707">
          <cell r="A707" t="str">
            <v xml:space="preserve">INGENIERIA ESPECIALIZADA S.A  </v>
          </cell>
        </row>
        <row r="708">
          <cell r="A708" t="str">
            <v>INGENIERIA REPRESENTACIONES Y SUMINISTROS S.A.S</v>
          </cell>
        </row>
        <row r="709">
          <cell r="A709" t="str">
            <v>INGENIERIA Y CONSTRUCCION SAS</v>
          </cell>
        </row>
        <row r="710">
          <cell r="A710" t="str">
            <v xml:space="preserve">INMUELBLES COMERCIALES S.A    </v>
          </cell>
        </row>
        <row r="711">
          <cell r="A711" t="str">
            <v>INSTITUTO COLOMBIANO BIENESTAR</v>
          </cell>
        </row>
        <row r="712">
          <cell r="A712" t="str">
            <v>INSTITUTO DEPARTAMENTAL DE DEP</v>
          </cell>
        </row>
        <row r="713">
          <cell r="A713" t="str">
            <v xml:space="preserve">INSTITUTO NACIONAL DE VIAS    </v>
          </cell>
        </row>
        <row r="714">
          <cell r="A714" t="str">
            <v xml:space="preserve">INTERCAFE S.A                 </v>
          </cell>
        </row>
        <row r="715">
          <cell r="A715" t="str">
            <v>INTERNACIONAL DE ELECTRICOS LTDA</v>
          </cell>
        </row>
        <row r="716">
          <cell r="A716" t="str">
            <v>INTERNATIONAL COMPUTER ROOM EXPERTS</v>
          </cell>
        </row>
        <row r="717">
          <cell r="A717" t="str">
            <v>INTERNATIONAL COMPUTER ROOM EXPERTS ASSOCIATION INSTITUTE S.C</v>
          </cell>
        </row>
        <row r="718">
          <cell r="A718" t="str">
            <v>INTERRAPIDISIMO SA</v>
          </cell>
        </row>
        <row r="719">
          <cell r="A719" t="str">
            <v xml:space="preserve">INVER DE LUX S.A.S            </v>
          </cell>
        </row>
        <row r="720">
          <cell r="A720" t="str">
            <v xml:space="preserve">INVERPIZZA S.A.               </v>
          </cell>
        </row>
        <row r="721">
          <cell r="A721" t="str">
            <v>INVERSAK K LTDA</v>
          </cell>
        </row>
        <row r="722">
          <cell r="A722" t="str">
            <v>INVERSIONES CASMON Y CIA LTDA</v>
          </cell>
        </row>
        <row r="723">
          <cell r="A723" t="str">
            <v>INVERSIONES DAMA SALUD S.A</v>
          </cell>
        </row>
        <row r="724">
          <cell r="A724" t="str">
            <v xml:space="preserve">INVERSIONES EL CARNAL LTDA    </v>
          </cell>
        </row>
        <row r="725">
          <cell r="A725" t="str">
            <v>INVERSIONES EL CIENTIFICO S.A.</v>
          </cell>
        </row>
        <row r="726">
          <cell r="A726" t="str">
            <v>INVERSIONES EN EXPANSION SAS</v>
          </cell>
        </row>
        <row r="727">
          <cell r="A727" t="str">
            <v>INVERSIONES EN RECREACION Y SALUD SA</v>
          </cell>
        </row>
        <row r="728">
          <cell r="A728" t="str">
            <v>INVERSIONES GAVIRIA VELASQUEZ YCIA SAS</v>
          </cell>
        </row>
        <row r="729">
          <cell r="A729" t="str">
            <v>INVERSIONES GAVIRIA VELASQUEZ YCIA SAS</v>
          </cell>
        </row>
        <row r="730">
          <cell r="A730" t="str">
            <v>INVERSIONES GIUNI LTDA</v>
          </cell>
        </row>
        <row r="731">
          <cell r="A731" t="str">
            <v>INVERSIONES HVC Y CIA LTDA</v>
          </cell>
        </row>
        <row r="732">
          <cell r="A732" t="str">
            <v>INVERSIONES HVC Y CIA LTDA</v>
          </cell>
        </row>
        <row r="733">
          <cell r="A733" t="str">
            <v>INVERSIONES HVC Y CIA LTDA</v>
          </cell>
        </row>
        <row r="734">
          <cell r="A734" t="str">
            <v xml:space="preserve">INVERSIONES J &amp; S S A         </v>
          </cell>
        </row>
        <row r="735">
          <cell r="A735" t="str">
            <v>INVERSIONES LOTERO PELAEZ Y CIA. LTDA.</v>
          </cell>
        </row>
        <row r="736">
          <cell r="A736" t="str">
            <v xml:space="preserve">INVERSIONES MERYLAN S.A.      </v>
          </cell>
        </row>
        <row r="737">
          <cell r="A737" t="str">
            <v>INVERSIONES PUBLICITARIAS DE COLOMBIA LTDA</v>
          </cell>
        </row>
        <row r="738">
          <cell r="A738" t="str">
            <v>INVERSIONES SAROCA SAS - HOTEL ELITE</v>
          </cell>
        </row>
        <row r="739">
          <cell r="A739" t="str">
            <v>INVERSIONES TRANSVERSAL SUPERIOR T S.A.S</v>
          </cell>
        </row>
        <row r="740">
          <cell r="A740" t="str">
            <v xml:space="preserve">INVERSIONES VASQUEZ Y VASQUES </v>
          </cell>
        </row>
        <row r="741">
          <cell r="A741" t="str">
            <v>INVERSIONES Y COMERCIALIZADORA INTOR LIMITADA</v>
          </cell>
        </row>
        <row r="742">
          <cell r="A742" t="str">
            <v>INVERSIONES Y COMERCIALIZADORA INTOR LTDA</v>
          </cell>
        </row>
        <row r="743">
          <cell r="A743" t="str">
            <v xml:space="preserve">INVERSIONES Y DISEÑOS S.A.S   </v>
          </cell>
        </row>
        <row r="744">
          <cell r="A744" t="str">
            <v xml:space="preserve">INVERSIONES Y LOCALES DEL SUR </v>
          </cell>
        </row>
        <row r="745">
          <cell r="A745" t="str">
            <v>IRIS PADILLA ARBOLEDA</v>
          </cell>
        </row>
        <row r="746">
          <cell r="A746" t="str">
            <v>IRMA ROMERO BERNAL</v>
          </cell>
        </row>
        <row r="747">
          <cell r="A747" t="str">
            <v>ISAZA OSORIO JUAN ESTEBAN</v>
          </cell>
        </row>
        <row r="748">
          <cell r="A748" t="str">
            <v xml:space="preserve">ISAZA SILVA GUSTAVO           </v>
          </cell>
        </row>
        <row r="749">
          <cell r="A749" t="str">
            <v>IVAN ALEXANDRE MEDINA</v>
          </cell>
        </row>
        <row r="750">
          <cell r="A750" t="str">
            <v>J M C Y ASOCIADOS S.A</v>
          </cell>
        </row>
        <row r="751">
          <cell r="A751" t="str">
            <v>J&amp;C DELICIAS S.A.S</v>
          </cell>
        </row>
        <row r="752">
          <cell r="A752" t="str">
            <v>JABA HOTEL SANTIAGO DE CALI LTDA</v>
          </cell>
        </row>
        <row r="753">
          <cell r="A753" t="str">
            <v>JAILER YEPES</v>
          </cell>
        </row>
        <row r="754">
          <cell r="A754" t="str">
            <v>JAIME ALBERTO MUÑOZ GRISALES</v>
          </cell>
        </row>
        <row r="755">
          <cell r="A755" t="str">
            <v>JAIME ALBERTO MUÑOZ GRISALES</v>
          </cell>
        </row>
        <row r="756">
          <cell r="A756" t="str">
            <v>JAIME ALBERTO RESTREPO PARRA</v>
          </cell>
        </row>
        <row r="757">
          <cell r="A757" t="str">
            <v>JAIME ALBERTO RESTREPO PARRA</v>
          </cell>
        </row>
        <row r="758">
          <cell r="A758" t="str">
            <v>JAIME ANDRES FLORIAN VILLA</v>
          </cell>
        </row>
        <row r="759">
          <cell r="A759" t="str">
            <v>JAIME MARTELO F SAS</v>
          </cell>
        </row>
        <row r="760">
          <cell r="A760" t="str">
            <v xml:space="preserve">JAIMITO LTDA                  </v>
          </cell>
        </row>
        <row r="761">
          <cell r="A761" t="str">
            <v>JARAMILLO DE ECHEVERRI CECILIA</v>
          </cell>
        </row>
        <row r="762">
          <cell r="A762" t="str">
            <v>JARAMILLO ZULUAGA CARLOS MARIO</v>
          </cell>
        </row>
        <row r="763">
          <cell r="A763" t="str">
            <v>JAVIER ALEXANDER HENAO CASTRO</v>
          </cell>
        </row>
        <row r="764">
          <cell r="A764" t="str">
            <v>JAVIER ALEXANDER HENAO CASTRO</v>
          </cell>
        </row>
        <row r="765">
          <cell r="A765" t="str">
            <v>JENNY VICTORIA RESTREPO MEJIA</v>
          </cell>
        </row>
        <row r="766">
          <cell r="A766" t="str">
            <v>JENNY VICTORIA RESTREPO MEJIA</v>
          </cell>
        </row>
        <row r="767">
          <cell r="A767" t="str">
            <v>JESUS HERMINSUL LOPEZ ANGARITA</v>
          </cell>
        </row>
        <row r="768">
          <cell r="A768" t="str">
            <v>JESUS TRUJILLO BONETT</v>
          </cell>
        </row>
        <row r="769">
          <cell r="A769" t="str">
            <v>JHON FREDY GIRALDO NOREÑA</v>
          </cell>
        </row>
        <row r="770">
          <cell r="A770" t="str">
            <v>JHON FREDY GIRALDO NOREÑA</v>
          </cell>
        </row>
        <row r="771">
          <cell r="A771" t="str">
            <v>JHON IVAN MARTINEZ PEREZ</v>
          </cell>
        </row>
        <row r="772">
          <cell r="A772" t="str">
            <v>JHON JAIRO MACHADO MORENO</v>
          </cell>
        </row>
        <row r="773">
          <cell r="A773" t="str">
            <v>JHON JAIRO MACHADO MORENO</v>
          </cell>
        </row>
        <row r="774">
          <cell r="A774" t="str">
            <v>JHON JAIRO ROA</v>
          </cell>
        </row>
        <row r="775">
          <cell r="A775" t="str">
            <v>JHONNI A CASTAÑEDA E</v>
          </cell>
        </row>
        <row r="776">
          <cell r="A776" t="str">
            <v xml:space="preserve">JIMENEZ GALLO SELENE IBONE    </v>
          </cell>
        </row>
        <row r="777">
          <cell r="A777" t="str">
            <v>JIMENEZ JIMENEZ CARLOS</v>
          </cell>
        </row>
        <row r="778">
          <cell r="A778" t="str">
            <v xml:space="preserve">JIMENEZ SALAZAR WILLIAM ALFON </v>
          </cell>
        </row>
        <row r="779">
          <cell r="A779" t="str">
            <v xml:space="preserve">JIMENEZ SALDARRIAGA SANTIAGO  </v>
          </cell>
        </row>
        <row r="780">
          <cell r="A780" t="str">
            <v>JOHAN ALEJANDRO BEDOYA</v>
          </cell>
        </row>
        <row r="781">
          <cell r="A781" t="str">
            <v>JOHAN ALEJANDRO BEDOYA</v>
          </cell>
        </row>
        <row r="782">
          <cell r="A782" t="str">
            <v>JOHN JAIRO JARAMILLO</v>
          </cell>
        </row>
        <row r="783">
          <cell r="A783" t="str">
            <v>JOHN JAIRO SALAVARRIETA TORO</v>
          </cell>
        </row>
        <row r="784">
          <cell r="A784" t="str">
            <v>JORGE ALBERTO AGUIRRE JIMENEZ</v>
          </cell>
        </row>
        <row r="785">
          <cell r="A785" t="str">
            <v>JORGE ALBERTO ORTEGA ISAZA</v>
          </cell>
        </row>
        <row r="786">
          <cell r="A786" t="str">
            <v>JORGE ANDRES GOMEZ</v>
          </cell>
        </row>
        <row r="787">
          <cell r="A787" t="str">
            <v>JORGE ENRIQUE MORA URIBE</v>
          </cell>
        </row>
        <row r="788">
          <cell r="A788" t="str">
            <v>JORGE HERNAN DIAZ RODRIGUEZ</v>
          </cell>
        </row>
        <row r="789">
          <cell r="A789" t="str">
            <v>JORGE IVAN HURTADO GARCES</v>
          </cell>
        </row>
        <row r="790">
          <cell r="A790" t="str">
            <v>JORGE IVAN ROJAS ALZATE</v>
          </cell>
        </row>
        <row r="791">
          <cell r="A791" t="str">
            <v>JOSE ARCANGEL GALLO JARAMILLO</v>
          </cell>
        </row>
        <row r="792">
          <cell r="A792" t="str">
            <v>JOSE M MEDINA R</v>
          </cell>
        </row>
        <row r="793">
          <cell r="A793" t="str">
            <v>JOSE MARIO URREA SEPULVEDA</v>
          </cell>
        </row>
        <row r="794">
          <cell r="A794" t="str">
            <v>JOSE ORLANDO ESPINOSA VERGARA</v>
          </cell>
        </row>
        <row r="795">
          <cell r="A795" t="str">
            <v>JOSE ORLANDO MONTES BOTERO</v>
          </cell>
        </row>
        <row r="796">
          <cell r="A796" t="str">
            <v>JUAN ALONSO CASTRO ACOSTA</v>
          </cell>
        </row>
        <row r="797">
          <cell r="A797" t="str">
            <v>JUAN CARLOS RAMIREZ TORRES</v>
          </cell>
        </row>
        <row r="798">
          <cell r="A798" t="str">
            <v>JUAN CARLOS RAMIREZ TORRES</v>
          </cell>
        </row>
        <row r="799">
          <cell r="A799" t="str">
            <v>JUAN DAVID MORENO ORTIZ</v>
          </cell>
        </row>
        <row r="800">
          <cell r="A800" t="str">
            <v>JUAN DAVID PATIÑO GALLEGO</v>
          </cell>
        </row>
        <row r="801">
          <cell r="A801" t="str">
            <v>JUAN DAVID PATIÑO GALLEGO</v>
          </cell>
        </row>
        <row r="802">
          <cell r="A802" t="str">
            <v>JUAN FELIPE MEJIA</v>
          </cell>
        </row>
        <row r="803">
          <cell r="A803" t="str">
            <v>JUAN FELIPE MEJIA</v>
          </cell>
        </row>
        <row r="804">
          <cell r="A804" t="str">
            <v>JUAN JOSE QUICENO MONTOYA</v>
          </cell>
        </row>
        <row r="805">
          <cell r="A805" t="str">
            <v>JUAN JOSE QUICENO MONTOYA</v>
          </cell>
        </row>
        <row r="806">
          <cell r="A806" t="str">
            <v>JUAN PABLO MARIN LONDOÑO</v>
          </cell>
        </row>
        <row r="807">
          <cell r="A807" t="str">
            <v>JULIA GOMEZ MARULANDA</v>
          </cell>
        </row>
        <row r="808">
          <cell r="A808" t="str">
            <v>KEVIN ANDRES ROSALES NOVOA</v>
          </cell>
        </row>
        <row r="809">
          <cell r="A809" t="str">
            <v>KINCO S.A.S</v>
          </cell>
        </row>
        <row r="810">
          <cell r="A810" t="str">
            <v xml:space="preserve">KINCO S.A.S                   </v>
          </cell>
        </row>
        <row r="811">
          <cell r="A811" t="str">
            <v xml:space="preserve">KOBA COLOMBIA S.A.S           </v>
          </cell>
        </row>
        <row r="812">
          <cell r="A812" t="str">
            <v>KOREA HOGAR</v>
          </cell>
        </row>
        <row r="813">
          <cell r="A813" t="str">
            <v>L&amp;C S A S</v>
          </cell>
        </row>
        <row r="814">
          <cell r="A814" t="str">
            <v xml:space="preserve">L.C ARANGO ARANGO S.A.        </v>
          </cell>
        </row>
        <row r="815">
          <cell r="A815" t="str">
            <v>LA BOMBA ALMACEN Y FERRETERIA</v>
          </cell>
        </row>
        <row r="816">
          <cell r="A816" t="str">
            <v>LA BOMBA ALMACEN Y FERRETERIA</v>
          </cell>
        </row>
        <row r="817">
          <cell r="A817" t="str">
            <v>LA CABAÑITA</v>
          </cell>
        </row>
        <row r="818">
          <cell r="A818" t="str">
            <v>LA CARBONERA</v>
          </cell>
        </row>
        <row r="819">
          <cell r="A819" t="str">
            <v xml:space="preserve">LA CASA DEL HILI S.A          </v>
          </cell>
        </row>
        <row r="820">
          <cell r="A820" t="str">
            <v>LA CONSTRUCTORA VIVIENDAS Y PROYECTOS S.A</v>
          </cell>
        </row>
        <row r="821">
          <cell r="A821" t="str">
            <v>LA CORUÑA</v>
          </cell>
        </row>
        <row r="822">
          <cell r="A822" t="str">
            <v>LA DOLCEZZA S.A.S</v>
          </cell>
        </row>
        <row r="823">
          <cell r="A823" t="str">
            <v>LA MESA TEX MEX S.A.S</v>
          </cell>
        </row>
        <row r="824">
          <cell r="A824" t="str">
            <v>LA PONDEROSA</v>
          </cell>
        </row>
        <row r="825">
          <cell r="A825" t="str">
            <v xml:space="preserve">LA RECETA Y CIA S.A           </v>
          </cell>
        </row>
        <row r="826">
          <cell r="A826" t="str">
            <v xml:space="preserve">LA RIVIERA S.A.S              </v>
          </cell>
        </row>
        <row r="827">
          <cell r="A827" t="str">
            <v>LA SERRANIA PROYECTOS Y NEGOCIOS S.A.S</v>
          </cell>
        </row>
        <row r="828">
          <cell r="A828" t="str">
            <v>LABORATORIO PROFESIONAL FARMACEUTICO S.A</v>
          </cell>
        </row>
        <row r="829">
          <cell r="A829" t="str">
            <v>LABORATORIO PROFESIONAL FARMACEUTICO S.A</v>
          </cell>
        </row>
        <row r="830">
          <cell r="A830" t="str">
            <v>LAN AIRLINES S.A</v>
          </cell>
        </row>
        <row r="831">
          <cell r="A831" t="str">
            <v>LANDERS Y CIA</v>
          </cell>
        </row>
        <row r="832">
          <cell r="A832" t="str">
            <v>LANDINEZ MARTINEZ JOSE IGNACIO</v>
          </cell>
        </row>
        <row r="833">
          <cell r="A833" t="str">
            <v>LAUMAYER COLOMBIANA COMERCIALI</v>
          </cell>
        </row>
        <row r="834">
          <cell r="A834" t="str">
            <v>LEASING BANCOLOMBIA S.A. COMPA</v>
          </cell>
        </row>
        <row r="835">
          <cell r="A835" t="str">
            <v xml:space="preserve">LEASING CORFICOLOMBIANA S. A. </v>
          </cell>
        </row>
        <row r="836">
          <cell r="A836" t="str">
            <v xml:space="preserve">LEGISLACION ECONOMICA S.A.    </v>
          </cell>
        </row>
        <row r="837">
          <cell r="A837" t="str">
            <v>LEGRAND COLOMBIA SA</v>
          </cell>
        </row>
        <row r="838">
          <cell r="A838" t="str">
            <v xml:space="preserve">LEÑOS Y PARRILLAS S.A.S       </v>
          </cell>
        </row>
        <row r="839">
          <cell r="A839" t="str">
            <v>LEXCO S.A</v>
          </cell>
        </row>
        <row r="840">
          <cell r="A840" t="str">
            <v xml:space="preserve">LIBERTY SEGUROS S.A.          </v>
          </cell>
        </row>
        <row r="841">
          <cell r="A841" t="str">
            <v>LIBRERÍA NACIONAL SA</v>
          </cell>
        </row>
        <row r="842">
          <cell r="A842" t="str">
            <v>LIBRERIA Y PAPELERIA MARIN S.A</v>
          </cell>
        </row>
        <row r="843">
          <cell r="A843" t="str">
            <v>LIGHTCUBE S.A.S</v>
          </cell>
        </row>
        <row r="844">
          <cell r="A844" t="str">
            <v>LILIANA MESA UPEGUI</v>
          </cell>
        </row>
        <row r="845">
          <cell r="A845" t="str">
            <v>LINA MARIA RAMIREZ</v>
          </cell>
        </row>
        <row r="846">
          <cell r="A846" t="str">
            <v xml:space="preserve">LINEAS Y DISEÑOS S.A.         </v>
          </cell>
        </row>
        <row r="847">
          <cell r="A847" t="str">
            <v xml:space="preserve">LITO BRASIL LTDA.             </v>
          </cell>
        </row>
        <row r="848">
          <cell r="A848" t="str">
            <v>LIZARAZO CARREÑO HUGO ARGENIO</v>
          </cell>
        </row>
        <row r="849">
          <cell r="A849" t="str">
            <v xml:space="preserve">LLOYD´S INMOBILIARIA S.A.S    </v>
          </cell>
        </row>
        <row r="850">
          <cell r="A850" t="str">
            <v>LM GONZALEZ E HIJOS Y CIA SCA EN LIQUIDACION</v>
          </cell>
        </row>
        <row r="851">
          <cell r="A851" t="str">
            <v xml:space="preserve">LOAIZA PÉREZ JHON HENRY       </v>
          </cell>
        </row>
        <row r="852">
          <cell r="A852" t="str">
            <v xml:space="preserve">LOCERIA COLOMBIANA S.A        </v>
          </cell>
        </row>
        <row r="853">
          <cell r="A853" t="str">
            <v>LOGISERVICE INTERNATIONAL E.U.</v>
          </cell>
        </row>
        <row r="854">
          <cell r="A854" t="str">
            <v xml:space="preserve">LONDOÑO ISAZA ADRIANA         </v>
          </cell>
        </row>
        <row r="855">
          <cell r="A855" t="str">
            <v xml:space="preserve">LONDOÑO OSPINA KELLY JOHANA   </v>
          </cell>
        </row>
        <row r="856">
          <cell r="A856" t="str">
            <v xml:space="preserve">LONDOÑO RESTREPO CONSUELO     </v>
          </cell>
        </row>
        <row r="857">
          <cell r="A857" t="str">
            <v xml:space="preserve">LONGAS SOSA JORGE HORACIO     </v>
          </cell>
        </row>
        <row r="858">
          <cell r="A858" t="str">
            <v xml:space="preserve">LOPERA DE GIRALDO ROSA MARGARITA </v>
          </cell>
        </row>
        <row r="859">
          <cell r="A859" t="str">
            <v xml:space="preserve">LOPERA UPEGUI SILVIA EUGENIA  </v>
          </cell>
        </row>
        <row r="860">
          <cell r="A860" t="str">
            <v xml:space="preserve">LOPEZ ALZATE CAROLINA         </v>
          </cell>
        </row>
        <row r="861">
          <cell r="A861" t="str">
            <v>LOPEZ ANGARITA JESUS HERMINSUL</v>
          </cell>
        </row>
        <row r="862">
          <cell r="A862" t="str">
            <v xml:space="preserve">LOPEZ MARIN MIRYAM ESTELA   </v>
          </cell>
        </row>
        <row r="863">
          <cell r="A863" t="str">
            <v>LOPEZ URREA JESUS HUMBERTO</v>
          </cell>
        </row>
        <row r="864">
          <cell r="A864" t="str">
            <v>LOS CEDROS DE URABA S.A.S</v>
          </cell>
        </row>
        <row r="865">
          <cell r="A865" t="str">
            <v>LOS CEDROS DE URABA SAS</v>
          </cell>
        </row>
        <row r="866">
          <cell r="A866" t="str">
            <v xml:space="preserve">LOS DEL SANTISIMO S.A.        </v>
          </cell>
        </row>
        <row r="867">
          <cell r="A867" t="str">
            <v>LOZANO ESPINOSA MARTHA PATRICIA</v>
          </cell>
        </row>
        <row r="868">
          <cell r="A868" t="str">
            <v>LOZANO MENDEZ MARIA LILIANA</v>
          </cell>
        </row>
        <row r="869">
          <cell r="A869" t="str">
            <v>LUIS GABRIEL PALACIO</v>
          </cell>
        </row>
        <row r="870">
          <cell r="A870" t="str">
            <v>LUIS GABRIEL PALACIO GIRALDO</v>
          </cell>
        </row>
        <row r="871">
          <cell r="A871" t="str">
            <v>LUIS GUILLERMO DAVILA GUTIERREZ</v>
          </cell>
        </row>
        <row r="872">
          <cell r="A872" t="str">
            <v>LUXESLIGHTING S.A.S</v>
          </cell>
        </row>
        <row r="873">
          <cell r="A873" t="str">
            <v>LUXTEL COMUNICACIONES S.A.S</v>
          </cell>
        </row>
        <row r="874">
          <cell r="A874" t="str">
            <v>LUZ ADRIANA LOPEZ CARDONA</v>
          </cell>
        </row>
        <row r="875">
          <cell r="A875" t="str">
            <v>LUZ ADRIANA LOPEZ CARDONA-DIANAPAN</v>
          </cell>
        </row>
        <row r="876">
          <cell r="A876" t="str">
            <v>LUZ ADRIANA LOPEZ CARDONA-DIANAPAN</v>
          </cell>
        </row>
        <row r="877">
          <cell r="A877" t="str">
            <v>LUZ AMPARO URIBE HENAO</v>
          </cell>
        </row>
        <row r="878">
          <cell r="A878" t="str">
            <v xml:space="preserve">M &amp; C MARCAS Y CARROS S.A.S   </v>
          </cell>
        </row>
        <row r="879">
          <cell r="A879" t="str">
            <v>M.E. ELECTRIC SUMINISTROS S.A.</v>
          </cell>
        </row>
        <row r="880">
          <cell r="A880" t="str">
            <v xml:space="preserve">MADRIGAL ACOSTA CLAUDIA LUCIA </v>
          </cell>
        </row>
        <row r="881">
          <cell r="A881" t="str">
            <v>MADRIGAL ALZATE RODRIGO DE JES</v>
          </cell>
        </row>
        <row r="882">
          <cell r="A882" t="str">
            <v>MAGNISEGUROS ASESORES EN SEGUR</v>
          </cell>
        </row>
        <row r="883">
          <cell r="A883" t="str">
            <v>MAINTEK DE COLOMBIA S.A</v>
          </cell>
        </row>
        <row r="884">
          <cell r="A884" t="str">
            <v xml:space="preserve">MAKRO COMPUTO S.A.            </v>
          </cell>
        </row>
        <row r="885">
          <cell r="A885" t="str">
            <v xml:space="preserve">MAKRO SUPERMAYORISTA S.A      </v>
          </cell>
        </row>
        <row r="886">
          <cell r="A886" t="str">
            <v>MANCO HIGUITA LUZ DENIS</v>
          </cell>
        </row>
        <row r="887">
          <cell r="A887" t="str">
            <v>MANCO HIGUITA LUZ DENIS</v>
          </cell>
        </row>
        <row r="888">
          <cell r="A888" t="str">
            <v>MAPFRE SEGUROS GENERALES DE COLOMBIA S A</v>
          </cell>
        </row>
        <row r="889">
          <cell r="A889" t="str">
            <v>MAR VILLA SA</v>
          </cell>
        </row>
        <row r="890">
          <cell r="A890" t="str">
            <v>MARCOS FIDEL MORA LONDOÑO</v>
          </cell>
        </row>
        <row r="891">
          <cell r="A891" t="str">
            <v>MARIA CAMILA ZEA CORREA</v>
          </cell>
        </row>
        <row r="892">
          <cell r="A892" t="str">
            <v>MARIA EDILMA GOMEZ DE GAVIRIA</v>
          </cell>
        </row>
        <row r="893">
          <cell r="A893" t="str">
            <v>MARIA ELENA OLIVA MEJIA</v>
          </cell>
        </row>
        <row r="894">
          <cell r="A894" t="str">
            <v>MARIA ESTELA OSORIO NAVARRO</v>
          </cell>
        </row>
        <row r="895">
          <cell r="A895" t="str">
            <v>MARIA MERCEDES SALAZAR ZARTA</v>
          </cell>
        </row>
        <row r="896">
          <cell r="A896" t="str">
            <v>MARIA TABARES</v>
          </cell>
        </row>
        <row r="897">
          <cell r="A897" t="str">
            <v>MARIA TERESA BAUTISTA CABALLERO</v>
          </cell>
        </row>
        <row r="898">
          <cell r="A898" t="str">
            <v xml:space="preserve">MARIN ESPINOSA RAFAEL ANTONIO </v>
          </cell>
        </row>
        <row r="899">
          <cell r="A899" t="str">
            <v>MARIN GARCIA CARLOS ARTURO</v>
          </cell>
        </row>
        <row r="900">
          <cell r="A900" t="str">
            <v>MARIN MARIN OSCAR</v>
          </cell>
        </row>
        <row r="901">
          <cell r="A901" t="str">
            <v>MARINA DEL CORRAL DE GAVIRIA</v>
          </cell>
        </row>
        <row r="902">
          <cell r="A902" t="str">
            <v xml:space="preserve">MARION S.A                    </v>
          </cell>
        </row>
        <row r="903">
          <cell r="A903" t="str">
            <v>MARION S.A.S. EN REORGANIZACION EMPRESARIAL.</v>
          </cell>
        </row>
        <row r="904">
          <cell r="A904" t="str">
            <v>MARION S.A.S. EN REORGANIZACION EMPRESARIAL.</v>
          </cell>
        </row>
        <row r="905">
          <cell r="A905" t="str">
            <v>MARISOL  VILLEGAS ALZATE</v>
          </cell>
        </row>
        <row r="906">
          <cell r="A906" t="str">
            <v>MÁRQUEZ POSADA GUSTAVO DE JESU</v>
          </cell>
        </row>
        <row r="907">
          <cell r="A907" t="str">
            <v xml:space="preserve">MARQUEZ RAMIREZ EDGAR AUGUSTO </v>
          </cell>
        </row>
        <row r="908">
          <cell r="A908" t="str">
            <v xml:space="preserve">MARRIAGA RIOS JESÚS DAVID     </v>
          </cell>
        </row>
        <row r="909">
          <cell r="A909" t="str">
            <v>MARTHA JANNETH MARINEZ ZULUAGA</v>
          </cell>
        </row>
        <row r="910">
          <cell r="A910" t="str">
            <v>MARTHA PACHON</v>
          </cell>
        </row>
        <row r="911">
          <cell r="A911" t="str">
            <v>MARTIN NOVA</v>
          </cell>
        </row>
        <row r="912">
          <cell r="A912" t="str">
            <v>MARTINEZ ESPINOSA MARIA ALEYDA</v>
          </cell>
        </row>
        <row r="913">
          <cell r="A913" t="str">
            <v xml:space="preserve">MARTINEZ MONSALVE GILDARDO    </v>
          </cell>
        </row>
        <row r="914">
          <cell r="A914" t="str">
            <v xml:space="preserve">MARTINEZ MONSALVE JORGE IVÁN  </v>
          </cell>
        </row>
        <row r="915">
          <cell r="A915" t="str">
            <v xml:space="preserve">MARTINEZ MONSALVE MARIA ELENA </v>
          </cell>
        </row>
        <row r="916">
          <cell r="A916" t="str">
            <v>MARTINEZ VELÉZ DANIEL ALEJANDR</v>
          </cell>
        </row>
        <row r="917">
          <cell r="A917" t="str">
            <v xml:space="preserve">MARTINEZ VELEZ JUAN CAMILO    </v>
          </cell>
        </row>
        <row r="918">
          <cell r="A918" t="str">
            <v>MARTINEZ VILLALOBOS CARLOS ARTURO</v>
          </cell>
        </row>
        <row r="919">
          <cell r="A919" t="str">
            <v>MARY LUZ RESTREPO ESPINAL</v>
          </cell>
        </row>
        <row r="920">
          <cell r="A920" t="str">
            <v>MASADA IMPORT S.A.S</v>
          </cell>
        </row>
        <row r="921">
          <cell r="A921" t="str">
            <v xml:space="preserve">MASSOL S.A.S.                 </v>
          </cell>
        </row>
        <row r="922">
          <cell r="A922" t="str">
            <v>MATERIALES EL CARRETON S.A.S</v>
          </cell>
        </row>
        <row r="923">
          <cell r="A923" t="str">
            <v>MATERIALES ELECTRICOS Y MECANI</v>
          </cell>
        </row>
        <row r="924">
          <cell r="A924" t="str">
            <v>MAVILL SAS</v>
          </cell>
        </row>
        <row r="925">
          <cell r="A925" t="str">
            <v>MAXITECH &amp; TOOLS S. A.</v>
          </cell>
        </row>
        <row r="926">
          <cell r="A926" t="str">
            <v>MAYAB SADDAMI S.A.S</v>
          </cell>
        </row>
        <row r="927">
          <cell r="A927" t="str">
            <v>MAYORGA TORRES MARIA IDALID</v>
          </cell>
        </row>
        <row r="928">
          <cell r="A928" t="str">
            <v>MEDINA RESTREPO JOSE MARIA</v>
          </cell>
        </row>
        <row r="929">
          <cell r="A929" t="str">
            <v>MEGA PRINTER PC S.A.S</v>
          </cell>
        </row>
        <row r="930">
          <cell r="A930" t="str">
            <v xml:space="preserve">MEGADRYWALL S.A.S             </v>
          </cell>
        </row>
        <row r="931">
          <cell r="A931" t="str">
            <v xml:space="preserve">MEJIA DE URIBE SUSANA PAULA   </v>
          </cell>
        </row>
        <row r="932">
          <cell r="A932" t="str">
            <v>MEJIA GONZALEZ CESAR</v>
          </cell>
        </row>
        <row r="933">
          <cell r="A933" t="str">
            <v xml:space="preserve">MEJIA MEJIA ROSA ELENA        </v>
          </cell>
        </row>
        <row r="934">
          <cell r="A934" t="str">
            <v xml:space="preserve">MEJIA MIRA REINALDO ALONSO    </v>
          </cell>
        </row>
        <row r="935">
          <cell r="A935" t="str">
            <v xml:space="preserve">MEJOA RUIZ LUIS ALBEIRO       </v>
          </cell>
        </row>
        <row r="936">
          <cell r="A936" t="str">
            <v xml:space="preserve">MELEXA S.A.                   </v>
          </cell>
        </row>
        <row r="937">
          <cell r="A937" t="str">
            <v>MENESES RODRIGUEZ JAZMIN ARACE</v>
          </cell>
        </row>
        <row r="938">
          <cell r="A938" t="str">
            <v xml:space="preserve">MERCADO TOUS JOSE ANGEL       </v>
          </cell>
        </row>
        <row r="939">
          <cell r="A939" t="str">
            <v xml:space="preserve">MERCAELECTRO LIMITADA         </v>
          </cell>
        </row>
        <row r="940">
          <cell r="A940" t="str">
            <v xml:space="preserve">MESA CORREA JULIO CESAR       </v>
          </cell>
        </row>
        <row r="941">
          <cell r="A941" t="str">
            <v xml:space="preserve">MESA ISAZA JUAN DAVID         </v>
          </cell>
        </row>
        <row r="942">
          <cell r="A942" t="str">
            <v>METALURGICA DE LOS ANDES</v>
          </cell>
        </row>
        <row r="943">
          <cell r="A943" t="str">
            <v xml:space="preserve">METAMUEBLES Y CIA. LTDA       </v>
          </cell>
        </row>
        <row r="944">
          <cell r="A944" t="str">
            <v xml:space="preserve">METRO FERRETERO S.A.S         </v>
          </cell>
        </row>
        <row r="945">
          <cell r="A945" t="str">
            <v xml:space="preserve">MGM INTERNACIONAL LLC         </v>
          </cell>
        </row>
        <row r="946">
          <cell r="A946" t="str">
            <v>MICHEL E HIJOS Y CIA S EN C</v>
          </cell>
        </row>
        <row r="947">
          <cell r="A947" t="str">
            <v xml:space="preserve">MICROCAD S.A.S                </v>
          </cell>
        </row>
        <row r="948">
          <cell r="A948" t="str">
            <v>MILLER DUQUE PATIÑO</v>
          </cell>
        </row>
        <row r="949">
          <cell r="A949" t="str">
            <v xml:space="preserve">MOLINA GARCIA DANIEL          </v>
          </cell>
        </row>
        <row r="950">
          <cell r="A950" t="str">
            <v xml:space="preserve">MONSALVE GOEZ JORGE IVAN      </v>
          </cell>
        </row>
        <row r="951">
          <cell r="A951" t="str">
            <v xml:space="preserve">MONSALVE MARIN JOHAN          </v>
          </cell>
        </row>
        <row r="952">
          <cell r="A952" t="str">
            <v>MONSALVE MORALES CARLOS ARTURO</v>
          </cell>
        </row>
        <row r="953">
          <cell r="A953" t="str">
            <v>MONTACARGAS Y TRANSPORTES SAS</v>
          </cell>
        </row>
        <row r="954">
          <cell r="A954" t="str">
            <v>MONTES ALZATE CAROLINA</v>
          </cell>
        </row>
        <row r="955">
          <cell r="A955" t="str">
            <v xml:space="preserve">MONTES RAMÍREZ JHON ALBEIRO   </v>
          </cell>
        </row>
        <row r="956">
          <cell r="A956" t="str">
            <v xml:space="preserve">MONTOYA DE CORTES CECILIA     </v>
          </cell>
        </row>
        <row r="957">
          <cell r="A957" t="str">
            <v xml:space="preserve">MONTOYA MONTOYA LUZ MARINA  </v>
          </cell>
        </row>
        <row r="958">
          <cell r="A958" t="str">
            <v xml:space="preserve">MONTOYA RAMIREZ YENNY CAROL   </v>
          </cell>
        </row>
        <row r="959">
          <cell r="A959" t="str">
            <v xml:space="preserve">MONTOYA VERGARA CAROLINA      </v>
          </cell>
        </row>
        <row r="960">
          <cell r="A960" t="str">
            <v>MONTOYA VILLEGAS JULIO ENRIQUE</v>
          </cell>
        </row>
        <row r="961">
          <cell r="A961" t="str">
            <v>MORA SANCHEZ MARIA GRACIELA</v>
          </cell>
        </row>
        <row r="962">
          <cell r="A962" t="str">
            <v>MORA TIRADO JAIME ROBERTO</v>
          </cell>
        </row>
        <row r="963">
          <cell r="A963" t="str">
            <v xml:space="preserve">MORALES SANTA CESAR AUGUSTO   </v>
          </cell>
        </row>
        <row r="964">
          <cell r="A964" t="str">
            <v>MORENO ACEVEDO KELLY YOJANA</v>
          </cell>
        </row>
        <row r="965">
          <cell r="A965" t="str">
            <v xml:space="preserve">MOTORES Y TABLEROS ELÉCTRICOS </v>
          </cell>
        </row>
        <row r="966">
          <cell r="A966" t="str">
            <v>MULTICENTRO DE SERVICIOS S . A</v>
          </cell>
        </row>
        <row r="967">
          <cell r="A967" t="str">
            <v>MULTISERVICIOS EL POBLADO LTDA</v>
          </cell>
        </row>
        <row r="968">
          <cell r="A968" t="str">
            <v>MUMA S.A.S</v>
          </cell>
        </row>
        <row r="969">
          <cell r="A969" t="str">
            <v xml:space="preserve">MUNERA LONDOÑO JUAN FERNANDO  </v>
          </cell>
        </row>
        <row r="970">
          <cell r="A970" t="str">
            <v xml:space="preserve">MUNICIPIO DE ENVIGADO         </v>
          </cell>
        </row>
        <row r="971">
          <cell r="A971" t="str">
            <v xml:space="preserve">MUNICIPIO DE ITAGUI           </v>
          </cell>
        </row>
        <row r="972">
          <cell r="A972" t="str">
            <v xml:space="preserve">MUNICIPIO DE MEDELLIN         </v>
          </cell>
        </row>
        <row r="973">
          <cell r="A973" t="str">
            <v xml:space="preserve">MUNICIPIO DE SABANETA         </v>
          </cell>
        </row>
        <row r="974">
          <cell r="A974" t="str">
            <v>MUÑOZ CASTRO OSWALDO</v>
          </cell>
        </row>
        <row r="975">
          <cell r="A975" t="str">
            <v>MURA MIREYA SERRANO</v>
          </cell>
        </row>
        <row r="976">
          <cell r="A976" t="str">
            <v xml:space="preserve">MURIEL SALDARRIAGA JUAN PABLO </v>
          </cell>
        </row>
        <row r="977">
          <cell r="A977" t="str">
            <v>MURILLO JIMENEZ CARLOS ALBERTO</v>
          </cell>
        </row>
        <row r="978">
          <cell r="A978" t="str">
            <v>MUROS Y TECHOS S.A Y/O INMUEBLES COMERCIALES S.A.S</v>
          </cell>
        </row>
        <row r="979">
          <cell r="A979" t="str">
            <v xml:space="preserve">MUSEO DE ANTIOQUIA            </v>
          </cell>
        </row>
        <row r="980">
          <cell r="A980" t="str">
            <v>NACIONAL DE ELECTRICOS H H LTDA</v>
          </cell>
        </row>
        <row r="981">
          <cell r="A981" t="str">
            <v>NALSANI SA</v>
          </cell>
        </row>
        <row r="982">
          <cell r="A982" t="str">
            <v>NARE'S S.A.S</v>
          </cell>
        </row>
        <row r="983">
          <cell r="A983" t="str">
            <v xml:space="preserve">NAVAL CAT INTERNACIONAL S.A.S </v>
          </cell>
        </row>
        <row r="984">
          <cell r="A984" t="str">
            <v>NEDEZNA LONDOÑO SILVA</v>
          </cell>
        </row>
        <row r="985">
          <cell r="A985" t="str">
            <v>NEGOCIOS Y SERVICIOS DIMAR S.A</v>
          </cell>
        </row>
        <row r="986">
          <cell r="A986" t="str">
            <v>NEIL FUENTES</v>
          </cell>
        </row>
        <row r="987">
          <cell r="A987" t="str">
            <v>NELSON ESPINOSA</v>
          </cell>
        </row>
        <row r="988">
          <cell r="A988" t="str">
            <v>NICOLAS ALBERTO SERNA C</v>
          </cell>
        </row>
        <row r="989">
          <cell r="A989" t="str">
            <v>NICOLAS ALBERTO SERNA C</v>
          </cell>
        </row>
        <row r="990">
          <cell r="A990" t="str">
            <v>NINFA ROSA CAMPO DE LOPEZ</v>
          </cell>
        </row>
        <row r="991">
          <cell r="A991" t="str">
            <v>NORA ELENA CADAVID GAVIRIA</v>
          </cell>
        </row>
        <row r="992">
          <cell r="A992" t="str">
            <v>NORA ELENA CADAVID GAVIRIA</v>
          </cell>
        </row>
        <row r="993">
          <cell r="A993" t="str">
            <v>NORAMAR</v>
          </cell>
        </row>
        <row r="994">
          <cell r="A994" t="str">
            <v>NOREÑA &amp; DIAZ S.A.S.</v>
          </cell>
        </row>
        <row r="995">
          <cell r="A995" t="str">
            <v>NOREÑA &amp; DIAZ S.A.S.</v>
          </cell>
        </row>
        <row r="996">
          <cell r="A996" t="str">
            <v xml:space="preserve">NOREÑA &amp; DIAZ S.A.S.          </v>
          </cell>
        </row>
        <row r="997">
          <cell r="A997" t="str">
            <v xml:space="preserve">NOVOA DE CASTRO MARIA TERESA  </v>
          </cell>
        </row>
        <row r="998">
          <cell r="A998" t="str">
            <v xml:space="preserve">NUEVA CLINICA SAGRADO CORAZON </v>
          </cell>
        </row>
        <row r="999">
          <cell r="A999" t="str">
            <v>NUEVA EMPRESA PROMOTORA DE SAL</v>
          </cell>
        </row>
        <row r="1000">
          <cell r="A1000" t="str">
            <v>NUÑEZ ESPINOSA AMAURY</v>
          </cell>
        </row>
        <row r="1001">
          <cell r="A1001" t="str">
            <v>NURY YANETH GOMEZ HERNANDEZ</v>
          </cell>
        </row>
        <row r="1002">
          <cell r="A1002" t="str">
            <v xml:space="preserve">OBANDO CADAVID DORA PATRICIA  </v>
          </cell>
        </row>
        <row r="1003">
          <cell r="A1003" t="str">
            <v xml:space="preserve">OBANDO OBANDO JUAN PABLO      </v>
          </cell>
        </row>
        <row r="1004">
          <cell r="A1004" t="str">
            <v xml:space="preserve">OCAMPO OSORIO RAFAEL IVAN     </v>
          </cell>
        </row>
        <row r="1005">
          <cell r="A1005" t="str">
            <v xml:space="preserve">OCAMPO OSORIO RAFAEL IVAN     </v>
          </cell>
        </row>
        <row r="1006">
          <cell r="A1006" t="str">
            <v xml:space="preserve">OCAMPO RAMIREZ PAOLA JIMENA   </v>
          </cell>
        </row>
        <row r="1007">
          <cell r="A1007" t="str">
            <v>OCHOA JARAMILLO LUIS ALONSO</v>
          </cell>
        </row>
        <row r="1008">
          <cell r="A1008" t="str">
            <v xml:space="preserve">OD COLOMBIA S. A. S           </v>
          </cell>
        </row>
        <row r="1009">
          <cell r="A1009" t="str">
            <v>OLARTE GONZALEZ SIGIFREDO ANTO</v>
          </cell>
        </row>
        <row r="1010">
          <cell r="A1010" t="str">
            <v xml:space="preserve">OLIMPICA S.A.                 </v>
          </cell>
        </row>
        <row r="1011">
          <cell r="A1011" t="str">
            <v xml:space="preserve">OMEGA STORE MEDELLIN CIA      </v>
          </cell>
        </row>
        <row r="1012">
          <cell r="A1012" t="str">
            <v xml:space="preserve">OPCION PC S.A.S.              </v>
          </cell>
        </row>
        <row r="1013">
          <cell r="A1013" t="str">
            <v>ORDOÑEZ CASTILLO LUCERO</v>
          </cell>
        </row>
        <row r="1014">
          <cell r="A1014" t="str">
            <v>ORDOÑEZ FERIA JOHANNA MARCELA</v>
          </cell>
        </row>
        <row r="1015">
          <cell r="A1015" t="str">
            <v>ORGANIZACION DE LAS NACIONES U</v>
          </cell>
        </row>
        <row r="1016">
          <cell r="A1016" t="str">
            <v>ORGANIZACIÓN SAN ANGEL S.A.S</v>
          </cell>
        </row>
        <row r="1017">
          <cell r="A1017" t="str">
            <v xml:space="preserve">ORGANIZACION TERPEL S.A.      </v>
          </cell>
        </row>
        <row r="1018">
          <cell r="A1018" t="str">
            <v>OROZCO HENAO CESAR AUGUSTO</v>
          </cell>
        </row>
        <row r="1019">
          <cell r="A1019" t="str">
            <v>ORTEGA OCHOA JUAN FERNANDO</v>
          </cell>
        </row>
        <row r="1020">
          <cell r="A1020" t="str">
            <v xml:space="preserve">ORTEGA TAMAYO SANDRA SUGEY    </v>
          </cell>
        </row>
        <row r="1021">
          <cell r="A1021" t="str">
            <v xml:space="preserve">ORTIZ DE GONZALEZ ESNED       </v>
          </cell>
        </row>
        <row r="1022">
          <cell r="A1022" t="str">
            <v xml:space="preserve">ORTIZ HENAO BERNARDO DE JESÚS </v>
          </cell>
        </row>
        <row r="1023">
          <cell r="A1023" t="str">
            <v xml:space="preserve">ORTIZ HERNANDEZ JOSÉ DAVID    </v>
          </cell>
        </row>
        <row r="1024">
          <cell r="A1024" t="str">
            <v xml:space="preserve">ORTIZ ORTIZ JAIME ALBERTO     </v>
          </cell>
        </row>
        <row r="1025">
          <cell r="A1025" t="str">
            <v xml:space="preserve">ORVISA COMUNICACIONES LTDA.   </v>
          </cell>
        </row>
        <row r="1026">
          <cell r="A1026" t="str">
            <v>OSCAR CRESPO STERLING</v>
          </cell>
        </row>
        <row r="1027">
          <cell r="A1027" t="str">
            <v>OSCAR CRESPO STERLING</v>
          </cell>
        </row>
        <row r="1028">
          <cell r="A1028" t="str">
            <v>OSCAR DARIO MEDINA RUIZ</v>
          </cell>
        </row>
        <row r="1029">
          <cell r="A1029" t="str">
            <v>OSCAR DE JESUS ECHEVERRI PALACIO</v>
          </cell>
        </row>
        <row r="1030">
          <cell r="A1030" t="str">
            <v>OSCAR DE JESUS ECHEVERRI PALACIO</v>
          </cell>
        </row>
        <row r="1031">
          <cell r="A1031" t="str">
            <v xml:space="preserve">OSCAR RESTREPO VELASQUEZ </v>
          </cell>
        </row>
        <row r="1032">
          <cell r="A1032" t="str">
            <v>OSORIO HENAO DEICI DEL SOCORRO</v>
          </cell>
        </row>
        <row r="1033">
          <cell r="A1033" t="str">
            <v xml:space="preserve">OSORIO RIZO OSCAR             </v>
          </cell>
        </row>
        <row r="1034">
          <cell r="A1034" t="str">
            <v xml:space="preserve">OTERO GOMEZ MARTHA EUGENIA </v>
          </cell>
        </row>
        <row r="1035">
          <cell r="A1035" t="str">
            <v xml:space="preserve">OVALO INGENIERIA S.A.S        </v>
          </cell>
        </row>
        <row r="1036">
          <cell r="A1036" t="str">
            <v>P.C.A. PRODUCTORA Y COMERCIALIZADORA DE ALIMENTOS S.A.</v>
          </cell>
        </row>
        <row r="1037">
          <cell r="A1037" t="str">
            <v xml:space="preserve">PABON PABON JOHN ALEXANDER    </v>
          </cell>
        </row>
        <row r="1038">
          <cell r="A1038" t="str">
            <v>PADILLA RODRIGUEZ BEATRIZ HELENA</v>
          </cell>
        </row>
        <row r="1039">
          <cell r="A1039" t="str">
            <v xml:space="preserve">PADILLA URIBE LUZ ELENA       </v>
          </cell>
        </row>
        <row r="1040">
          <cell r="A1040" t="str">
            <v xml:space="preserve">PAESA S.A.                    </v>
          </cell>
        </row>
        <row r="1041">
          <cell r="A1041" t="str">
            <v>PAIS EMPRESARIAL S.A.S</v>
          </cell>
        </row>
        <row r="1042">
          <cell r="A1042" t="str">
            <v>PAIS EMPRESARIAL S.A.S</v>
          </cell>
        </row>
        <row r="1043">
          <cell r="A1043" t="str">
            <v>PAIS EMPRESARIAL S.A.S</v>
          </cell>
        </row>
        <row r="1044">
          <cell r="A1044" t="str">
            <v>PALACIO ROLDAN Y CIA LTDA FERR</v>
          </cell>
        </row>
        <row r="1045">
          <cell r="A1045" t="str">
            <v>PALACIO ROLDAN Y CIA LTDA FERRETERIA</v>
          </cell>
        </row>
        <row r="1046">
          <cell r="A1046" t="str">
            <v>PANADERIAS ANTONIO SERNA</v>
          </cell>
        </row>
        <row r="1047">
          <cell r="A1047" t="str">
            <v>PANAMERICANA LIBRERÍA Y PAPELE</v>
          </cell>
        </row>
        <row r="1048">
          <cell r="A1048" t="str">
            <v xml:space="preserve">PANAMERICANO S.A.             </v>
          </cell>
        </row>
        <row r="1049">
          <cell r="A1049" t="str">
            <v>PAOLA GUTIERREZ JARAMILLO</v>
          </cell>
        </row>
        <row r="1050">
          <cell r="A1050" t="str">
            <v>PAPELERIA CANELOS</v>
          </cell>
        </row>
        <row r="1051">
          <cell r="A1051" t="str">
            <v>PAPELERIA DEL COMERCIO LTDA</v>
          </cell>
        </row>
        <row r="1052">
          <cell r="A1052" t="str">
            <v xml:space="preserve">PAPELERIA EL PUNTO LTDA       </v>
          </cell>
        </row>
        <row r="1053">
          <cell r="A1053" t="str">
            <v>PAPELERIA Y MAS LA ALPUJARRA LTDA</v>
          </cell>
        </row>
        <row r="1054">
          <cell r="A1054" t="str">
            <v>PAPELERIA Y SERVICIOS LIMITADA</v>
          </cell>
        </row>
        <row r="1055">
          <cell r="A1055" t="str">
            <v>PAPRIKA RESTAURANT GROUP S.A.S</v>
          </cell>
        </row>
        <row r="1056">
          <cell r="A1056" t="str">
            <v xml:space="preserve">PARADA LUZ DARY               </v>
          </cell>
        </row>
        <row r="1057">
          <cell r="A1057" t="str">
            <v>PARDO LOPEZ CARLOS GILBERTO</v>
          </cell>
        </row>
        <row r="1058">
          <cell r="A1058" t="str">
            <v>PARQUE INDUSTRIAL MALAMBO S.A.</v>
          </cell>
        </row>
        <row r="1059">
          <cell r="A1059" t="str">
            <v>PARRA BETANCOURT MARIA CRISTIN</v>
          </cell>
        </row>
        <row r="1060">
          <cell r="A1060" t="str">
            <v xml:space="preserve">PARRA CARMONA DIEGO FERNANDO  </v>
          </cell>
        </row>
        <row r="1061">
          <cell r="A1061" t="str">
            <v xml:space="preserve">PARRA VARRÓN CARLOS DARÍO     </v>
          </cell>
        </row>
        <row r="1062">
          <cell r="A1062" t="str">
            <v xml:space="preserve">PATIÑO ACOSTA  JULIAN ALBERTO </v>
          </cell>
        </row>
        <row r="1063">
          <cell r="A1063" t="str">
            <v>PATIÑO ACOSTA GLORIA AMPARO</v>
          </cell>
        </row>
        <row r="1064">
          <cell r="A1064" t="str">
            <v xml:space="preserve">PATIÑO VELASQUEZ GLORIA ELENA </v>
          </cell>
        </row>
        <row r="1065">
          <cell r="A1065" t="str">
            <v>PATIÑO VELASQUEZ GLORIA HELENA</v>
          </cell>
        </row>
        <row r="1066">
          <cell r="A1066" t="str">
            <v>PATRIMONIOS AUTONOMOS FIDUCIAR</v>
          </cell>
        </row>
        <row r="1067">
          <cell r="A1067" t="str">
            <v>PATRIMONIOS AUTONOMOS FIDUCIARIA CORFICOLOMBIANA S A</v>
          </cell>
        </row>
        <row r="1068">
          <cell r="A1068" t="str">
            <v xml:space="preserve">PATRIMONIOS AUTONOMOS FIDUCOR </v>
          </cell>
        </row>
        <row r="1069">
          <cell r="A1069" t="str">
            <v xml:space="preserve">PC MADRIGAL S.A.S             </v>
          </cell>
        </row>
        <row r="1070">
          <cell r="A1070" t="str">
            <v xml:space="preserve">PCMEJIA S.A.                  </v>
          </cell>
        </row>
        <row r="1071">
          <cell r="A1071" t="str">
            <v>PEMBERTHY YEPES OSCAR ALBEIRO</v>
          </cell>
        </row>
        <row r="1072">
          <cell r="A1072" t="str">
            <v>PENSIONES Y CESANTIAS COLFONDO</v>
          </cell>
        </row>
        <row r="1073">
          <cell r="A1073" t="str">
            <v>PENSIONES Y CESANTIAS HORIZONT</v>
          </cell>
        </row>
        <row r="1074">
          <cell r="A1074" t="str">
            <v xml:space="preserve">PEREZ GARCIA RAMON ELI        </v>
          </cell>
        </row>
        <row r="1075">
          <cell r="A1075" t="str">
            <v xml:space="preserve">PIEDRAHITA BENITEZ ALEXANDER  </v>
          </cell>
        </row>
        <row r="1076">
          <cell r="A1076" t="str">
            <v xml:space="preserve">PINEDA GARCIA YULIANA LYCEDT  </v>
          </cell>
        </row>
        <row r="1077">
          <cell r="A1077" t="str">
            <v xml:space="preserve">PINEDA JIMENEZ JAIME          </v>
          </cell>
        </row>
        <row r="1078">
          <cell r="A1078" t="str">
            <v xml:space="preserve">PINEDA JIMENEZ OMAR DE JESÚS  </v>
          </cell>
        </row>
        <row r="1079">
          <cell r="A1079" t="str">
            <v>PINTURAS AZTECA S.A.S</v>
          </cell>
        </row>
        <row r="1080">
          <cell r="A1080" t="str">
            <v>PINTURAS ICELLTEX S.A.S</v>
          </cell>
        </row>
        <row r="1081">
          <cell r="A1081" t="str">
            <v>PIRAQUIVE CASTAÑO EISENHAWER</v>
          </cell>
        </row>
        <row r="1082">
          <cell r="A1082" t="str">
            <v>PLANES YNEGOCIOS SAS</v>
          </cell>
        </row>
        <row r="1083">
          <cell r="A1083" t="str">
            <v>POBLADO HOTELES S.A</v>
          </cell>
        </row>
        <row r="1084">
          <cell r="A1084" t="str">
            <v>POLITECNICO COLOMBIANO JAIME ISAZA CADAVID</v>
          </cell>
        </row>
        <row r="1085">
          <cell r="A1085" t="str">
            <v>POLLO KENTURY</v>
          </cell>
        </row>
        <row r="1086">
          <cell r="A1086" t="str">
            <v>POLLOS A LA BRASA MARIO</v>
          </cell>
        </row>
        <row r="1087">
          <cell r="A1087" t="str">
            <v>POLLOS A LA BRASA MARIO</v>
          </cell>
        </row>
        <row r="1088">
          <cell r="A1088" t="str">
            <v>POLLOS MARIO BELEN LA 77</v>
          </cell>
        </row>
        <row r="1089">
          <cell r="A1089" t="str">
            <v>PONKES Y MAS S.A</v>
          </cell>
        </row>
        <row r="1090">
          <cell r="A1090" t="str">
            <v xml:space="preserve">PORVENIR S.A.                 </v>
          </cell>
        </row>
        <row r="1091">
          <cell r="A1091" t="str">
            <v>POSITIVA COMPAÑIA DE SEGUROS S</v>
          </cell>
        </row>
        <row r="1092">
          <cell r="A1092" t="str">
            <v>POTENCIAS Y TECNOLOGIAS INCORPORADAS S.A</v>
          </cell>
        </row>
        <row r="1093">
          <cell r="A1093" t="str">
            <v xml:space="preserve">PRACO DIDACOL S.A             </v>
          </cell>
        </row>
        <row r="1094">
          <cell r="A1094" t="str">
            <v>PRO&amp;CAD LTDA</v>
          </cell>
        </row>
        <row r="1095">
          <cell r="A1095" t="str">
            <v xml:space="preserve">PROCAFECOL S.A.               </v>
          </cell>
        </row>
        <row r="1096">
          <cell r="A1096" t="str">
            <v xml:space="preserve">PRODUCCIONE GENERALES S.A.    </v>
          </cell>
        </row>
        <row r="1097">
          <cell r="A1097" t="str">
            <v>PRODUCCIONES AUDIVISUALES URIB</v>
          </cell>
        </row>
        <row r="1098">
          <cell r="A1098" t="str">
            <v>PRODUCTOS ALIMENTICIOS LA LOCURA S.A.</v>
          </cell>
        </row>
        <row r="1099">
          <cell r="A1099" t="str">
            <v>PRODUCTOS ALIMENTICIOS LA LOCURA S.A.</v>
          </cell>
        </row>
        <row r="1100">
          <cell r="A1100" t="str">
            <v xml:space="preserve">PRODUCTOS MINERALES CALCAREOS </v>
          </cell>
        </row>
        <row r="1101">
          <cell r="A1101" t="str">
            <v>PRODUCTOS MINERALES CALCAREOS LTDA</v>
          </cell>
        </row>
        <row r="1102">
          <cell r="A1102" t="str">
            <v xml:space="preserve">PROELECTRICO REPRESENTACIONES </v>
          </cell>
        </row>
        <row r="1103">
          <cell r="A1103" t="str">
            <v xml:space="preserve">PROEXTINSEG S.A.S             </v>
          </cell>
        </row>
        <row r="1104">
          <cell r="A1104" t="str">
            <v>PROINQ S.A.S</v>
          </cell>
        </row>
        <row r="1105">
          <cell r="A1105" t="str">
            <v>PROMOTORA LOS CAUCHOS S.A.S</v>
          </cell>
        </row>
        <row r="1106">
          <cell r="A1106" t="str">
            <v>PROMOTORA LOS CAUCHOS S.A.S</v>
          </cell>
        </row>
        <row r="1107">
          <cell r="A1107" t="str">
            <v xml:space="preserve">PROMOTORA PICOLO LTDA.        </v>
          </cell>
        </row>
        <row r="1108">
          <cell r="A1108" t="str">
            <v>PROMOTORA TURISTICA DEL CARIBE</v>
          </cell>
        </row>
        <row r="1109">
          <cell r="A1109" t="str">
            <v>PROPYMEX S.A.S</v>
          </cell>
        </row>
        <row r="1110">
          <cell r="A1110" t="str">
            <v xml:space="preserve">PROTECCION S.A.               </v>
          </cell>
        </row>
        <row r="1111">
          <cell r="A1111" t="str">
            <v>PROYECTOS Y SOLUCIONES EN INGE</v>
          </cell>
        </row>
        <row r="1112">
          <cell r="A1112" t="str">
            <v xml:space="preserve">PUBLICAR S.A.                 </v>
          </cell>
        </row>
        <row r="1113">
          <cell r="A1113" t="str">
            <v xml:space="preserve">PULGARIN ARBELAEZ JOHNY ESDEY </v>
          </cell>
        </row>
        <row r="1114">
          <cell r="A1114" t="str">
            <v>PUNTO CALIENTE S.A</v>
          </cell>
        </row>
        <row r="1115">
          <cell r="A1115" t="str">
            <v>PUNTO DE LA CONSTRUCCION MADEQUIPO LLANOGRANDE</v>
          </cell>
        </row>
        <row r="1116">
          <cell r="A1116" t="str">
            <v>QUICENO GUTIERREZ DORA LUZ</v>
          </cell>
        </row>
        <row r="1117">
          <cell r="A1117" t="str">
            <v>QUINTERO ARROYAVE ALEXIS</v>
          </cell>
        </row>
        <row r="1118">
          <cell r="A1118" t="str">
            <v xml:space="preserve">QUINTERO HERNANDEZ YENIS ANDREA </v>
          </cell>
        </row>
        <row r="1119">
          <cell r="A1119" t="str">
            <v xml:space="preserve">QUINTERO PARRA MARÍA VICTORIA </v>
          </cell>
        </row>
        <row r="1120">
          <cell r="A1120" t="str">
            <v xml:space="preserve">QUINTERO QUINTERO NATALIA     </v>
          </cell>
        </row>
        <row r="1121">
          <cell r="A1121" t="str">
            <v xml:space="preserve">QUINTERO QUINTERO NATALIA     </v>
          </cell>
        </row>
        <row r="1122">
          <cell r="A1122" t="str">
            <v xml:space="preserve">QUINTERO RICO LUIS FERNANDO   </v>
          </cell>
        </row>
        <row r="1123">
          <cell r="A1123" t="str">
            <v>QUIROZ CONADO MILADIS ISABEL</v>
          </cell>
        </row>
        <row r="1124">
          <cell r="A1124" t="str">
            <v>R.A. CATERING S.A.S.</v>
          </cell>
        </row>
        <row r="1125">
          <cell r="A1125" t="str">
            <v>RAAD ESCAAF ABRAHAM</v>
          </cell>
        </row>
        <row r="1126">
          <cell r="A1126" t="str">
            <v>RAMIREZ CASTAÑO JAIRO DE LA CR</v>
          </cell>
        </row>
        <row r="1127">
          <cell r="A1127" t="str">
            <v>RAMIREZ GOMEZ LUZ MARINA</v>
          </cell>
        </row>
        <row r="1128">
          <cell r="A1128" t="str">
            <v xml:space="preserve">RAMÍREZ ORTIZ MARTHA LUCIA    </v>
          </cell>
        </row>
        <row r="1129">
          <cell r="A1129" t="str">
            <v>RAMIREZ RUIZ ORLANDO DE JESUS</v>
          </cell>
        </row>
        <row r="1130">
          <cell r="A1130" t="str">
            <v>RAMIREZ VALDERRAMA ANDRES DAVI</v>
          </cell>
        </row>
        <row r="1131">
          <cell r="A1131" t="str">
            <v>RAMIRO GONZALES SUAREZ</v>
          </cell>
        </row>
        <row r="1132">
          <cell r="A1132" t="str">
            <v>RANCHO MEDINA</v>
          </cell>
        </row>
        <row r="1133">
          <cell r="A1133" t="str">
            <v>RAPIDO OCHOA SA</v>
          </cell>
        </row>
        <row r="1134">
          <cell r="A1134" t="str">
            <v>RED CARNICA S.A.S</v>
          </cell>
        </row>
        <row r="1135">
          <cell r="A1135" t="str">
            <v>RED CARNICA S.A.S  Y/O ESTRUCTURAS EN ALTURAS S.A.S</v>
          </cell>
        </row>
        <row r="1136">
          <cell r="A1136" t="str">
            <v>RENTAEQUIPOS S.A</v>
          </cell>
        </row>
        <row r="1137">
          <cell r="A1137" t="str">
            <v>RENZO JAVIER GIL GAMARRA</v>
          </cell>
        </row>
        <row r="1138">
          <cell r="A1138" t="str">
            <v>REPOSTERIA ASTOR S.A.S.</v>
          </cell>
        </row>
        <row r="1139">
          <cell r="A1139" t="str">
            <v xml:space="preserve">REPOSTERIA ASTOR S.A.S.       </v>
          </cell>
        </row>
        <row r="1140">
          <cell r="A1140" t="str">
            <v>REPRESENTACIONES COMERCIALES B Y L LTDA</v>
          </cell>
        </row>
        <row r="1141">
          <cell r="A1141" t="str">
            <v>REPRESENTACIONES COMERCIALES B Y L LTDA</v>
          </cell>
        </row>
        <row r="1142">
          <cell r="A1142" t="str">
            <v>REPRESENTACIONES COMERCIALES B Y L LTDA</v>
          </cell>
        </row>
        <row r="1143">
          <cell r="A1143" t="str">
            <v>RESCAFE SA</v>
          </cell>
        </row>
        <row r="1144">
          <cell r="A1144" t="str">
            <v>RESTAURANTE EL MESON ESPAÑOL L</v>
          </cell>
        </row>
        <row r="1145">
          <cell r="A1145" t="str">
            <v>RESTAURANTE LA FOGATA S.A.S</v>
          </cell>
        </row>
        <row r="1146">
          <cell r="A1146" t="str">
            <v>RESTAURANTE LA FOGATA S.A.S</v>
          </cell>
        </row>
        <row r="1147">
          <cell r="A1147" t="str">
            <v>RESTAURANTE LOS PINOS</v>
          </cell>
        </row>
        <row r="1148">
          <cell r="A1148" t="str">
            <v xml:space="preserve">RESTAURANTE N M S.A.          </v>
          </cell>
        </row>
        <row r="1149">
          <cell r="A1149" t="str">
            <v>RESTAURANTE RODIZIO BRASIL LTD</v>
          </cell>
        </row>
        <row r="1150">
          <cell r="A1150" t="str">
            <v>RESTAURANTE SANCOCHO Y ASADO</v>
          </cell>
        </row>
        <row r="1151">
          <cell r="A1151" t="str">
            <v>RESTAURANTE SANTO TORIBIO E.U.</v>
          </cell>
        </row>
        <row r="1152">
          <cell r="A1152" t="str">
            <v xml:space="preserve">RESTCAFE OMA S.A.             </v>
          </cell>
        </row>
        <row r="1153">
          <cell r="A1153" t="str">
            <v xml:space="preserve">RESTREPO ARIAS FREDY DE JESÚS </v>
          </cell>
        </row>
        <row r="1154">
          <cell r="A1154" t="str">
            <v xml:space="preserve">RESTREPO ARIAS FREDY DE JESÚS </v>
          </cell>
        </row>
        <row r="1155">
          <cell r="A1155" t="str">
            <v>RESTREPO ATEHORTUA MARÍA IRENE</v>
          </cell>
        </row>
        <row r="1156">
          <cell r="A1156" t="str">
            <v xml:space="preserve">RESTREPO CARO MARTA CECILIA   </v>
          </cell>
        </row>
        <row r="1157">
          <cell r="A1157" t="str">
            <v xml:space="preserve">RESTREPO HERMANOS S.A.        </v>
          </cell>
        </row>
        <row r="1158">
          <cell r="A1158" t="str">
            <v>RESTREPO HERNANDEZ CAMILO ANDRES</v>
          </cell>
        </row>
        <row r="1159">
          <cell r="A1159" t="str">
            <v xml:space="preserve">RESTREPO SUAREZ MANUEL JOSÉ   </v>
          </cell>
        </row>
        <row r="1160">
          <cell r="A1160" t="str">
            <v>RESTREPO VELASQUEZ OSCAR</v>
          </cell>
        </row>
        <row r="1161">
          <cell r="A1161" t="str">
            <v>RESTREPO VELASQUEZ OSCAR</v>
          </cell>
        </row>
        <row r="1162">
          <cell r="A1162" t="str">
            <v xml:space="preserve">RETICERTIFICAMOS S.A.         </v>
          </cell>
        </row>
        <row r="1163">
          <cell r="A1163" t="str">
            <v>RICARDO TOBON YEPES</v>
          </cell>
        </row>
        <row r="1164">
          <cell r="A1164" t="str">
            <v>RICAUTE TOQUICA MOISES</v>
          </cell>
        </row>
        <row r="1165">
          <cell r="A1165" t="str">
            <v xml:space="preserve">RICO MURILLO ANDREA           </v>
          </cell>
        </row>
        <row r="1166">
          <cell r="A1166" t="str">
            <v>RIOS HERRERA LUIS CARLOS</v>
          </cell>
        </row>
        <row r="1167">
          <cell r="A1167" t="str">
            <v xml:space="preserve">RIVERA MONCADA ADOLFO LEÓN    </v>
          </cell>
        </row>
        <row r="1168">
          <cell r="A1168" t="str">
            <v xml:space="preserve">RIVERA RICO FERNANDO          </v>
          </cell>
        </row>
        <row r="1169">
          <cell r="A1169" t="str">
            <v xml:space="preserve">ROBERT BOSCH LTDA.            </v>
          </cell>
        </row>
        <row r="1170">
          <cell r="A1170" t="str">
            <v>ROBERTO CARDONA IZQUIERDO</v>
          </cell>
        </row>
        <row r="1171">
          <cell r="A1171" t="str">
            <v>ROBERTO CARDONA IZQUIERDO</v>
          </cell>
        </row>
        <row r="1172">
          <cell r="A1172" t="str">
            <v>ROBERTO IZQUIERDO CARDONA</v>
          </cell>
        </row>
        <row r="1173">
          <cell r="A1173" t="str">
            <v>ROCIO BUELVAS</v>
          </cell>
        </row>
        <row r="1174">
          <cell r="A1174" t="str">
            <v>ROCIO BUELVAS</v>
          </cell>
        </row>
        <row r="1175">
          <cell r="A1175" t="str">
            <v>RODRIGUEZ CUADROS JAIRO</v>
          </cell>
        </row>
        <row r="1176">
          <cell r="A1176" t="str">
            <v>RODRIGUEZ SERNA JOHNATAN MAURI</v>
          </cell>
        </row>
        <row r="1177">
          <cell r="A1177" t="str">
            <v xml:space="preserve">RODRIGUEZ ZEA HENRY DE JESUS  </v>
          </cell>
        </row>
        <row r="1178">
          <cell r="A1178" t="str">
            <v xml:space="preserve">ROJAS MUÑOZ JAIRO LEON        </v>
          </cell>
        </row>
        <row r="1179">
          <cell r="A1179" t="str">
            <v>ROLDAN DAVID ARLEY DE JESUS</v>
          </cell>
        </row>
        <row r="1180">
          <cell r="A1180" t="str">
            <v xml:space="preserve">ROMERO SUAREZ LINA MARCELA    </v>
          </cell>
        </row>
        <row r="1181">
          <cell r="A1181" t="str">
            <v>RUBEN DARIO SOLAR</v>
          </cell>
        </row>
        <row r="1182">
          <cell r="A1182" t="str">
            <v>RUBEN DARIO SOLAR</v>
          </cell>
        </row>
        <row r="1183">
          <cell r="A1183" t="str">
            <v xml:space="preserve">RUIZ GALEANO JUAN FERNANDO    </v>
          </cell>
        </row>
        <row r="1184">
          <cell r="A1184" t="str">
            <v>RUIZ JARAMILLO LUZ HELENA</v>
          </cell>
        </row>
        <row r="1185">
          <cell r="A1185" t="str">
            <v>RUIZ OSPINA EUCLIDES DE JESUS</v>
          </cell>
        </row>
        <row r="1186">
          <cell r="A1186" t="str">
            <v>RUIZ VELEZ EMILIO DE JESUS</v>
          </cell>
        </row>
        <row r="1187">
          <cell r="A1187" t="str">
            <v>RUSTICOS Y ARCILLAS S.A</v>
          </cell>
        </row>
        <row r="1188">
          <cell r="A1188" t="str">
            <v>RYMEL INGENIERIA ELECTRICA S.A.S</v>
          </cell>
        </row>
        <row r="1189">
          <cell r="A1189" t="str">
            <v xml:space="preserve">S&amp;H LOGISTICA S.A.S           </v>
          </cell>
        </row>
        <row r="1190">
          <cell r="A1190" t="str">
            <v>SAECO</v>
          </cell>
        </row>
        <row r="1191">
          <cell r="A1191" t="str">
            <v xml:space="preserve">SALAZAR CORTES  WILSON        </v>
          </cell>
        </row>
        <row r="1192">
          <cell r="A1192" t="str">
            <v>SALAZAR CORTES WILSON</v>
          </cell>
        </row>
        <row r="1193">
          <cell r="A1193" t="str">
            <v xml:space="preserve">SALAZAR DUQUE JULIETA         </v>
          </cell>
        </row>
        <row r="1194">
          <cell r="A1194" t="str">
            <v>SALAZAR NARTINEZ GLORIA CECILI</v>
          </cell>
        </row>
        <row r="1195">
          <cell r="A1195" t="str">
            <v>SALAZAR RESTREPO JHONY ENRIQUE</v>
          </cell>
        </row>
        <row r="1196">
          <cell r="A1196" t="str">
            <v>SALDARRIAGA VALENCIA HECTOR JA</v>
          </cell>
        </row>
        <row r="1197">
          <cell r="A1197" t="str">
            <v>SALDARRIAGA VELEZ JOSE DARIO</v>
          </cell>
        </row>
        <row r="1198">
          <cell r="A1198" t="str">
            <v xml:space="preserve">SALUD COOP EPS.               </v>
          </cell>
        </row>
        <row r="1199">
          <cell r="A1199" t="str">
            <v>SALUD TOTAL S.A. ENTIDAD PROMO</v>
          </cell>
        </row>
        <row r="1200">
          <cell r="A1200" t="str">
            <v xml:space="preserve">SÁNCHEZ GARCES OMAR ANTONIO   </v>
          </cell>
        </row>
        <row r="1201">
          <cell r="A1201" t="str">
            <v>SANDRA ELENA HERNANDEZ PEREZ</v>
          </cell>
        </row>
        <row r="1202">
          <cell r="A1202" t="str">
            <v>SANDRA PATRICIA SANCHEZ GARCIA</v>
          </cell>
        </row>
        <row r="1203">
          <cell r="A1203" t="str">
            <v>SANMARTIN CARO LUIS JAVIER</v>
          </cell>
        </row>
        <row r="1204">
          <cell r="A1204" t="str">
            <v xml:space="preserve">SANSAI S.A                    </v>
          </cell>
        </row>
        <row r="1205">
          <cell r="A1205" t="str">
            <v>SANTA ADELAIDA S.A.S</v>
          </cell>
        </row>
        <row r="1206">
          <cell r="A1206" t="str">
            <v>SANTA BARBARA HOTELES SAS</v>
          </cell>
        </row>
        <row r="1207">
          <cell r="A1207" t="str">
            <v>SANTA BARBARA INVESTMENTS SUCURSAL COLOMBIA</v>
          </cell>
        </row>
        <row r="1208">
          <cell r="A1208" t="str">
            <v>SANTA ELENA EL DORADO S.A</v>
          </cell>
        </row>
        <row r="1209">
          <cell r="A1209" t="str">
            <v>SANTIAGO VASQUEZ GOEZ</v>
          </cell>
        </row>
        <row r="1210">
          <cell r="A1210" t="str">
            <v>SATENA</v>
          </cell>
        </row>
        <row r="1211">
          <cell r="A1211" t="str">
            <v>SAUL OVIDIO MONA HINCAPIE</v>
          </cell>
        </row>
        <row r="1212">
          <cell r="A1212" t="str">
            <v xml:space="preserve">SAYONARA S.A.S                </v>
          </cell>
        </row>
        <row r="1213">
          <cell r="A1213" t="str">
            <v>SC SCHROEDER CASTAÑEDA S.A.S</v>
          </cell>
        </row>
        <row r="1214">
          <cell r="A1214" t="str">
            <v>SC SCHROEDER CASTAÑEDA S.A.S</v>
          </cell>
        </row>
        <row r="1215">
          <cell r="A1215" t="str">
            <v>SCHNEIDER ELECTRIC DE COLOMBIA S.A</v>
          </cell>
        </row>
        <row r="1216">
          <cell r="A1216" t="str">
            <v>SCHNEIDER ELECTRIC DE COLOMBIA S.A</v>
          </cell>
        </row>
        <row r="1217">
          <cell r="A1217" t="str">
            <v>SEBASTIAN VERGARA</v>
          </cell>
        </row>
        <row r="1218">
          <cell r="A1218" t="str">
            <v>SEBASTIAN VERGARA</v>
          </cell>
        </row>
        <row r="1219">
          <cell r="A1219" t="str">
            <v>SEBASTIAN VERGARA</v>
          </cell>
        </row>
        <row r="1220">
          <cell r="A1220" t="str">
            <v>SEGUROS COMERCIALES BOLIVAR</v>
          </cell>
        </row>
        <row r="1221">
          <cell r="A1221" t="str">
            <v>SEGUROS DE RIESGOS PROFESIONAL</v>
          </cell>
        </row>
        <row r="1222">
          <cell r="A1222" t="str">
            <v>SEGUROS DE VIDA SURAMERICANA S</v>
          </cell>
        </row>
        <row r="1223">
          <cell r="A1223" t="str">
            <v>SEGUROS GENERALES SURAMERICANA</v>
          </cell>
        </row>
        <row r="1224">
          <cell r="A1224" t="str">
            <v>SEPULVEDA GIRALDO ALVARO AUGUS</v>
          </cell>
        </row>
        <row r="1225">
          <cell r="A1225" t="str">
            <v>SERCAFE SA</v>
          </cell>
        </row>
        <row r="1226">
          <cell r="A1226" t="str">
            <v>SERRANO SEPÚLVEDA JULIETH ADEL</v>
          </cell>
        </row>
        <row r="1227">
          <cell r="A1227" t="str">
            <v xml:space="preserve">SERVICENTROS DE ENERGIA S.A.  </v>
          </cell>
        </row>
        <row r="1228">
          <cell r="A1228" t="str">
            <v>SERVICIO NACIONAL DE APRENDIZA</v>
          </cell>
        </row>
        <row r="1229">
          <cell r="A1229" t="str">
            <v>SERVICIOS DE SALUD IPS SUAMERICANA S.A</v>
          </cell>
        </row>
        <row r="1230">
          <cell r="A1230" t="str">
            <v>SERVICIOS MEDICOS SAN IGNACIO</v>
          </cell>
        </row>
        <row r="1231">
          <cell r="A1231" t="str">
            <v>SERVICIOS ONLINE S.A.S</v>
          </cell>
        </row>
        <row r="1232">
          <cell r="A1232" t="str">
            <v>SERVICIOS POSTALES ESPECIALIZA</v>
          </cell>
        </row>
        <row r="1233">
          <cell r="A1233" t="str">
            <v xml:space="preserve">SERVICIOS POSTALES NACIONALES </v>
          </cell>
        </row>
        <row r="1234">
          <cell r="A1234" t="str">
            <v>SERVIENTREGA</v>
          </cell>
        </row>
        <row r="1235">
          <cell r="A1235" t="str">
            <v>SERVIENTREGA S.A.</v>
          </cell>
        </row>
        <row r="1236">
          <cell r="A1236" t="str">
            <v xml:space="preserve">SERVIENTREGA S.A.             </v>
          </cell>
        </row>
        <row r="1237">
          <cell r="A1237" t="str">
            <v>SERVIFIJACIONES A.Z. E.U</v>
          </cell>
        </row>
        <row r="1238">
          <cell r="A1238" t="str">
            <v>SERVILLANTAS EL DORADO SAS</v>
          </cell>
        </row>
        <row r="1239">
          <cell r="A1239" t="str">
            <v>SERVIMETERS S.A</v>
          </cell>
        </row>
        <row r="1240">
          <cell r="A1240" t="str">
            <v xml:space="preserve">SERVIPARK S.A.                </v>
          </cell>
        </row>
        <row r="1241">
          <cell r="A1241" t="str">
            <v>SERVIPESADO S.A.S</v>
          </cell>
        </row>
        <row r="1242">
          <cell r="A1242" t="str">
            <v xml:space="preserve">SERVISEL LIMITADA             </v>
          </cell>
        </row>
        <row r="1243">
          <cell r="A1243" t="str">
            <v xml:space="preserve">SERVIVINCULADOS LTDA.         </v>
          </cell>
        </row>
        <row r="1244">
          <cell r="A1244" t="str">
            <v>SHIRLEY JOHANA LOPEZ MARQUEZ</v>
          </cell>
        </row>
        <row r="1245">
          <cell r="A1245" t="str">
            <v xml:space="preserve">SIA SAS                       </v>
          </cell>
        </row>
        <row r="1246">
          <cell r="A1246" t="str">
            <v>SIERRA LONDOÑO RODRIGO ALBERTO</v>
          </cell>
        </row>
        <row r="1247">
          <cell r="A1247" t="str">
            <v>SIERRA MONTOYA OLGA LUCIA</v>
          </cell>
        </row>
        <row r="1248">
          <cell r="A1248" t="str">
            <v>SIGIFREDO ANTONIO OLARTE</v>
          </cell>
        </row>
        <row r="1249">
          <cell r="A1249" t="str">
            <v xml:space="preserve">SIGMA INGENIERIA S.A.S        </v>
          </cell>
        </row>
        <row r="1250">
          <cell r="A1250" t="str">
            <v xml:space="preserve">SILVA VELASQUEZ TRINIDAD EDICELY </v>
          </cell>
        </row>
        <row r="1251">
          <cell r="A1251" t="str">
            <v>SIMEDT S.A.S</v>
          </cell>
        </row>
        <row r="1252">
          <cell r="A1252" t="str">
            <v xml:space="preserve">SIMMA LTDA </v>
          </cell>
        </row>
        <row r="1253">
          <cell r="A1253" t="str">
            <v>SISTEMA DE SEGURIDAD SOCIAL IN</v>
          </cell>
        </row>
        <row r="1254">
          <cell r="A1254" t="str">
            <v>SISTEMAS E INSTRUMENTACION SA</v>
          </cell>
        </row>
        <row r="1255">
          <cell r="A1255" t="str">
            <v>SMART FOODS S.A.S</v>
          </cell>
        </row>
        <row r="1256">
          <cell r="A1256" t="str">
            <v xml:space="preserve">SODIMAC COLOMBIA S.A.         </v>
          </cell>
        </row>
        <row r="1257">
          <cell r="A1257" t="str">
            <v>SODIMAC COLOMBIA SA</v>
          </cell>
        </row>
        <row r="1258">
          <cell r="A1258" t="str">
            <v xml:space="preserve">SOLIS VASQUEZ ELSA PIEDAD     </v>
          </cell>
        </row>
        <row r="1259">
          <cell r="A1259" t="str">
            <v xml:space="preserve">SOLUCION ARQUITECTONICA SAS </v>
          </cell>
        </row>
        <row r="1260">
          <cell r="A1260" t="str">
            <v>SOLUCIONES EN INGENIERIA SOLINGENIA SAS</v>
          </cell>
        </row>
        <row r="1261">
          <cell r="A1261" t="str">
            <v>SOLUCIONES ESPECIALIZADAS DE INFORMATICA E.U</v>
          </cell>
        </row>
        <row r="1262">
          <cell r="A1262" t="str">
            <v xml:space="preserve">SOPORTE S.A                   </v>
          </cell>
        </row>
        <row r="1263">
          <cell r="A1263" t="str">
            <v xml:space="preserve">SOTECO S.A                    </v>
          </cell>
        </row>
        <row r="1264">
          <cell r="A1264" t="str">
            <v xml:space="preserve">SOTO LOPERA JUAN GUILLERMO    </v>
          </cell>
        </row>
        <row r="1265">
          <cell r="A1265" t="str">
            <v>SOTRAMES SA</v>
          </cell>
        </row>
        <row r="1266">
          <cell r="A1266" t="str">
            <v xml:space="preserve">STANLEY TECNOLOGIA EN ACCESOS </v>
          </cell>
        </row>
        <row r="1267">
          <cell r="A1267" t="str">
            <v>SUAREZ CRESPO JOSE EDISON</v>
          </cell>
        </row>
        <row r="1268">
          <cell r="A1268" t="str">
            <v xml:space="preserve">SUAREZ GUERRA LUIS JAVIER     </v>
          </cell>
        </row>
        <row r="1269">
          <cell r="A1269" t="str">
            <v xml:space="preserve">SUCK YONG CHANG               </v>
          </cell>
        </row>
        <row r="1270">
          <cell r="A1270" t="str">
            <v xml:space="preserve">SUCONEL S.A.                  </v>
          </cell>
        </row>
        <row r="1271">
          <cell r="A1271" t="str">
            <v>SUMICOL S.A.</v>
          </cell>
        </row>
        <row r="1272">
          <cell r="A1272" t="str">
            <v xml:space="preserve">SUMIPRINTING S.A.S            </v>
          </cell>
        </row>
        <row r="1273">
          <cell r="A1273" t="str">
            <v>SUPER TOSTY</v>
          </cell>
        </row>
        <row r="1274">
          <cell r="A1274" t="str">
            <v xml:space="preserve">SURAMERICANA DE PARTES S.A.S  </v>
          </cell>
        </row>
        <row r="1275">
          <cell r="A1275" t="str">
            <v>SURTIDORA NACIONAL DE SUMINIST</v>
          </cell>
        </row>
        <row r="1276">
          <cell r="A1276" t="str">
            <v>SURTIOFICIONAS S.A.S.</v>
          </cell>
        </row>
        <row r="1277">
          <cell r="A1277" t="str">
            <v xml:space="preserve">SUS MEDICOS S.A.              </v>
          </cell>
        </row>
        <row r="1278">
          <cell r="A1278" t="str">
            <v xml:space="preserve">SWREG INC                     </v>
          </cell>
        </row>
        <row r="1279">
          <cell r="A1279" t="str">
            <v>TABARES RESTREPO MARIA FANY</v>
          </cell>
        </row>
        <row r="1280">
          <cell r="A1280" t="str">
            <v xml:space="preserve">TABLECOL S.A.S                </v>
          </cell>
        </row>
        <row r="1281">
          <cell r="A1281" t="str">
            <v xml:space="preserve">TAMAYO OSPINA ANA PATRICIA    </v>
          </cell>
        </row>
        <row r="1282">
          <cell r="A1282" t="str">
            <v>TAXMETA</v>
          </cell>
        </row>
        <row r="1283">
          <cell r="A1283" t="str">
            <v>TDI SISTEMAS LATAM S.A.S</v>
          </cell>
        </row>
        <row r="1284">
          <cell r="A1284" t="str">
            <v xml:space="preserve">TECNIMONTAJES TOBON LTDA      </v>
          </cell>
        </row>
        <row r="1285">
          <cell r="A1285" t="str">
            <v xml:space="preserve">TECNISUELOS LTDA.             </v>
          </cell>
        </row>
        <row r="1286">
          <cell r="A1286" t="str">
            <v>TECNOWELD SA</v>
          </cell>
        </row>
        <row r="1287">
          <cell r="A1287" t="str">
            <v>TEJADA MAURICIO</v>
          </cell>
        </row>
        <row r="1288">
          <cell r="A1288" t="str">
            <v>TELESENTINEL DE ANTIOQUIA LTDA</v>
          </cell>
        </row>
        <row r="1289">
          <cell r="A1289" t="str">
            <v xml:space="preserve">TÉLLEZ ALZATE JUAN FELIPE     </v>
          </cell>
        </row>
        <row r="1290">
          <cell r="A1290" t="str">
            <v xml:space="preserve">TENTECH CORPORATION           </v>
          </cell>
        </row>
        <row r="1291">
          <cell r="A1291" t="str">
            <v>TERMINAL DE TRANSPORTES DE GIRARDOT S.A.</v>
          </cell>
        </row>
        <row r="1292">
          <cell r="A1292" t="str">
            <v>TERMINALES DE TRANSPORTE DE ME</v>
          </cell>
        </row>
        <row r="1293">
          <cell r="A1293" t="str">
            <v xml:space="preserve">TERRAIRE S.A.                 </v>
          </cell>
        </row>
        <row r="1294">
          <cell r="A1294" t="str">
            <v>TERRANUM CORPORATIVO S.A.S</v>
          </cell>
        </row>
        <row r="1295">
          <cell r="A1295" t="str">
            <v xml:space="preserve">TERRANUM DESARROLLO S A S     </v>
          </cell>
        </row>
        <row r="1296">
          <cell r="A1296" t="str">
            <v xml:space="preserve">THOMAS GREG EXPRESS S.A       </v>
          </cell>
        </row>
        <row r="1297">
          <cell r="A1297" t="str">
            <v>TIA MIMA S.A</v>
          </cell>
        </row>
        <row r="1298">
          <cell r="A1298" t="str">
            <v xml:space="preserve">TIENDA Q SAS                  </v>
          </cell>
        </row>
        <row r="1299">
          <cell r="A1299" t="str">
            <v>TIGERMARKET INDUSTRIALES</v>
          </cell>
        </row>
        <row r="1300">
          <cell r="A1300" t="str">
            <v xml:space="preserve">TINK CIA LTDA                 </v>
          </cell>
        </row>
        <row r="1301">
          <cell r="A1301" t="str">
            <v xml:space="preserve">TIRADO CÁRDENAS LUZ MIRIAN    </v>
          </cell>
        </row>
        <row r="1302">
          <cell r="A1302" t="str">
            <v xml:space="preserve">TODO EN ARTE S.A.             </v>
          </cell>
        </row>
        <row r="1303">
          <cell r="A1303" t="str">
            <v xml:space="preserve">TODO EN ARTES S.A.            </v>
          </cell>
        </row>
        <row r="1304">
          <cell r="A1304" t="str">
            <v xml:space="preserve">TONER EXPRESS S.A.S           </v>
          </cell>
        </row>
        <row r="1305">
          <cell r="A1305" t="str">
            <v>TORNIFER LTDA</v>
          </cell>
        </row>
        <row r="1306">
          <cell r="A1306" t="str">
            <v>TORNIFER LTDA</v>
          </cell>
        </row>
        <row r="1307">
          <cell r="A1307" t="str">
            <v xml:space="preserve">TORNIFER LTDA.                </v>
          </cell>
        </row>
        <row r="1308">
          <cell r="A1308" t="str">
            <v xml:space="preserve">TORO CARDONA JORGE IVÁN       </v>
          </cell>
        </row>
        <row r="1309">
          <cell r="A1309" t="str">
            <v xml:space="preserve">TORO HERRERA YUDY MILENA      </v>
          </cell>
        </row>
        <row r="1310">
          <cell r="A1310" t="str">
            <v xml:space="preserve">TORRES MONTOYA LUIS EDUARDO   </v>
          </cell>
        </row>
        <row r="1311">
          <cell r="A1311" t="str">
            <v xml:space="preserve">TORTAS Y TORTAS S.A.          </v>
          </cell>
        </row>
        <row r="1312">
          <cell r="A1312" t="str">
            <v>TRANSEQUIPOS SA</v>
          </cell>
        </row>
        <row r="1313">
          <cell r="A1313" t="str">
            <v xml:space="preserve">TRANSFORMADORES MAXWELL S.A.  </v>
          </cell>
        </row>
        <row r="1314">
          <cell r="A1314" t="str">
            <v>TRANSFORMADORES SUNTEC S.A.S</v>
          </cell>
        </row>
        <row r="1315">
          <cell r="A1315" t="str">
            <v>TRANSPORTADORA COMERCIAL COLOM</v>
          </cell>
        </row>
        <row r="1316">
          <cell r="A1316" t="str">
            <v>TRANSPORTE MARSOL</v>
          </cell>
        </row>
        <row r="1317">
          <cell r="A1317" t="str">
            <v>TRANSPORTES ARIMENA</v>
          </cell>
        </row>
        <row r="1318">
          <cell r="A1318" t="str">
            <v>TRANSPORTES ARMENIA S.A.</v>
          </cell>
        </row>
        <row r="1319">
          <cell r="A1319" t="str">
            <v>TRANSPORTES AUTOLLANOS S.A</v>
          </cell>
        </row>
        <row r="1320">
          <cell r="A1320" t="str">
            <v>TRANSPORTES AUTOLLANOS S.A</v>
          </cell>
        </row>
        <row r="1321">
          <cell r="A1321" t="str">
            <v>TRANSPORTES LA COSTEÑA DURAN Y COMPAÑIA S.C.A.</v>
          </cell>
        </row>
        <row r="1322">
          <cell r="A1322" t="str">
            <v>TRANSPORTES MARSOL S.A.S</v>
          </cell>
        </row>
        <row r="1323">
          <cell r="A1323" t="str">
            <v>TRANSPORTES TITIRIBI AMAGA MEDELLIN S.A.S</v>
          </cell>
        </row>
        <row r="1324">
          <cell r="A1324" t="str">
            <v>TRANSPORTES Y TURISMO BERLINAS DEL FONCE S.A BERLINASTUR S.A</v>
          </cell>
        </row>
        <row r="1325">
          <cell r="A1325" t="str">
            <v xml:space="preserve">TRAVEL CENTER S.A.            </v>
          </cell>
        </row>
        <row r="1326">
          <cell r="A1326" t="str">
            <v xml:space="preserve">TRAVERSATA S.A.               </v>
          </cell>
        </row>
        <row r="1327">
          <cell r="A1327" t="str">
            <v>TRES TENEDORES S.A.S</v>
          </cell>
        </row>
        <row r="1328">
          <cell r="A1328" t="str">
            <v>TROPICAL JUGOS</v>
          </cell>
        </row>
        <row r="1329">
          <cell r="A1329" t="str">
            <v>TUBOTEC S.A.S</v>
          </cell>
        </row>
        <row r="1330">
          <cell r="A1330" t="str">
            <v>U.A.E DIRECCION DE ADUANAS NAC</v>
          </cell>
        </row>
        <row r="1331">
          <cell r="A1331" t="str">
            <v xml:space="preserve">U.S. GREEN BUILDING COUNCIL   </v>
          </cell>
        </row>
        <row r="1332">
          <cell r="A1332" t="str">
            <v>U.T. MUROS Y TECHOS S.A. E ING</v>
          </cell>
        </row>
        <row r="1333">
          <cell r="A1333" t="str">
            <v xml:space="preserve">U.T. URBANISMO TULIO OSPINA   </v>
          </cell>
        </row>
        <row r="1334">
          <cell r="A1334" t="str">
            <v>ULLOA RODRIGUEZ DANIEL EDUARDO</v>
          </cell>
        </row>
        <row r="1335">
          <cell r="A1335" t="str">
            <v xml:space="preserve">UMO S.A </v>
          </cell>
        </row>
        <row r="1336">
          <cell r="A1336" t="str">
            <v>UNIDAD INTEGRAL DE SALUD MEDICA Y OCUPACIONAL I.P.S.</v>
          </cell>
        </row>
        <row r="1337">
          <cell r="A1337" t="str">
            <v>UNION METALURGICA INTERNACIONA</v>
          </cell>
        </row>
        <row r="1338">
          <cell r="A1338" t="str">
            <v>UNIVERSIDAD AUTONOMA DE OCCIDE</v>
          </cell>
        </row>
        <row r="1339">
          <cell r="A1339" t="str">
            <v xml:space="preserve">UNIVERSIDAD CES               </v>
          </cell>
        </row>
        <row r="1340">
          <cell r="A1340" t="str">
            <v xml:space="preserve">UNIVERSIDAD DE ANTIOQUIA      </v>
          </cell>
        </row>
        <row r="1341">
          <cell r="A1341" t="str">
            <v xml:space="preserve">UNIVERSIDAD EAFIT             </v>
          </cell>
        </row>
        <row r="1342">
          <cell r="A1342" t="str">
            <v>UNIVERSIDAD PONTIFICIA BOLIVAR</v>
          </cell>
        </row>
        <row r="1343">
          <cell r="A1343" t="str">
            <v>UNVERSIONES ADK S.A.S.</v>
          </cell>
        </row>
        <row r="1344">
          <cell r="A1344" t="str">
            <v>UNVERSIONES ADK S.A.S.</v>
          </cell>
        </row>
        <row r="1345">
          <cell r="A1345" t="str">
            <v xml:space="preserve">UPSISTEMAS S.A.               </v>
          </cell>
        </row>
        <row r="1346">
          <cell r="A1346" t="str">
            <v>URBANIZACION TORRES DE SAN DIEGO ETAPAS 1 Y 2 P.H</v>
          </cell>
        </row>
        <row r="1347">
          <cell r="A1347" t="str">
            <v>URBANIZACION TORRES DE SAN DIEGO ETAPAS 1 Y 2 P.H</v>
          </cell>
        </row>
        <row r="1348">
          <cell r="A1348" t="str">
            <v>URBANIZACION TORRES DE SAN DIEGO ETAPAS 1 Y 2 P.H</v>
          </cell>
        </row>
        <row r="1349">
          <cell r="A1349" t="str">
            <v>URIEL DE JESUS GARCIA</v>
          </cell>
        </row>
        <row r="1350">
          <cell r="A1350" t="str">
            <v xml:space="preserve">URREGO CARVAJAL LEONOR MILENA </v>
          </cell>
        </row>
        <row r="1351">
          <cell r="A1351" t="str">
            <v xml:space="preserve">USMA RIVERA JORGE IVÁN        </v>
          </cell>
        </row>
        <row r="1352">
          <cell r="A1352" t="str">
            <v xml:space="preserve">USUGA ALVAREZ IVAN DE JESÚS   </v>
          </cell>
        </row>
        <row r="1353">
          <cell r="A1353" t="str">
            <v xml:space="preserve">UT E5 REMASTER                </v>
          </cell>
        </row>
        <row r="1354">
          <cell r="A1354" t="str">
            <v>VALBUENA CABRERA AMELIDA</v>
          </cell>
        </row>
        <row r="1355">
          <cell r="A1355" t="str">
            <v xml:space="preserve">VALENCIA GOMEZ ANDRES         </v>
          </cell>
        </row>
        <row r="1356">
          <cell r="A1356" t="str">
            <v>VALENCIA MARIN HECTOR JAIME</v>
          </cell>
        </row>
        <row r="1357">
          <cell r="A1357" t="str">
            <v xml:space="preserve">VALENCIA MARIN HECTOR JAIME   </v>
          </cell>
        </row>
        <row r="1358">
          <cell r="A1358" t="str">
            <v xml:space="preserve">VALENCIA PÉREZ ANDRÉS JULIÁN  </v>
          </cell>
        </row>
        <row r="1359">
          <cell r="A1359" t="str">
            <v>VALENCIA RODRIGUEZ GABRIELA</v>
          </cell>
        </row>
        <row r="1360">
          <cell r="A1360" t="str">
            <v>VALENCIA TAMAYO NESTOR DAVID</v>
          </cell>
        </row>
        <row r="1361">
          <cell r="A1361" t="str">
            <v xml:space="preserve">VALENCIA TAMAYO NESTOR DAVID  </v>
          </cell>
        </row>
        <row r="1362">
          <cell r="A1362" t="str">
            <v xml:space="preserve">VARCO GARCIA LUZ MERY         </v>
          </cell>
        </row>
        <row r="1363">
          <cell r="A1363" t="str">
            <v>VARGAS BUITRAGO GABRIEL</v>
          </cell>
        </row>
        <row r="1364">
          <cell r="A1364" t="str">
            <v>VARGAS CASTRO Y CIA. S. EN C.</v>
          </cell>
        </row>
        <row r="1365">
          <cell r="A1365" t="str">
            <v>VARGAS RAMIREZ CARLOS FELIPE</v>
          </cell>
        </row>
        <row r="1366">
          <cell r="A1366" t="str">
            <v xml:space="preserve">VARGAS VELASQUEZ RAUL DARIO   </v>
          </cell>
        </row>
        <row r="1367">
          <cell r="A1367" t="str">
            <v xml:space="preserve">VARIOS                        </v>
          </cell>
        </row>
        <row r="1368">
          <cell r="A1368" t="str">
            <v xml:space="preserve">VASCO LEIDY FARIDY            </v>
          </cell>
        </row>
        <row r="1369">
          <cell r="A1369" t="str">
            <v xml:space="preserve">VASCO YARSE MARGARITA ROSA    </v>
          </cell>
        </row>
        <row r="1370">
          <cell r="A1370" t="str">
            <v>VASIJA DE BARRO RESTAURANTE</v>
          </cell>
        </row>
        <row r="1371">
          <cell r="A1371" t="str">
            <v>VASQUEZ QUINTERO ELEISABET</v>
          </cell>
        </row>
        <row r="1372">
          <cell r="A1372" t="str">
            <v xml:space="preserve">VASQUEZ RODRIGUEZ JUAN MANUEL </v>
          </cell>
        </row>
        <row r="1373">
          <cell r="A1373" t="str">
            <v>VASQUEZ SIERRA MARIA DEL PILAR</v>
          </cell>
        </row>
        <row r="1374">
          <cell r="A1374" t="str">
            <v xml:space="preserve">VELASQUEZ GALLO JUAN DAVID    </v>
          </cell>
        </row>
        <row r="1375">
          <cell r="A1375" t="str">
            <v>VELEZ CALVO JAIRO FERNANDO</v>
          </cell>
        </row>
        <row r="1376">
          <cell r="A1376" t="str">
            <v xml:space="preserve">VELEZ GIL JUANITA             </v>
          </cell>
        </row>
        <row r="1377">
          <cell r="A1377" t="str">
            <v>VELGO S.A.S</v>
          </cell>
        </row>
        <row r="1378">
          <cell r="A1378" t="str">
            <v>VENTANAS Y PUERTAS</v>
          </cell>
        </row>
        <row r="1379">
          <cell r="A1379" t="str">
            <v>VERA Y CIA LTDA</v>
          </cell>
        </row>
        <row r="1380">
          <cell r="A1380" t="str">
            <v xml:space="preserve">VERY WELL RESTAURANTE S.A.S   </v>
          </cell>
        </row>
        <row r="1381">
          <cell r="A1381" t="str">
            <v>VHC COMPUTADORES E INFORMATICA</v>
          </cell>
        </row>
        <row r="1382">
          <cell r="A1382" t="str">
            <v>VIAJEROS S.A</v>
          </cell>
        </row>
        <row r="1383">
          <cell r="A1383" t="str">
            <v>VIAJES VERACRUZ L ALIANXA S.A.</v>
          </cell>
        </row>
        <row r="1384">
          <cell r="A1384" t="str">
            <v>VICTOR ALONSO GOMEZ ARISTIZABAL</v>
          </cell>
        </row>
        <row r="1385">
          <cell r="A1385" t="str">
            <v xml:space="preserve">VIDALES GARCES SERGIO ANTONIO </v>
          </cell>
        </row>
        <row r="1386">
          <cell r="A1386" t="str">
            <v>VIDEO BEAM SHOP LTDA</v>
          </cell>
        </row>
        <row r="1387">
          <cell r="A1387" t="str">
            <v xml:space="preserve">VILLA ARBELAEZ ANA KARINA     </v>
          </cell>
        </row>
        <row r="1388">
          <cell r="A1388" t="str">
            <v xml:space="preserve">VILLA CATAÑO CLAUDIA LUCIA    </v>
          </cell>
        </row>
        <row r="1389">
          <cell r="A1389" t="str">
            <v>VILLEGAS CASTAÑO LUIS CARLOS</v>
          </cell>
        </row>
        <row r="1390">
          <cell r="A1390" t="str">
            <v>VILLEGAS ESCOBAR BEATRIZ ALICI</v>
          </cell>
        </row>
        <row r="1391">
          <cell r="A1391" t="str">
            <v>VILLEGAS LONDOÑO JUAN GUILLERMO</v>
          </cell>
        </row>
        <row r="1392">
          <cell r="A1392" t="str">
            <v xml:space="preserve">VILLEGAS RAMIREZ MARCELA      </v>
          </cell>
        </row>
        <row r="1393">
          <cell r="A1393" t="str">
            <v>VILLEGAS SOTO MERCEDES PATRICI</v>
          </cell>
        </row>
        <row r="1394">
          <cell r="A1394" t="str">
            <v>VIVIENDAS Y PROYECTOS S.A</v>
          </cell>
        </row>
        <row r="1395">
          <cell r="A1395" t="str">
            <v>VOGELSANG GARCIA NELSON OSWALD</v>
          </cell>
        </row>
        <row r="1396">
          <cell r="A1396" t="str">
            <v xml:space="preserve">WEI MEIQIONG                  </v>
          </cell>
        </row>
        <row r="1397">
          <cell r="A1397" t="str">
            <v>WG ALTURAS Y SALUD OCUPACIONAL SAS</v>
          </cell>
        </row>
        <row r="1398">
          <cell r="A1398" t="str">
            <v>WILLIAM DE JESUS RODRIGUEZ SEPULVEDA</v>
          </cell>
        </row>
        <row r="1399">
          <cell r="A1399" t="str">
            <v>WILLIAM DE JESUS RODRIGUEZ SEPULVEDA</v>
          </cell>
        </row>
        <row r="1400">
          <cell r="A1400" t="str">
            <v>WINDSOR CALI S.A.</v>
          </cell>
        </row>
        <row r="1401">
          <cell r="A1401" t="str">
            <v>WINDSOR CALI S.A.</v>
          </cell>
        </row>
        <row r="1402">
          <cell r="A1402" t="str">
            <v xml:space="preserve">YARI E.S INMOBILIARIA LTDA    </v>
          </cell>
        </row>
        <row r="1403">
          <cell r="A1403" t="str">
            <v>YEMMY ROCIO MOLANO ESCUDEROS</v>
          </cell>
        </row>
        <row r="1404">
          <cell r="A1404" t="str">
            <v>Z COMUNICACIONES S.A</v>
          </cell>
        </row>
        <row r="1405">
          <cell r="A1405" t="str">
            <v>ZEA CORREA MARIA CAMILA</v>
          </cell>
        </row>
        <row r="1406">
          <cell r="A1406" t="str">
            <v>ZULUAGA DUQUE ADRIAN ALEJANDRO</v>
          </cell>
        </row>
        <row r="1407">
          <cell r="A1407" t="str">
            <v xml:space="preserve">ZULUAGA DUQUE PAULA ANDREA    </v>
          </cell>
        </row>
        <row r="1408">
          <cell r="A1408" t="str">
            <v>ZULUAGA ESCOBAR DIANA MILENA</v>
          </cell>
        </row>
        <row r="1409">
          <cell r="A1409" t="str">
            <v xml:space="preserve">ZULUAGA LÓPEZ BERTHA CECILIA  </v>
          </cell>
        </row>
        <row r="1410">
          <cell r="A1410" t="str">
            <v>ESTRUCTURAS EN ALTURAS S.A.S</v>
          </cell>
        </row>
        <row r="1411">
          <cell r="A1411" t="str">
            <v>ESTRADA JORGE ALBERTO</v>
          </cell>
        </row>
        <row r="1412">
          <cell r="A1412" t="str">
            <v>JULIO ROMAN ARCILA OSORIO</v>
          </cell>
        </row>
        <row r="1413">
          <cell r="A1413" t="str">
            <v>VELOS Y TOLDILLOS SOCIEDAD ANONIMA</v>
          </cell>
        </row>
        <row r="1414">
          <cell r="A1414" t="str">
            <v>ARCOS DORADOS PAISAS LTDA Y COMPAÑIA SOCIEDAD EN COMANDITA POR ACCIONES</v>
          </cell>
        </row>
        <row r="1415">
          <cell r="A1415" t="str">
            <v>TRANSFERENCIA AGRICOLA COLOMBIA SAS</v>
          </cell>
        </row>
        <row r="1416">
          <cell r="A1416" t="str">
            <v>TORNILLOS Y PARTES PLAZA SA</v>
          </cell>
        </row>
        <row r="1417">
          <cell r="A1417" t="str">
            <v>ZULUAGA MONTOYA LEIDY JOHANA</v>
          </cell>
        </row>
        <row r="1418">
          <cell r="A1418" t="str">
            <v>LOZANO GAITAN JORGE ELIECER</v>
          </cell>
        </row>
        <row r="1419">
          <cell r="A1419" t="str">
            <v xml:space="preserve">GIRALDO RAMIREZ LUIS ANDREY   </v>
          </cell>
        </row>
        <row r="1420">
          <cell r="A1420" t="str">
            <v>OLARTE OLARTE CLAUDIA MARCELA</v>
          </cell>
        </row>
        <row r="1421">
          <cell r="A1421" t="str">
            <v xml:space="preserve">INVERSIONES COLBELLOSO SAS </v>
          </cell>
        </row>
        <row r="1422">
          <cell r="A1422" t="str">
            <v>THRIVE SAS</v>
          </cell>
        </row>
        <row r="1423">
          <cell r="A1423" t="str">
            <v>EMPRESA METROPOLITANA DE TRANSITO DEL ABURRA SUR S.EN.C</v>
          </cell>
        </row>
        <row r="1424">
          <cell r="A1424" t="str">
            <v>LOPEZ AGUDELO ALEJANDRINO DE JESUS</v>
          </cell>
        </row>
        <row r="1425">
          <cell r="A1425" t="str">
            <v>ZAPATA GUZMAN NATALIA</v>
          </cell>
        </row>
        <row r="1426">
          <cell r="A1426" t="str">
            <v>OPERACIONES Y SERVICIOS DE COMBUSTIBLES S.A.S.</v>
          </cell>
        </row>
        <row r="1427">
          <cell r="A1427" t="str">
            <v>BEDOYA GIRALDO HERNAN</v>
          </cell>
        </row>
        <row r="1428">
          <cell r="A1428" t="str">
            <v xml:space="preserve">LOPEZ ROJAS JOHN DARIO        </v>
          </cell>
        </row>
        <row r="1429">
          <cell r="A1429" t="str">
            <v xml:space="preserve">ANGEL ARIAS CAMILO            </v>
          </cell>
        </row>
        <row r="1430">
          <cell r="A1430" t="str">
            <v>MORALES SANCHEZ BERNARDO LEON</v>
          </cell>
        </row>
        <row r="1431">
          <cell r="A1431" t="str">
            <v>SANCHEZ DE VILLA OLIVIA</v>
          </cell>
        </row>
        <row r="1432">
          <cell r="A1432" t="str">
            <v>CAMECOL LTDA</v>
          </cell>
        </row>
        <row r="1433">
          <cell r="A1433" t="str">
            <v>COMERCIAL ALPA S.A.S.</v>
          </cell>
        </row>
        <row r="1434">
          <cell r="A1434" t="str">
            <v>VILLA OSPINA EDGAR ANTONIO</v>
          </cell>
        </row>
        <row r="1435">
          <cell r="A1435" t="str">
            <v>D&amp;S DISTRIBUCIONES Y SUBESTACIONES</v>
          </cell>
        </row>
        <row r="1436">
          <cell r="A1436" t="str">
            <v>C.I. ALMACEG S.A.</v>
          </cell>
        </row>
        <row r="1437">
          <cell r="A1437" t="str">
            <v>DIEGO ALBERTO MORALES RAYO</v>
          </cell>
        </row>
        <row r="1438">
          <cell r="A1438" t="str">
            <v>DAPARD_GOBERNACION DE ANTIOQUIA</v>
          </cell>
        </row>
        <row r="1439">
          <cell r="A1439" t="str">
            <v>Q CONSTRUCTORA S.A.S.</v>
          </cell>
        </row>
        <row r="1440">
          <cell r="A1440" t="str">
            <v>CENTRO DE EXCELENCIA MÉDICA DEL VALLE DE ABURRA S.A.S.</v>
          </cell>
        </row>
        <row r="1441">
          <cell r="A1441" t="str">
            <v>IL CAPUCCINO CAFETERIA</v>
          </cell>
        </row>
        <row r="1442">
          <cell r="A1442" t="str">
            <v>ARCONSA</v>
          </cell>
        </row>
        <row r="1443">
          <cell r="A1443" t="str">
            <v>LUIS GUILLERMO RESTREPO Y CIA S.A.S.</v>
          </cell>
        </row>
        <row r="1444">
          <cell r="A1444" t="str">
            <v xml:space="preserve">GUSTAVO SOTO  PUYANA </v>
          </cell>
        </row>
        <row r="1445">
          <cell r="A1445" t="str">
            <v>INGENIEROS MECANICOS ASOCIADOS S.A.S.</v>
          </cell>
        </row>
        <row r="1446">
          <cell r="A1446" t="str">
            <v>I+ CONSTRUCTORA S.A.</v>
          </cell>
        </row>
        <row r="1447">
          <cell r="A1447" t="str">
            <v>MUROL CONSTRUCTORES S.A.S.</v>
          </cell>
        </row>
        <row r="1448">
          <cell r="A1448">
            <v>0</v>
          </cell>
        </row>
        <row r="1449">
          <cell r="A1449">
            <v>0</v>
          </cell>
        </row>
        <row r="1450">
          <cell r="A1450">
            <v>0</v>
          </cell>
        </row>
        <row r="1451">
          <cell r="A1451">
            <v>0</v>
          </cell>
        </row>
        <row r="1452">
          <cell r="A1452">
            <v>0</v>
          </cell>
        </row>
        <row r="1453">
          <cell r="A1453">
            <v>0</v>
          </cell>
        </row>
        <row r="1454">
          <cell r="A1454">
            <v>0</v>
          </cell>
        </row>
        <row r="1455">
          <cell r="A1455">
            <v>0</v>
          </cell>
        </row>
        <row r="1456">
          <cell r="A1456">
            <v>0</v>
          </cell>
        </row>
        <row r="1457">
          <cell r="A1457">
            <v>0</v>
          </cell>
        </row>
        <row r="1458">
          <cell r="A1458">
            <v>0</v>
          </cell>
        </row>
        <row r="1459">
          <cell r="A1459">
            <v>0</v>
          </cell>
        </row>
        <row r="1460">
          <cell r="A1460">
            <v>0</v>
          </cell>
        </row>
        <row r="1461">
          <cell r="A1461">
            <v>0</v>
          </cell>
        </row>
        <row r="1462">
          <cell r="A1462">
            <v>0</v>
          </cell>
        </row>
        <row r="1463">
          <cell r="A1463">
            <v>0</v>
          </cell>
        </row>
        <row r="1464">
          <cell r="A1464">
            <v>0</v>
          </cell>
        </row>
        <row r="1465">
          <cell r="A1465">
            <v>0</v>
          </cell>
        </row>
        <row r="1466">
          <cell r="A1466">
            <v>0</v>
          </cell>
        </row>
        <row r="1467">
          <cell r="A1467">
            <v>0</v>
          </cell>
        </row>
        <row r="1468">
          <cell r="A1468">
            <v>0</v>
          </cell>
        </row>
        <row r="1469">
          <cell r="A1469">
            <v>0</v>
          </cell>
        </row>
        <row r="1470">
          <cell r="A1470">
            <v>0</v>
          </cell>
        </row>
        <row r="1471">
          <cell r="A1471">
            <v>0</v>
          </cell>
        </row>
        <row r="1472">
          <cell r="A1472">
            <v>0</v>
          </cell>
        </row>
        <row r="1473">
          <cell r="A1473">
            <v>0</v>
          </cell>
        </row>
        <row r="1474">
          <cell r="A1474">
            <v>0</v>
          </cell>
        </row>
        <row r="1475">
          <cell r="A1475">
            <v>0</v>
          </cell>
        </row>
        <row r="1476">
          <cell r="A1476">
            <v>0</v>
          </cell>
        </row>
        <row r="1477">
          <cell r="A1477">
            <v>0</v>
          </cell>
        </row>
        <row r="1478">
          <cell r="A1478">
            <v>0</v>
          </cell>
        </row>
        <row r="1479">
          <cell r="A1479">
            <v>0</v>
          </cell>
        </row>
        <row r="1480">
          <cell r="A1480">
            <v>0</v>
          </cell>
        </row>
        <row r="1481">
          <cell r="A1481">
            <v>0</v>
          </cell>
        </row>
        <row r="1482">
          <cell r="A1482">
            <v>0</v>
          </cell>
        </row>
        <row r="1483">
          <cell r="A1483">
            <v>0</v>
          </cell>
        </row>
        <row r="1484">
          <cell r="A1484">
            <v>0</v>
          </cell>
        </row>
        <row r="1485">
          <cell r="A1485">
            <v>0</v>
          </cell>
        </row>
        <row r="1486">
          <cell r="A1486">
            <v>0</v>
          </cell>
        </row>
        <row r="1487">
          <cell r="A1487">
            <v>0</v>
          </cell>
        </row>
        <row r="1488">
          <cell r="A1488">
            <v>0</v>
          </cell>
        </row>
        <row r="1489">
          <cell r="A1489">
            <v>0</v>
          </cell>
        </row>
        <row r="1490">
          <cell r="A1490">
            <v>0</v>
          </cell>
        </row>
        <row r="1491">
          <cell r="A1491">
            <v>0</v>
          </cell>
        </row>
        <row r="1492">
          <cell r="A1492">
            <v>0</v>
          </cell>
        </row>
        <row r="1493">
          <cell r="A1493">
            <v>0</v>
          </cell>
        </row>
        <row r="1494">
          <cell r="A1494">
            <v>0</v>
          </cell>
        </row>
        <row r="1495">
          <cell r="A1495">
            <v>0</v>
          </cell>
        </row>
        <row r="1496">
          <cell r="A1496">
            <v>0</v>
          </cell>
        </row>
        <row r="1497">
          <cell r="A1497">
            <v>0</v>
          </cell>
        </row>
        <row r="1498">
          <cell r="A1498">
            <v>0</v>
          </cell>
        </row>
        <row r="1499">
          <cell r="A1499">
            <v>0</v>
          </cell>
        </row>
        <row r="1500">
          <cell r="A1500">
            <v>0</v>
          </cell>
        </row>
        <row r="1501">
          <cell r="A1501">
            <v>0</v>
          </cell>
        </row>
        <row r="1502">
          <cell r="A1502">
            <v>0</v>
          </cell>
        </row>
        <row r="1503">
          <cell r="A1503">
            <v>0</v>
          </cell>
        </row>
        <row r="1504">
          <cell r="A1504">
            <v>0</v>
          </cell>
        </row>
        <row r="1505">
          <cell r="A1505">
            <v>0</v>
          </cell>
        </row>
        <row r="1506">
          <cell r="A1506">
            <v>0</v>
          </cell>
        </row>
        <row r="1507">
          <cell r="A1507">
            <v>0</v>
          </cell>
        </row>
        <row r="1508">
          <cell r="A1508">
            <v>0</v>
          </cell>
        </row>
        <row r="1509">
          <cell r="A1509">
            <v>0</v>
          </cell>
        </row>
        <row r="1510">
          <cell r="A1510">
            <v>0</v>
          </cell>
        </row>
        <row r="1511">
          <cell r="A1511">
            <v>0</v>
          </cell>
        </row>
        <row r="1512">
          <cell r="A1512">
            <v>0</v>
          </cell>
        </row>
        <row r="1513">
          <cell r="A1513">
            <v>0</v>
          </cell>
        </row>
        <row r="1514">
          <cell r="A1514">
            <v>0</v>
          </cell>
        </row>
        <row r="1515">
          <cell r="A1515">
            <v>0</v>
          </cell>
        </row>
        <row r="1516">
          <cell r="A1516">
            <v>0</v>
          </cell>
        </row>
        <row r="1517">
          <cell r="A1517">
            <v>0</v>
          </cell>
        </row>
        <row r="1518">
          <cell r="A1518">
            <v>0</v>
          </cell>
        </row>
        <row r="1519">
          <cell r="A1519">
            <v>0</v>
          </cell>
        </row>
        <row r="1520">
          <cell r="A1520">
            <v>0</v>
          </cell>
        </row>
        <row r="1521">
          <cell r="A1521">
            <v>0</v>
          </cell>
        </row>
        <row r="1522">
          <cell r="A1522">
            <v>0</v>
          </cell>
        </row>
        <row r="1523">
          <cell r="A1523">
            <v>0</v>
          </cell>
        </row>
        <row r="1524">
          <cell r="A1524">
            <v>0</v>
          </cell>
        </row>
        <row r="1525">
          <cell r="A1525">
            <v>0</v>
          </cell>
        </row>
        <row r="1526">
          <cell r="A1526">
            <v>0</v>
          </cell>
        </row>
        <row r="1527">
          <cell r="A1527">
            <v>0</v>
          </cell>
        </row>
        <row r="1528">
          <cell r="A1528">
            <v>0</v>
          </cell>
        </row>
        <row r="1529">
          <cell r="A1529">
            <v>0</v>
          </cell>
        </row>
        <row r="1530">
          <cell r="A1530">
            <v>0</v>
          </cell>
        </row>
        <row r="1531">
          <cell r="A1531">
            <v>0</v>
          </cell>
        </row>
        <row r="1532">
          <cell r="A1532">
            <v>0</v>
          </cell>
        </row>
        <row r="1533">
          <cell r="A1533">
            <v>0</v>
          </cell>
        </row>
        <row r="1534">
          <cell r="A1534">
            <v>0</v>
          </cell>
        </row>
        <row r="1535">
          <cell r="A1535">
            <v>0</v>
          </cell>
        </row>
        <row r="1536">
          <cell r="A1536">
            <v>0</v>
          </cell>
        </row>
        <row r="1537">
          <cell r="A1537">
            <v>0</v>
          </cell>
        </row>
        <row r="1538">
          <cell r="A1538">
            <v>0</v>
          </cell>
        </row>
        <row r="1539">
          <cell r="A1539">
            <v>0</v>
          </cell>
        </row>
        <row r="1540">
          <cell r="A1540">
            <v>0</v>
          </cell>
        </row>
        <row r="1541">
          <cell r="A1541">
            <v>0</v>
          </cell>
        </row>
        <row r="1542">
          <cell r="A1542">
            <v>0</v>
          </cell>
        </row>
        <row r="1543">
          <cell r="A1543">
            <v>0</v>
          </cell>
        </row>
        <row r="1544">
          <cell r="A1544">
            <v>0</v>
          </cell>
        </row>
        <row r="1545">
          <cell r="A1545">
            <v>0</v>
          </cell>
        </row>
        <row r="1546">
          <cell r="A1546">
            <v>0</v>
          </cell>
        </row>
        <row r="1547">
          <cell r="A1547">
            <v>0</v>
          </cell>
        </row>
        <row r="1548">
          <cell r="A1548">
            <v>0</v>
          </cell>
        </row>
        <row r="1549">
          <cell r="A1549">
            <v>0</v>
          </cell>
        </row>
        <row r="1550">
          <cell r="A1550">
            <v>0</v>
          </cell>
        </row>
        <row r="1551">
          <cell r="A1551">
            <v>0</v>
          </cell>
        </row>
        <row r="1552">
          <cell r="A1552">
            <v>0</v>
          </cell>
        </row>
        <row r="1553">
          <cell r="A1553">
            <v>0</v>
          </cell>
        </row>
        <row r="1554">
          <cell r="A1554">
            <v>0</v>
          </cell>
        </row>
        <row r="1555">
          <cell r="A1555">
            <v>0</v>
          </cell>
        </row>
        <row r="1556">
          <cell r="A1556">
            <v>0</v>
          </cell>
        </row>
        <row r="1557">
          <cell r="A1557">
            <v>0</v>
          </cell>
        </row>
        <row r="1558">
          <cell r="A1558">
            <v>0</v>
          </cell>
        </row>
        <row r="1559">
          <cell r="A1559">
            <v>0</v>
          </cell>
        </row>
        <row r="1560">
          <cell r="A1560">
            <v>0</v>
          </cell>
        </row>
        <row r="1561">
          <cell r="A1561">
            <v>0</v>
          </cell>
        </row>
        <row r="1562">
          <cell r="A1562">
            <v>0</v>
          </cell>
        </row>
        <row r="1563">
          <cell r="A1563">
            <v>0</v>
          </cell>
        </row>
        <row r="1564">
          <cell r="A1564">
            <v>0</v>
          </cell>
        </row>
        <row r="1565">
          <cell r="A1565">
            <v>0</v>
          </cell>
        </row>
        <row r="1566">
          <cell r="A1566">
            <v>0</v>
          </cell>
        </row>
        <row r="1567">
          <cell r="A1567">
            <v>0</v>
          </cell>
        </row>
        <row r="1568">
          <cell r="A1568">
            <v>0</v>
          </cell>
        </row>
        <row r="1569">
          <cell r="A1569">
            <v>0</v>
          </cell>
        </row>
        <row r="1570">
          <cell r="A1570">
            <v>0</v>
          </cell>
        </row>
        <row r="1571">
          <cell r="A1571">
            <v>0</v>
          </cell>
        </row>
        <row r="1572">
          <cell r="A1572">
            <v>0</v>
          </cell>
        </row>
        <row r="1573">
          <cell r="A1573">
            <v>0</v>
          </cell>
        </row>
        <row r="1574">
          <cell r="A1574">
            <v>0</v>
          </cell>
        </row>
        <row r="1575">
          <cell r="A1575">
            <v>0</v>
          </cell>
        </row>
        <row r="1576">
          <cell r="A1576">
            <v>0</v>
          </cell>
        </row>
        <row r="1577">
          <cell r="A1577">
            <v>0</v>
          </cell>
        </row>
        <row r="1578">
          <cell r="A1578">
            <v>0</v>
          </cell>
        </row>
        <row r="1579">
          <cell r="A1579">
            <v>0</v>
          </cell>
        </row>
        <row r="1580">
          <cell r="A1580">
            <v>0</v>
          </cell>
        </row>
        <row r="1581">
          <cell r="A1581">
            <v>0</v>
          </cell>
        </row>
        <row r="1582">
          <cell r="A1582">
            <v>0</v>
          </cell>
        </row>
        <row r="1583">
          <cell r="A1583">
            <v>0</v>
          </cell>
        </row>
        <row r="1584">
          <cell r="A1584">
            <v>0</v>
          </cell>
        </row>
        <row r="1585">
          <cell r="A1585">
            <v>0</v>
          </cell>
        </row>
        <row r="1586">
          <cell r="A1586">
            <v>0</v>
          </cell>
        </row>
        <row r="1587">
          <cell r="A1587">
            <v>0</v>
          </cell>
        </row>
        <row r="1588">
          <cell r="A1588">
            <v>0</v>
          </cell>
        </row>
        <row r="1589">
          <cell r="A1589">
            <v>0</v>
          </cell>
        </row>
        <row r="1590">
          <cell r="A1590">
            <v>0</v>
          </cell>
        </row>
        <row r="1591">
          <cell r="A1591">
            <v>0</v>
          </cell>
        </row>
        <row r="1592">
          <cell r="A1592">
            <v>0</v>
          </cell>
        </row>
        <row r="1593">
          <cell r="A1593">
            <v>0</v>
          </cell>
        </row>
        <row r="1594">
          <cell r="A1594">
            <v>0</v>
          </cell>
        </row>
        <row r="1595">
          <cell r="A1595">
            <v>0</v>
          </cell>
        </row>
        <row r="1596">
          <cell r="A1596">
            <v>0</v>
          </cell>
        </row>
        <row r="1597">
          <cell r="A1597">
            <v>0</v>
          </cell>
        </row>
        <row r="1598">
          <cell r="A1598">
            <v>0</v>
          </cell>
        </row>
        <row r="1599">
          <cell r="A1599">
            <v>0</v>
          </cell>
        </row>
        <row r="1600">
          <cell r="A1600">
            <v>0</v>
          </cell>
        </row>
        <row r="1601">
          <cell r="A1601">
            <v>0</v>
          </cell>
        </row>
        <row r="1602">
          <cell r="A1602">
            <v>0</v>
          </cell>
        </row>
        <row r="1603">
          <cell r="A1603">
            <v>0</v>
          </cell>
        </row>
        <row r="1604">
          <cell r="A1604">
            <v>0</v>
          </cell>
        </row>
        <row r="1605">
          <cell r="A1605">
            <v>0</v>
          </cell>
        </row>
        <row r="1606">
          <cell r="A1606">
            <v>0</v>
          </cell>
        </row>
        <row r="1607">
          <cell r="A1607">
            <v>0</v>
          </cell>
        </row>
        <row r="1608">
          <cell r="A1608">
            <v>0</v>
          </cell>
        </row>
        <row r="1609">
          <cell r="A1609">
            <v>0</v>
          </cell>
        </row>
        <row r="1610">
          <cell r="A1610">
            <v>0</v>
          </cell>
        </row>
        <row r="1611">
          <cell r="A1611">
            <v>0</v>
          </cell>
        </row>
        <row r="1612">
          <cell r="A1612">
            <v>0</v>
          </cell>
        </row>
        <row r="1613">
          <cell r="A1613">
            <v>0</v>
          </cell>
        </row>
        <row r="1614">
          <cell r="A1614">
            <v>0</v>
          </cell>
        </row>
        <row r="1615">
          <cell r="A1615">
            <v>0</v>
          </cell>
        </row>
        <row r="1616">
          <cell r="A1616">
            <v>0</v>
          </cell>
        </row>
        <row r="1617">
          <cell r="A1617">
            <v>0</v>
          </cell>
        </row>
        <row r="1618">
          <cell r="A1618">
            <v>0</v>
          </cell>
        </row>
        <row r="1619">
          <cell r="A1619">
            <v>0</v>
          </cell>
        </row>
        <row r="1620">
          <cell r="A1620">
            <v>0</v>
          </cell>
        </row>
        <row r="1621">
          <cell r="A1621">
            <v>0</v>
          </cell>
        </row>
        <row r="1622">
          <cell r="A1622">
            <v>0</v>
          </cell>
        </row>
        <row r="1623">
          <cell r="A1623">
            <v>0</v>
          </cell>
        </row>
        <row r="1624">
          <cell r="A1624">
            <v>0</v>
          </cell>
        </row>
        <row r="1625">
          <cell r="A1625">
            <v>0</v>
          </cell>
        </row>
        <row r="1626">
          <cell r="A1626">
            <v>0</v>
          </cell>
        </row>
        <row r="1627">
          <cell r="A1627">
            <v>0</v>
          </cell>
        </row>
        <row r="1628">
          <cell r="A1628">
            <v>0</v>
          </cell>
        </row>
        <row r="1629">
          <cell r="A1629">
            <v>0</v>
          </cell>
        </row>
        <row r="1630">
          <cell r="A1630">
            <v>0</v>
          </cell>
        </row>
        <row r="1631">
          <cell r="A1631">
            <v>0</v>
          </cell>
        </row>
        <row r="1632">
          <cell r="A1632">
            <v>0</v>
          </cell>
        </row>
        <row r="1633">
          <cell r="A1633">
            <v>0</v>
          </cell>
        </row>
        <row r="1634">
          <cell r="A1634">
            <v>0</v>
          </cell>
        </row>
        <row r="1635">
          <cell r="A1635">
            <v>0</v>
          </cell>
        </row>
        <row r="1636">
          <cell r="A1636">
            <v>0</v>
          </cell>
        </row>
        <row r="1637">
          <cell r="A1637">
            <v>0</v>
          </cell>
        </row>
        <row r="1638">
          <cell r="A1638">
            <v>0</v>
          </cell>
        </row>
        <row r="1639">
          <cell r="A1639">
            <v>0</v>
          </cell>
        </row>
        <row r="1640">
          <cell r="A1640">
            <v>0</v>
          </cell>
        </row>
        <row r="1641">
          <cell r="A1641">
            <v>0</v>
          </cell>
        </row>
        <row r="1642">
          <cell r="A1642">
            <v>0</v>
          </cell>
        </row>
        <row r="1643">
          <cell r="A1643">
            <v>0</v>
          </cell>
        </row>
        <row r="1644">
          <cell r="A1644">
            <v>0</v>
          </cell>
        </row>
        <row r="1645">
          <cell r="A1645">
            <v>0</v>
          </cell>
        </row>
        <row r="1646">
          <cell r="A1646">
            <v>0</v>
          </cell>
        </row>
        <row r="1647">
          <cell r="A1647">
            <v>0</v>
          </cell>
        </row>
        <row r="1648">
          <cell r="A1648">
            <v>0</v>
          </cell>
        </row>
        <row r="1649">
          <cell r="A1649">
            <v>0</v>
          </cell>
        </row>
        <row r="1650">
          <cell r="A1650">
            <v>0</v>
          </cell>
        </row>
        <row r="1651">
          <cell r="A1651">
            <v>0</v>
          </cell>
        </row>
        <row r="1652">
          <cell r="A1652">
            <v>0</v>
          </cell>
        </row>
        <row r="1653">
          <cell r="A1653">
            <v>0</v>
          </cell>
        </row>
        <row r="1654">
          <cell r="A1654">
            <v>0</v>
          </cell>
        </row>
        <row r="1655">
          <cell r="A1655">
            <v>0</v>
          </cell>
        </row>
        <row r="1656">
          <cell r="A1656">
            <v>0</v>
          </cell>
        </row>
        <row r="1657">
          <cell r="A1657">
            <v>0</v>
          </cell>
        </row>
        <row r="1658">
          <cell r="A1658">
            <v>0</v>
          </cell>
        </row>
        <row r="1659">
          <cell r="A1659">
            <v>0</v>
          </cell>
        </row>
        <row r="1660">
          <cell r="A1660">
            <v>0</v>
          </cell>
        </row>
        <row r="1661">
          <cell r="A1661">
            <v>0</v>
          </cell>
        </row>
        <row r="1662">
          <cell r="A1662">
            <v>0</v>
          </cell>
        </row>
        <row r="1663">
          <cell r="A1663">
            <v>0</v>
          </cell>
        </row>
        <row r="1664">
          <cell r="A1664">
            <v>0</v>
          </cell>
        </row>
        <row r="1665">
          <cell r="A1665">
            <v>0</v>
          </cell>
        </row>
        <row r="1666">
          <cell r="A1666">
            <v>0</v>
          </cell>
        </row>
        <row r="1667">
          <cell r="A1667">
            <v>0</v>
          </cell>
        </row>
        <row r="1668">
          <cell r="A1668">
            <v>0</v>
          </cell>
        </row>
        <row r="1669">
          <cell r="A1669">
            <v>0</v>
          </cell>
        </row>
        <row r="1670">
          <cell r="A1670">
            <v>0</v>
          </cell>
        </row>
        <row r="1671">
          <cell r="A1671">
            <v>0</v>
          </cell>
        </row>
        <row r="1672">
          <cell r="A1672">
            <v>0</v>
          </cell>
        </row>
        <row r="1673">
          <cell r="A1673">
            <v>0</v>
          </cell>
        </row>
        <row r="1674">
          <cell r="A1674">
            <v>0</v>
          </cell>
        </row>
        <row r="1675">
          <cell r="A1675">
            <v>0</v>
          </cell>
        </row>
        <row r="1676">
          <cell r="A1676">
            <v>0</v>
          </cell>
        </row>
        <row r="1677">
          <cell r="A1677">
            <v>0</v>
          </cell>
        </row>
        <row r="1678">
          <cell r="A1678">
            <v>0</v>
          </cell>
        </row>
        <row r="1679">
          <cell r="A1679">
            <v>0</v>
          </cell>
        </row>
        <row r="1680">
          <cell r="A1680">
            <v>0</v>
          </cell>
        </row>
        <row r="1681">
          <cell r="A1681">
            <v>0</v>
          </cell>
        </row>
        <row r="1682">
          <cell r="A1682">
            <v>0</v>
          </cell>
        </row>
        <row r="1683">
          <cell r="A1683">
            <v>0</v>
          </cell>
        </row>
        <row r="1684">
          <cell r="A1684">
            <v>0</v>
          </cell>
        </row>
        <row r="1685">
          <cell r="A1685">
            <v>0</v>
          </cell>
        </row>
        <row r="1686">
          <cell r="A1686">
            <v>0</v>
          </cell>
        </row>
        <row r="1687">
          <cell r="A1687">
            <v>0</v>
          </cell>
        </row>
        <row r="1688">
          <cell r="A1688">
            <v>0</v>
          </cell>
        </row>
        <row r="1689">
          <cell r="A1689">
            <v>0</v>
          </cell>
        </row>
        <row r="1690">
          <cell r="A1690">
            <v>0</v>
          </cell>
        </row>
        <row r="1691">
          <cell r="A1691">
            <v>0</v>
          </cell>
        </row>
        <row r="1692">
          <cell r="A1692">
            <v>0</v>
          </cell>
        </row>
        <row r="1693">
          <cell r="A1693">
            <v>0</v>
          </cell>
        </row>
        <row r="1694">
          <cell r="A1694">
            <v>0</v>
          </cell>
        </row>
        <row r="1695">
          <cell r="A1695">
            <v>0</v>
          </cell>
        </row>
        <row r="1696">
          <cell r="A1696">
            <v>0</v>
          </cell>
        </row>
        <row r="1697">
          <cell r="A1697">
            <v>0</v>
          </cell>
        </row>
        <row r="1698">
          <cell r="A1698">
            <v>0</v>
          </cell>
        </row>
        <row r="1699">
          <cell r="A1699">
            <v>0</v>
          </cell>
        </row>
        <row r="1700">
          <cell r="A1700">
            <v>0</v>
          </cell>
        </row>
        <row r="1701">
          <cell r="A1701">
            <v>0</v>
          </cell>
        </row>
        <row r="1702">
          <cell r="A1702">
            <v>0</v>
          </cell>
        </row>
        <row r="1703">
          <cell r="A1703">
            <v>0</v>
          </cell>
        </row>
        <row r="1704">
          <cell r="A1704">
            <v>0</v>
          </cell>
        </row>
        <row r="1705">
          <cell r="A1705">
            <v>0</v>
          </cell>
        </row>
        <row r="1706">
          <cell r="A1706">
            <v>0</v>
          </cell>
        </row>
        <row r="1707">
          <cell r="A1707">
            <v>0</v>
          </cell>
        </row>
        <row r="1708">
          <cell r="A1708">
            <v>0</v>
          </cell>
        </row>
        <row r="1709">
          <cell r="A1709">
            <v>0</v>
          </cell>
        </row>
        <row r="1710">
          <cell r="A1710">
            <v>0</v>
          </cell>
        </row>
        <row r="1711">
          <cell r="A1711">
            <v>0</v>
          </cell>
        </row>
        <row r="1712">
          <cell r="A1712">
            <v>0</v>
          </cell>
        </row>
        <row r="1713">
          <cell r="A1713">
            <v>0</v>
          </cell>
        </row>
        <row r="1714">
          <cell r="A1714">
            <v>0</v>
          </cell>
        </row>
        <row r="1715">
          <cell r="A1715">
            <v>0</v>
          </cell>
        </row>
        <row r="1716">
          <cell r="A1716">
            <v>0</v>
          </cell>
        </row>
        <row r="1717">
          <cell r="A1717">
            <v>0</v>
          </cell>
        </row>
        <row r="1718">
          <cell r="A1718">
            <v>0</v>
          </cell>
        </row>
        <row r="1719">
          <cell r="A1719">
            <v>0</v>
          </cell>
        </row>
        <row r="1720">
          <cell r="A1720">
            <v>0</v>
          </cell>
        </row>
        <row r="1721">
          <cell r="A1721">
            <v>0</v>
          </cell>
        </row>
        <row r="1722">
          <cell r="A1722">
            <v>0</v>
          </cell>
        </row>
        <row r="1723">
          <cell r="A1723">
            <v>0</v>
          </cell>
        </row>
        <row r="1724">
          <cell r="A1724">
            <v>0</v>
          </cell>
        </row>
        <row r="1725">
          <cell r="A1725">
            <v>0</v>
          </cell>
        </row>
        <row r="1726">
          <cell r="A1726">
            <v>0</v>
          </cell>
        </row>
        <row r="1727">
          <cell r="A1727">
            <v>0</v>
          </cell>
        </row>
        <row r="1728">
          <cell r="A1728">
            <v>0</v>
          </cell>
        </row>
        <row r="1729">
          <cell r="A1729">
            <v>0</v>
          </cell>
        </row>
        <row r="1730">
          <cell r="A1730">
            <v>0</v>
          </cell>
        </row>
        <row r="1731">
          <cell r="A1731">
            <v>0</v>
          </cell>
        </row>
        <row r="1732">
          <cell r="A1732">
            <v>0</v>
          </cell>
        </row>
        <row r="1733">
          <cell r="A1733">
            <v>0</v>
          </cell>
        </row>
        <row r="1734">
          <cell r="A1734">
            <v>0</v>
          </cell>
        </row>
        <row r="1735">
          <cell r="A1735">
            <v>0</v>
          </cell>
        </row>
        <row r="1736">
          <cell r="A1736">
            <v>0</v>
          </cell>
        </row>
        <row r="1737">
          <cell r="A1737">
            <v>0</v>
          </cell>
        </row>
        <row r="1738">
          <cell r="A1738">
            <v>0</v>
          </cell>
        </row>
        <row r="1739">
          <cell r="A1739">
            <v>0</v>
          </cell>
        </row>
        <row r="1740">
          <cell r="A1740">
            <v>0</v>
          </cell>
        </row>
        <row r="1741">
          <cell r="A1741">
            <v>0</v>
          </cell>
        </row>
        <row r="1742">
          <cell r="A1742">
            <v>0</v>
          </cell>
        </row>
        <row r="1743">
          <cell r="A1743">
            <v>0</v>
          </cell>
        </row>
        <row r="1744">
          <cell r="A1744">
            <v>0</v>
          </cell>
        </row>
        <row r="1745">
          <cell r="A1745">
            <v>0</v>
          </cell>
        </row>
        <row r="1746">
          <cell r="A1746">
            <v>0</v>
          </cell>
        </row>
        <row r="1747">
          <cell r="A1747">
            <v>0</v>
          </cell>
        </row>
        <row r="1748">
          <cell r="A1748">
            <v>0</v>
          </cell>
        </row>
        <row r="1749">
          <cell r="A1749">
            <v>0</v>
          </cell>
        </row>
        <row r="1750">
          <cell r="A1750">
            <v>0</v>
          </cell>
        </row>
        <row r="1751">
          <cell r="A1751">
            <v>0</v>
          </cell>
        </row>
        <row r="1752">
          <cell r="A1752">
            <v>0</v>
          </cell>
        </row>
        <row r="1753">
          <cell r="A1753">
            <v>0</v>
          </cell>
        </row>
        <row r="1754">
          <cell r="A1754">
            <v>0</v>
          </cell>
        </row>
        <row r="1755">
          <cell r="A1755">
            <v>0</v>
          </cell>
        </row>
        <row r="1756">
          <cell r="A1756">
            <v>0</v>
          </cell>
        </row>
        <row r="1757">
          <cell r="A1757">
            <v>0</v>
          </cell>
        </row>
        <row r="1758">
          <cell r="A1758">
            <v>0</v>
          </cell>
        </row>
        <row r="1759">
          <cell r="A1759">
            <v>0</v>
          </cell>
        </row>
        <row r="1760">
          <cell r="A1760">
            <v>0</v>
          </cell>
        </row>
        <row r="1761">
          <cell r="A1761">
            <v>0</v>
          </cell>
        </row>
        <row r="1762">
          <cell r="A1762">
            <v>0</v>
          </cell>
        </row>
        <row r="1763">
          <cell r="A1763">
            <v>0</v>
          </cell>
        </row>
        <row r="1764">
          <cell r="A1764">
            <v>0</v>
          </cell>
        </row>
        <row r="1765">
          <cell r="A1765">
            <v>0</v>
          </cell>
        </row>
        <row r="1766">
          <cell r="A1766">
            <v>0</v>
          </cell>
        </row>
        <row r="1767">
          <cell r="A1767">
            <v>0</v>
          </cell>
        </row>
        <row r="1768">
          <cell r="A1768">
            <v>0</v>
          </cell>
        </row>
        <row r="1769">
          <cell r="A1769">
            <v>0</v>
          </cell>
        </row>
        <row r="1770">
          <cell r="A1770">
            <v>0</v>
          </cell>
        </row>
        <row r="1771">
          <cell r="A1771">
            <v>0</v>
          </cell>
        </row>
        <row r="1772">
          <cell r="A1772">
            <v>0</v>
          </cell>
        </row>
        <row r="1773">
          <cell r="A1773">
            <v>0</v>
          </cell>
        </row>
        <row r="1774">
          <cell r="A1774">
            <v>0</v>
          </cell>
        </row>
        <row r="1775">
          <cell r="A1775">
            <v>0</v>
          </cell>
        </row>
        <row r="1776">
          <cell r="A1776">
            <v>0</v>
          </cell>
        </row>
        <row r="1777">
          <cell r="A1777">
            <v>0</v>
          </cell>
        </row>
        <row r="1778">
          <cell r="A1778">
            <v>0</v>
          </cell>
        </row>
        <row r="1779">
          <cell r="A1779">
            <v>0</v>
          </cell>
        </row>
        <row r="1780">
          <cell r="A1780">
            <v>0</v>
          </cell>
        </row>
        <row r="1781">
          <cell r="A1781">
            <v>0</v>
          </cell>
        </row>
        <row r="1782">
          <cell r="A1782">
            <v>0</v>
          </cell>
        </row>
        <row r="1783">
          <cell r="A1783">
            <v>0</v>
          </cell>
        </row>
        <row r="1784">
          <cell r="A1784">
            <v>0</v>
          </cell>
        </row>
        <row r="1785">
          <cell r="A1785">
            <v>0</v>
          </cell>
        </row>
        <row r="1786">
          <cell r="A1786">
            <v>0</v>
          </cell>
        </row>
        <row r="1787">
          <cell r="A1787">
            <v>0</v>
          </cell>
        </row>
        <row r="1788">
          <cell r="A1788">
            <v>0</v>
          </cell>
        </row>
        <row r="1789">
          <cell r="A1789">
            <v>0</v>
          </cell>
        </row>
        <row r="1790">
          <cell r="A1790">
            <v>0</v>
          </cell>
        </row>
        <row r="1791">
          <cell r="A1791">
            <v>0</v>
          </cell>
        </row>
        <row r="1792">
          <cell r="A1792">
            <v>0</v>
          </cell>
        </row>
        <row r="1793">
          <cell r="A1793">
            <v>0</v>
          </cell>
        </row>
        <row r="1794">
          <cell r="A1794">
            <v>0</v>
          </cell>
        </row>
        <row r="1795">
          <cell r="A1795">
            <v>0</v>
          </cell>
        </row>
        <row r="1796">
          <cell r="A1796">
            <v>0</v>
          </cell>
        </row>
        <row r="1797">
          <cell r="A1797">
            <v>0</v>
          </cell>
        </row>
        <row r="1798">
          <cell r="A1798">
            <v>0</v>
          </cell>
        </row>
        <row r="1799">
          <cell r="A1799">
            <v>0</v>
          </cell>
        </row>
        <row r="1800">
          <cell r="A1800">
            <v>0</v>
          </cell>
        </row>
        <row r="1801">
          <cell r="A1801">
            <v>0</v>
          </cell>
        </row>
        <row r="1802">
          <cell r="A1802">
            <v>0</v>
          </cell>
        </row>
        <row r="1803">
          <cell r="A1803">
            <v>0</v>
          </cell>
        </row>
        <row r="1804">
          <cell r="A1804">
            <v>0</v>
          </cell>
        </row>
        <row r="1805">
          <cell r="A1805">
            <v>0</v>
          </cell>
        </row>
        <row r="1806">
          <cell r="A1806">
            <v>0</v>
          </cell>
        </row>
        <row r="1807">
          <cell r="A1807">
            <v>0</v>
          </cell>
        </row>
        <row r="1808">
          <cell r="A1808">
            <v>0</v>
          </cell>
        </row>
        <row r="1809">
          <cell r="A1809">
            <v>0</v>
          </cell>
        </row>
        <row r="1810">
          <cell r="A1810">
            <v>0</v>
          </cell>
        </row>
        <row r="1811">
          <cell r="A1811">
            <v>0</v>
          </cell>
        </row>
        <row r="1812">
          <cell r="A1812">
            <v>0</v>
          </cell>
        </row>
        <row r="1813">
          <cell r="A1813">
            <v>0</v>
          </cell>
        </row>
        <row r="1814">
          <cell r="A1814">
            <v>0</v>
          </cell>
        </row>
        <row r="1815">
          <cell r="A1815">
            <v>0</v>
          </cell>
        </row>
        <row r="1816">
          <cell r="A1816">
            <v>0</v>
          </cell>
        </row>
        <row r="1817">
          <cell r="A1817">
            <v>0</v>
          </cell>
        </row>
        <row r="1818">
          <cell r="A1818">
            <v>0</v>
          </cell>
        </row>
        <row r="1819">
          <cell r="A1819">
            <v>0</v>
          </cell>
        </row>
        <row r="1820">
          <cell r="A1820">
            <v>0</v>
          </cell>
        </row>
        <row r="1821">
          <cell r="A1821">
            <v>0</v>
          </cell>
        </row>
        <row r="1822">
          <cell r="A1822">
            <v>0</v>
          </cell>
        </row>
        <row r="1823">
          <cell r="A1823">
            <v>0</v>
          </cell>
        </row>
        <row r="1824">
          <cell r="A1824">
            <v>0</v>
          </cell>
        </row>
        <row r="1825">
          <cell r="A1825">
            <v>0</v>
          </cell>
        </row>
        <row r="1826">
          <cell r="A1826">
            <v>0</v>
          </cell>
        </row>
        <row r="1827">
          <cell r="A1827">
            <v>0</v>
          </cell>
        </row>
        <row r="1828">
          <cell r="A1828">
            <v>0</v>
          </cell>
        </row>
        <row r="1829">
          <cell r="A1829">
            <v>0</v>
          </cell>
        </row>
        <row r="1830">
          <cell r="A1830">
            <v>0</v>
          </cell>
        </row>
        <row r="1831">
          <cell r="A1831">
            <v>0</v>
          </cell>
        </row>
        <row r="1832">
          <cell r="A1832">
            <v>0</v>
          </cell>
        </row>
        <row r="1833">
          <cell r="A1833">
            <v>0</v>
          </cell>
        </row>
        <row r="1834">
          <cell r="A1834">
            <v>0</v>
          </cell>
        </row>
        <row r="1835">
          <cell r="A1835">
            <v>0</v>
          </cell>
        </row>
        <row r="1836">
          <cell r="A1836">
            <v>0</v>
          </cell>
        </row>
        <row r="1837">
          <cell r="A1837">
            <v>0</v>
          </cell>
        </row>
        <row r="1838">
          <cell r="A1838">
            <v>0</v>
          </cell>
        </row>
        <row r="1839">
          <cell r="A1839">
            <v>0</v>
          </cell>
        </row>
        <row r="1840">
          <cell r="A1840">
            <v>0</v>
          </cell>
        </row>
        <row r="1841">
          <cell r="A1841">
            <v>0</v>
          </cell>
        </row>
        <row r="1842">
          <cell r="A1842">
            <v>0</v>
          </cell>
        </row>
        <row r="1843">
          <cell r="A1843">
            <v>0</v>
          </cell>
        </row>
        <row r="1844">
          <cell r="A1844">
            <v>0</v>
          </cell>
        </row>
        <row r="1845">
          <cell r="A1845">
            <v>0</v>
          </cell>
        </row>
        <row r="1846">
          <cell r="A1846">
            <v>0</v>
          </cell>
        </row>
        <row r="1847">
          <cell r="A1847">
            <v>0</v>
          </cell>
        </row>
        <row r="1848">
          <cell r="A1848">
            <v>0</v>
          </cell>
        </row>
        <row r="1849">
          <cell r="A1849">
            <v>0</v>
          </cell>
        </row>
        <row r="1850">
          <cell r="A1850">
            <v>0</v>
          </cell>
        </row>
        <row r="1851">
          <cell r="A1851">
            <v>0</v>
          </cell>
        </row>
        <row r="1852">
          <cell r="A1852">
            <v>0</v>
          </cell>
        </row>
        <row r="1853">
          <cell r="A1853">
            <v>0</v>
          </cell>
        </row>
        <row r="1854">
          <cell r="A1854">
            <v>0</v>
          </cell>
        </row>
        <row r="1855">
          <cell r="A1855">
            <v>0</v>
          </cell>
        </row>
        <row r="1856">
          <cell r="A1856">
            <v>0</v>
          </cell>
        </row>
        <row r="1857">
          <cell r="A1857">
            <v>0</v>
          </cell>
        </row>
        <row r="1858">
          <cell r="A1858">
            <v>0</v>
          </cell>
        </row>
        <row r="1859">
          <cell r="A1859">
            <v>0</v>
          </cell>
        </row>
        <row r="1860">
          <cell r="A1860">
            <v>0</v>
          </cell>
        </row>
        <row r="1861">
          <cell r="A1861">
            <v>0</v>
          </cell>
        </row>
        <row r="1862">
          <cell r="A1862">
            <v>0</v>
          </cell>
        </row>
        <row r="1863">
          <cell r="A1863">
            <v>0</v>
          </cell>
        </row>
        <row r="1864">
          <cell r="A1864">
            <v>0</v>
          </cell>
        </row>
        <row r="1865">
          <cell r="A1865">
            <v>0</v>
          </cell>
        </row>
        <row r="1866">
          <cell r="A1866">
            <v>0</v>
          </cell>
        </row>
        <row r="1867">
          <cell r="A1867">
            <v>0</v>
          </cell>
        </row>
        <row r="1868">
          <cell r="A1868">
            <v>0</v>
          </cell>
        </row>
        <row r="1869">
          <cell r="A1869">
            <v>0</v>
          </cell>
        </row>
        <row r="1870">
          <cell r="A1870">
            <v>0</v>
          </cell>
        </row>
        <row r="1871">
          <cell r="A1871">
            <v>0</v>
          </cell>
        </row>
        <row r="1872">
          <cell r="A1872">
            <v>0</v>
          </cell>
        </row>
        <row r="1873">
          <cell r="A1873">
            <v>0</v>
          </cell>
        </row>
        <row r="1874">
          <cell r="A1874">
            <v>0</v>
          </cell>
        </row>
        <row r="1875">
          <cell r="A1875">
            <v>0</v>
          </cell>
        </row>
        <row r="1876">
          <cell r="A1876" t="str">
            <v>GCON ARQUITECTOS &amp; INGENIEROS SAS</v>
          </cell>
        </row>
        <row r="1877">
          <cell r="A1877" t="str">
            <v>CONSTRUTIVAMENTE S.A.S.</v>
          </cell>
        </row>
        <row r="1878">
          <cell r="A1878" t="str">
            <v xml:space="preserve">PROMOTORA MONTERROSA </v>
          </cell>
        </row>
        <row r="1879">
          <cell r="A1879" t="str">
            <v>DISEÑO URBANO S.A.S.</v>
          </cell>
        </row>
        <row r="1880">
          <cell r="A1880" t="str">
            <v>DISEÑOS ASOCIADOS S.A.S</v>
          </cell>
        </row>
        <row r="1881">
          <cell r="A1881" t="str">
            <v>MUMA S.A.S</v>
          </cell>
        </row>
        <row r="1882">
          <cell r="A1882" t="str">
            <v>GETCOM COLOMBIA S.A.S</v>
          </cell>
        </row>
        <row r="1883">
          <cell r="A1883" t="str">
            <v>ISOLUX S.A.</v>
          </cell>
        </row>
        <row r="1884">
          <cell r="A1884" t="str">
            <v>CENTRO COMERCIAL BELLO CENTRO</v>
          </cell>
        </row>
        <row r="1885">
          <cell r="A1885" t="str">
            <v>AMPLAS S.A.S</v>
          </cell>
        </row>
        <row r="1886">
          <cell r="A1886" t="str">
            <v>OMC S.A.</v>
          </cell>
        </row>
        <row r="1887">
          <cell r="A1887" t="str">
            <v>L.E.C. DE E &amp; CIA S.A.S.</v>
          </cell>
        </row>
        <row r="1888">
          <cell r="A1888" t="str">
            <v>MÉNSULA S.A</v>
          </cell>
        </row>
        <row r="1889">
          <cell r="A1889" t="str">
            <v>LADRILLERA SAN FERNANDO S.A.S</v>
          </cell>
        </row>
        <row r="1890">
          <cell r="A1890" t="str">
            <v>INGENIERIA ELECTRICA Y CONSTRUCCIONES S.A.S.</v>
          </cell>
        </row>
        <row r="1891">
          <cell r="A1891" t="str">
            <v>JORDAO S.A.S</v>
          </cell>
        </row>
        <row r="1892">
          <cell r="A1892" t="str">
            <v>ARQUITECTOS E INGENIEROS ASOCIADOS S.A.</v>
          </cell>
        </row>
        <row r="1893">
          <cell r="A1893" t="str">
            <v xml:space="preserve">MUROS Y TECHOS S.A </v>
          </cell>
        </row>
        <row r="1894">
          <cell r="A1894" t="str">
            <v>JAVIER VERA ARQUITECTOS S.A.S.</v>
          </cell>
        </row>
        <row r="1895">
          <cell r="A1895" t="str">
            <v>ELECTROPORCELANA GAMMA S.A.</v>
          </cell>
        </row>
        <row r="1896">
          <cell r="A1896" t="str">
            <v>CORPORACION DE INVERSIONES DE COLOMBIA SA SUCURSAL COLOMBIA</v>
          </cell>
        </row>
        <row r="1897">
          <cell r="A1897" t="str">
            <v>CONSULTEL S.A.S</v>
          </cell>
        </row>
        <row r="1898">
          <cell r="A1898" t="str">
            <v>COORPORACION PARQUE EXPLORA</v>
          </cell>
        </row>
        <row r="1899">
          <cell r="A1899" t="str">
            <v>IQINTERQUIROFANOS</v>
          </cell>
        </row>
        <row r="1900">
          <cell r="A1900" t="str">
            <v>GENERAL ELECTRIC INTERNATIONAL INC SUCURSAL COLOMBIA</v>
          </cell>
        </row>
        <row r="1901">
          <cell r="A1901" t="str">
            <v>INVERSIONES CAMPO AMALIA</v>
          </cell>
        </row>
        <row r="1902">
          <cell r="A1902" t="str">
            <v>TODOPROYECTO LTDA</v>
          </cell>
        </row>
        <row r="1903">
          <cell r="A1903" t="str">
            <v>ALMACENES FLAMINGO S.A.</v>
          </cell>
        </row>
        <row r="1904">
          <cell r="A1904" t="str">
            <v>VYD ELECTRICA SAS</v>
          </cell>
        </row>
        <row r="1905">
          <cell r="A1905" t="str">
            <v>MOBILIARIO EXPRESS S.A.S.</v>
          </cell>
        </row>
        <row r="1906">
          <cell r="A1906" t="str">
            <v>ANTIOQUEÑA DE NEGOCIOS S.A</v>
          </cell>
        </row>
        <row r="1907">
          <cell r="A1907" t="str">
            <v>PASAJE COMERCIAL "SAN JOSE" P.H</v>
          </cell>
        </row>
        <row r="1908">
          <cell r="A1908" t="str">
            <v xml:space="preserve">TELMEX COLOMBIA S.A. </v>
          </cell>
        </row>
        <row r="1909">
          <cell r="A1909" t="str">
            <v>TECNICA Y PROYECTOS S.A.</v>
          </cell>
        </row>
        <row r="1910">
          <cell r="A1910" t="str">
            <v>FORTE PROYECTOS DE INGENIERIA S.A.S</v>
          </cell>
        </row>
        <row r="1911">
          <cell r="A1911" t="str">
            <v>MOSSACK FONSECA &amp; CO COLOMBIA S.A.S</v>
          </cell>
        </row>
        <row r="1912">
          <cell r="A1912" t="str">
            <v>FUNDACION LAS GOLONDRINAS</v>
          </cell>
        </row>
        <row r="1913">
          <cell r="A1913" t="str">
            <v>ARQUITECTURA Y CONCRETO S.A.S</v>
          </cell>
        </row>
        <row r="1914">
          <cell r="A1914" t="str">
            <v>SOLLA S.A.</v>
          </cell>
        </row>
        <row r="1915">
          <cell r="A1915" t="str">
            <v>CONJUNTO AVIVA-PROPIEDAD HORIZONTAL</v>
          </cell>
        </row>
        <row r="1916">
          <cell r="A1916" t="str">
            <v>GRUPO ONCOLOGICO INTERNACIONAL S.A.</v>
          </cell>
        </row>
        <row r="1917">
          <cell r="A1917" t="str">
            <v xml:space="preserve">INGENIERIA ELECTRICA S.A.S    </v>
          </cell>
        </row>
        <row r="1918">
          <cell r="A1918" t="str">
            <v>JIMENEZ ROJAS CLAUDIA FERANDA</v>
          </cell>
        </row>
        <row r="1919">
          <cell r="A1919" t="str">
            <v>DANY EL CHURRASCO ARGENTINO</v>
          </cell>
        </row>
        <row r="1920">
          <cell r="A1920" t="str">
            <v>TRANSPORTES RAPIDO TOLIMA S.A</v>
          </cell>
        </row>
        <row r="1921">
          <cell r="A1921" t="str">
            <v>AUTO FUSA S.A.</v>
          </cell>
        </row>
        <row r="1922">
          <cell r="A1922" t="str">
            <v>YULEIMA ORTIZ</v>
          </cell>
        </row>
        <row r="1923">
          <cell r="A1923" t="str">
            <v>COMPEL S.A</v>
          </cell>
        </row>
        <row r="1924">
          <cell r="A1924" t="str">
            <v>INVERSIONES COMIDAS RAPIDAS COLOMBIANAS CORRACOL S.A.S.</v>
          </cell>
        </row>
        <row r="1925">
          <cell r="A1925" t="str">
            <v>NATURAL FOOD,SOCIEDAD POR ACCIONES SIMPLIFICADA</v>
          </cell>
        </row>
        <row r="1926">
          <cell r="A1926" t="str">
            <v>CONSTRUTURISMO S.A.S</v>
          </cell>
        </row>
        <row r="1927">
          <cell r="A1927" t="str">
            <v>SERVICIOS GENERALES SURAMERICANA S. A.S</v>
          </cell>
        </row>
        <row r="1928">
          <cell r="A1928" t="str">
            <v>FUNDACION UNIVERSITARIA IBEOAMERICANA</v>
          </cell>
        </row>
        <row r="1929">
          <cell r="A1929" t="str">
            <v>GREEN BUILDING CERTIFICATION INSTITUTE</v>
          </cell>
        </row>
        <row r="1930">
          <cell r="A1930" t="str">
            <v xml:space="preserve">GARCIA CALDERON JORGE ISAAC   </v>
          </cell>
        </row>
        <row r="1931">
          <cell r="A1931" t="str">
            <v>POLYNESIAN CULTURAL CENTER</v>
          </cell>
        </row>
        <row r="1932">
          <cell r="A1932" t="str">
            <v>ROYAL HAWWAII HOTEL</v>
          </cell>
        </row>
        <row r="1933">
          <cell r="A1933" t="str">
            <v>BANANA REPUBLIC 6268</v>
          </cell>
        </row>
        <row r="1934">
          <cell r="A1934" t="str">
            <v>MORALES MORANTES MARIA LUISA</v>
          </cell>
        </row>
        <row r="1935">
          <cell r="A1935" t="str">
            <v>ALZATE PEREZ CAMILO</v>
          </cell>
        </row>
        <row r="1936">
          <cell r="A1936" t="str">
            <v>DISMERCA MEDELLÍN S. A.</v>
          </cell>
        </row>
        <row r="1937">
          <cell r="A1937" t="str">
            <v>MANRIQUE CAMPO CANDY LIZETH</v>
          </cell>
        </row>
        <row r="1938">
          <cell r="A1938" t="str">
            <v>TORRE VALERO GRATINIANO</v>
          </cell>
        </row>
        <row r="1939">
          <cell r="A1939" t="str">
            <v>AVALUOS AGUDELO VASQUEZ Y CIA LTDA</v>
          </cell>
        </row>
        <row r="1940">
          <cell r="A1940" t="str">
            <v>KMART STORE</v>
          </cell>
        </row>
        <row r="1941">
          <cell r="A1941" t="str">
            <v>OPEN UNIT MIDNIGHT</v>
          </cell>
        </row>
        <row r="1942">
          <cell r="A1942" t="str">
            <v>DGI</v>
          </cell>
        </row>
        <row r="1943">
          <cell r="A1943" t="str">
            <v>EVERBLUE</v>
          </cell>
        </row>
        <row r="1944">
          <cell r="A1944" t="str">
            <v>COMERCIALIZADORA INTERNACIONAL ONDA DE MAR S.A.</v>
          </cell>
        </row>
        <row r="1945">
          <cell r="A1945" t="str">
            <v xml:space="preserve">CARDOSO JESUS ALONSO </v>
          </cell>
        </row>
        <row r="1946">
          <cell r="A1946" t="str">
            <v>MOLANO AVILA ISAAC</v>
          </cell>
        </row>
        <row r="1947">
          <cell r="A1947" t="str">
            <v>ELECTRICOS IMPORTADOS S.A. EIMPSA</v>
          </cell>
        </row>
        <row r="1948">
          <cell r="A1948" t="str">
            <v>HENNESSEY ECHEVERRY FRANCISCO ANTONIO</v>
          </cell>
        </row>
        <row r="1949">
          <cell r="A1949" t="str">
            <v>ELECTRO CONTACTOS Y CONTACTORES LIMITADA</v>
          </cell>
        </row>
        <row r="1950">
          <cell r="A1950" t="str">
            <v>GONZALEZ ZAPATA LILIANA VICTORIA</v>
          </cell>
        </row>
        <row r="1951">
          <cell r="A1951" t="str">
            <v>GOMEZ ECHEVERRI DIEGO</v>
          </cell>
        </row>
        <row r="1952">
          <cell r="A1952" t="str">
            <v>MUHSEN MIKI MOTLAQ</v>
          </cell>
        </row>
        <row r="1953">
          <cell r="A1953" t="str">
            <v>FESTIVAL DE PINTURAS SAS</v>
          </cell>
        </row>
        <row r="1954">
          <cell r="A1954" t="str">
            <v>MOROS GALINO LINA MARYAM</v>
          </cell>
        </row>
        <row r="1955">
          <cell r="A1955" t="str">
            <v>BERLITUR S.A.S.</v>
          </cell>
        </row>
        <row r="1956">
          <cell r="A1956" t="str">
            <v>ORTEGA HOYOS JAIME ALONSO</v>
          </cell>
        </row>
        <row r="1957">
          <cell r="A1957" t="str">
            <v>TRANSPORTES PURIFICACION S.A.</v>
          </cell>
        </row>
        <row r="1958">
          <cell r="A1958" t="str">
            <v>LOPEZ FRANCO LUIS JAVIER</v>
          </cell>
        </row>
        <row r="1959">
          <cell r="A1959" t="str">
            <v>DISTRIBUIDORA DE VINOS Y LICORES SA</v>
          </cell>
        </row>
        <row r="1960">
          <cell r="A1960" t="str">
            <v>BENITEZ LOPEZ ALEXANDER DARIO</v>
          </cell>
        </row>
        <row r="1961">
          <cell r="A1961" t="str">
            <v>MORENO GARCIA KELLY YOHANA</v>
          </cell>
        </row>
        <row r="1962">
          <cell r="A1962" t="str">
            <v>EMPRESA DE TRANSPORTES AUTOLUJO S.A.</v>
          </cell>
        </row>
        <row r="1963">
          <cell r="A1963" t="str">
            <v>REDATEL S.A.S</v>
          </cell>
        </row>
        <row r="1964">
          <cell r="A1964" t="str">
            <v>GVS COLOMBIA S.A.S</v>
          </cell>
        </row>
        <row r="1965">
          <cell r="A1965" t="str">
            <v>JAVIER DANIEL PEREZ TIRADO</v>
          </cell>
        </row>
        <row r="1966">
          <cell r="A1966" t="str">
            <v>BERRIO GOMEZ JOHNY</v>
          </cell>
        </row>
        <row r="1967">
          <cell r="A1967" t="str">
            <v>VENTANAS Y PUERTAS LTDA</v>
          </cell>
        </row>
        <row r="1968">
          <cell r="A1968" t="str">
            <v>MUNDIAL DE TORNILLOS S.A.</v>
          </cell>
        </row>
        <row r="1969">
          <cell r="A1969" t="str">
            <v>CONTRERAS FERNANDEZ RAFAEL ALEJANDRO</v>
          </cell>
        </row>
        <row r="1970">
          <cell r="A1970" t="str">
            <v>TRANSPORTES MORICHAL S.A</v>
          </cell>
        </row>
        <row r="1971">
          <cell r="A1971" t="str">
            <v>JORGE  CARRILLO LOPEZ</v>
          </cell>
        </row>
        <row r="1972">
          <cell r="A1972" t="str">
            <v>SM TRANSPORTES SAS</v>
          </cell>
        </row>
        <row r="1973">
          <cell r="A1973" t="str">
            <v>ORTIZ ZEA DAHIAN  YULIETH</v>
          </cell>
        </row>
        <row r="1974">
          <cell r="A1974" t="str">
            <v>PULGARIN RAMIREZ ROMELIA</v>
          </cell>
        </row>
        <row r="1975">
          <cell r="A1975" t="str">
            <v>SERVICIOS DE INGENIEROS Y ASOCIADOS SAS</v>
          </cell>
        </row>
        <row r="1976">
          <cell r="A1976" t="str">
            <v>GARCIA CASTRO MANUEL EDUARDO</v>
          </cell>
        </row>
        <row r="1977">
          <cell r="A1977" t="str">
            <v>ANAYA HERAZO LIVI LUZ</v>
          </cell>
        </row>
        <row r="1978">
          <cell r="A1978" t="str">
            <v>VERGARA FLOREZ MARTHA CECILIA</v>
          </cell>
        </row>
        <row r="1979">
          <cell r="A1979" t="str">
            <v>GAVIRIA OROZCO JUAN FELIPE</v>
          </cell>
        </row>
        <row r="1980">
          <cell r="A1980" t="str">
            <v>FRITZ BILBAO ANA LUCIA</v>
          </cell>
        </row>
        <row r="1981">
          <cell r="A1981" t="str">
            <v>RAMIREZ ISAZA OSCAR DE JESUS</v>
          </cell>
        </row>
        <row r="1982">
          <cell r="A1982" t="str">
            <v>URIBE ARANGO DIEGO MAURICIO</v>
          </cell>
        </row>
        <row r="1983">
          <cell r="A1983" t="str">
            <v>GUIPURLENE S.A.S.</v>
          </cell>
        </row>
        <row r="1984">
          <cell r="A1984" t="str">
            <v>GIRALDO DUQUE BERARDO ENRIQUE</v>
          </cell>
        </row>
        <row r="1985">
          <cell r="A1985" t="str">
            <v>BBG COLOMBIA S.A.S.</v>
          </cell>
        </row>
        <row r="1986">
          <cell r="A1986" t="str">
            <v>UPEGUI ARMANDO</v>
          </cell>
        </row>
        <row r="1987">
          <cell r="A1987" t="str">
            <v>MACONDO S.A</v>
          </cell>
        </row>
        <row r="1988">
          <cell r="A1988" t="str">
            <v>ARIZA ARGUELLES LIMITADA</v>
          </cell>
        </row>
        <row r="1989">
          <cell r="A1989" t="str">
            <v>INVERSIONES MIL LONDOÑO LTDA</v>
          </cell>
        </row>
        <row r="1990">
          <cell r="A1990" t="str">
            <v>PLATANOS DE MI TIERRA SAS</v>
          </cell>
        </row>
        <row r="1991">
          <cell r="A1991" t="str">
            <v>INVERJENOS S.A.S.</v>
          </cell>
        </row>
        <row r="1992">
          <cell r="A1992" t="str">
            <v>DERMATOLOGICA S.A.</v>
          </cell>
        </row>
        <row r="1993">
          <cell r="A1993" t="str">
            <v>RIVERA OLIVERT DE JESUS</v>
          </cell>
        </row>
        <row r="1994">
          <cell r="A1994" t="str">
            <v>INVERSIONES CASA MARTINEZ DIEGO LUIS S.A.S</v>
          </cell>
        </row>
        <row r="1995">
          <cell r="A1995" t="str">
            <v>GOMEZ MATIZ ADAULFO PASTOR</v>
          </cell>
        </row>
        <row r="1996">
          <cell r="A1996" t="str">
            <v>ALMACEN REFRIELECTRIC SA</v>
          </cell>
        </row>
        <row r="1997">
          <cell r="A1997" t="str">
            <v>ALMACEN ELECTROCARIBE LTDA</v>
          </cell>
        </row>
        <row r="1998">
          <cell r="A1998" t="str">
            <v>WMOTOS S.A.S</v>
          </cell>
        </row>
        <row r="1999">
          <cell r="A1999" t="str">
            <v>AGUDELO ZAPATA ANDRES FELIPE</v>
          </cell>
        </row>
        <row r="2000">
          <cell r="A2000" t="str">
            <v>CALVO GAVIRIA LUIS FERNANDO</v>
          </cell>
        </row>
      </sheetData>
      <sheetData sheetId="1">
        <row r="2">
          <cell r="B2" t="str">
            <v>ZAPATA GUZMÁN NATALIA</v>
          </cell>
        </row>
      </sheetData>
      <sheetData sheetId="2">
        <row r="2">
          <cell r="B2" t="str">
            <v>ZAPATA GUZMÁN NATALIA</v>
          </cell>
          <cell r="C2" t="str">
            <v xml:space="preserve">BETANCUR DAVID </v>
          </cell>
          <cell r="F2" t="str">
            <v>CONSTRUCTOR</v>
          </cell>
          <cell r="G2">
            <v>7110</v>
          </cell>
          <cell r="H2" t="str">
            <v>Actividades de arquitectura e ingeniería y otras actividades
conexas de consultoría técnica</v>
          </cell>
        </row>
        <row r="3">
          <cell r="B3" t="str">
            <v>CASTAÑO HINCAPIÉ WALTER</v>
          </cell>
          <cell r="C3" t="str">
            <v>MARTÍNEZ MONSALVE JORGE IVÁN</v>
          </cell>
          <cell r="F3" t="str">
            <v>CONSULTOR</v>
          </cell>
          <cell r="G3">
            <v>4321</v>
          </cell>
          <cell r="H3" t="str">
            <v>Actividades especializadas para la construcción de edificios y obras de ingeniería civil. Instalaciones eléctricas</v>
          </cell>
        </row>
        <row r="4">
          <cell r="B4" t="str">
            <v>GARCÉS ARBOLEDA MARIBEL</v>
          </cell>
          <cell r="C4" t="str">
            <v>MÁRQUEZ RAMÍREZ EDGAR AUGUSTO</v>
          </cell>
          <cell r="F4" t="str">
            <v>PROVEEDOR</v>
          </cell>
          <cell r="G4">
            <v>4690</v>
          </cell>
          <cell r="H4" t="str">
            <v>Comercio al por mayor y en comisión o por contrata, excepto el comercio de vehículos automotores y motocicletas. Comercio al por mayor no especializada</v>
          </cell>
        </row>
        <row r="5">
          <cell r="B5" t="str">
            <v>MARTÍNEZ MONSALVE JORGE IVÁN</v>
          </cell>
          <cell r="C5" t="str">
            <v>PATIÑO ACOSTA JULIÁN ALBERTO</v>
          </cell>
          <cell r="F5" t="str">
            <v>CONSTRUCTOR Y PROVEEDOR</v>
          </cell>
          <cell r="G5">
            <v>6190</v>
          </cell>
          <cell r="H5" t="str">
            <v>Telecomunicaciones. Otras actividades de telecomunicaciones</v>
          </cell>
        </row>
        <row r="6">
          <cell r="B6">
            <v>0</v>
          </cell>
          <cell r="C6" t="str">
            <v>RUIZ GALEANO JUAN FERNANDO</v>
          </cell>
          <cell r="G6">
            <v>0</v>
          </cell>
        </row>
        <row r="7">
          <cell r="B7">
            <v>0</v>
          </cell>
          <cell r="C7" t="str">
            <v>CASTAÑO HINCAPIÉ WALTER</v>
          </cell>
          <cell r="G7">
            <v>4659</v>
          </cell>
        </row>
        <row r="8">
          <cell r="B8">
            <v>0</v>
          </cell>
          <cell r="C8" t="str">
            <v>GARCÉS ARBOLEDA MARIBEL</v>
          </cell>
        </row>
        <row r="9">
          <cell r="B9">
            <v>0</v>
          </cell>
          <cell r="C9" t="str">
            <v>ZAPATA GUZMÁN NATALIA</v>
          </cell>
        </row>
        <row r="10">
          <cell r="B10">
            <v>0</v>
          </cell>
          <cell r="C10">
            <v>0</v>
          </cell>
        </row>
        <row r="11">
          <cell r="B11">
            <v>0</v>
          </cell>
          <cell r="C11">
            <v>0</v>
          </cell>
        </row>
      </sheetData>
      <sheetData sheetId="3">
        <row r="1">
          <cell r="E1" t="str">
            <v>MAGNETICO</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RESUMEN"/>
      <sheetName val="ENTRADA"/>
      <sheetName val="MATER"/>
      <sheetName val="MO"/>
      <sheetName val="ACOMET MONFASICAS"/>
      <sheetName val="ACOMET TRIFAS"/>
      <sheetName val="BANDEJAS Y CANALETAS"/>
      <sheetName val="CABLES"/>
      <sheetName val="OTROS"/>
      <sheetName val="REDES EXTERIORES"/>
      <sheetName val="SALIDAS EN PVC"/>
      <sheetName val="SALIDAS EN EMT"/>
      <sheetName val="TUBERIAS"/>
      <sheetName val="TABLEROS Y CAJAS"/>
      <sheetName val="VOZ Y DATOS"/>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Formato VP 1"/>
      <sheetName val="FC780"/>
      <sheetName val="Info cotización"/>
      <sheetName val="Validaciones"/>
      <sheetName val="Especificaciones"/>
      <sheetName val="Cartera"/>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Almacen"/>
      <sheetName val="proveedores"/>
      <sheetName val="Cecos"/>
      <sheetName val="distribucion"/>
      <sheetName val="Hoja1"/>
    </sheetNames>
    <sheetDataSet>
      <sheetData sheetId="0"/>
      <sheetData sheetId="1">
        <row r="1">
          <cell r="A1" t="str">
            <v>CLASIFICACION</v>
          </cell>
        </row>
        <row r="2">
          <cell r="C2" t="str">
            <v>Ant-Apartado</v>
          </cell>
        </row>
        <row r="3">
          <cell r="C3" t="str">
            <v>Ant-Caucasia</v>
          </cell>
        </row>
        <row r="4">
          <cell r="C4" t="str">
            <v>Ant-Envigado</v>
          </cell>
        </row>
        <row r="5">
          <cell r="C5" t="str">
            <v>Ant-Guatape</v>
          </cell>
        </row>
        <row r="6">
          <cell r="C6" t="str">
            <v>Antioquia-OtrosM</v>
          </cell>
        </row>
        <row r="7">
          <cell r="C7" t="str">
            <v>Ant-La Estrella</v>
          </cell>
        </row>
        <row r="8">
          <cell r="C8" t="str">
            <v>Ant-Liborina</v>
          </cell>
        </row>
        <row r="9">
          <cell r="C9" t="str">
            <v>Ant-Medellin</v>
          </cell>
        </row>
        <row r="10">
          <cell r="C10" t="str">
            <v>Ant-Pto Berrio</v>
          </cell>
        </row>
        <row r="11">
          <cell r="C11" t="str">
            <v>Ant-Rionegro</v>
          </cell>
        </row>
        <row r="12">
          <cell r="C12" t="str">
            <v>Ant-Sabaneta</v>
          </cell>
        </row>
        <row r="13">
          <cell r="C13" t="str">
            <v>Ant-Taraza</v>
          </cell>
        </row>
        <row r="14">
          <cell r="C14" t="str">
            <v>CAF CEOH</v>
          </cell>
        </row>
        <row r="15">
          <cell r="C15" t="str">
            <v>CAF Vts BCCentro</v>
          </cell>
        </row>
        <row r="16">
          <cell r="C16" t="str">
            <v>CAF Vts BCDirGr</v>
          </cell>
        </row>
        <row r="17">
          <cell r="C17" t="str">
            <v>CAF Vts NOEL</v>
          </cell>
        </row>
        <row r="18">
          <cell r="C18" t="str">
            <v>Casa Provin Rio</v>
          </cell>
        </row>
        <row r="19">
          <cell r="C19" t="str">
            <v>Casa Sana</v>
          </cell>
        </row>
        <row r="20">
          <cell r="C20" t="str">
            <v>CIS Apartado</v>
          </cell>
        </row>
        <row r="21">
          <cell r="C21" t="str">
            <v>CIS Aranjuez</v>
          </cell>
        </row>
        <row r="22">
          <cell r="C22" t="str">
            <v>CIS Bello</v>
          </cell>
        </row>
        <row r="23">
          <cell r="C23" t="str">
            <v>CIS Caldas</v>
          </cell>
        </row>
        <row r="24">
          <cell r="C24" t="str">
            <v>CIS Copacabana</v>
          </cell>
        </row>
        <row r="25">
          <cell r="C25" t="str">
            <v>CIS Envigado</v>
          </cell>
        </row>
        <row r="26">
          <cell r="C26" t="str">
            <v>CIS Girardota</v>
          </cell>
        </row>
        <row r="27">
          <cell r="C27" t="str">
            <v>CIS Itagüi</v>
          </cell>
        </row>
        <row r="28">
          <cell r="C28" t="str">
            <v>CIS La 80</v>
          </cell>
        </row>
        <row r="29">
          <cell r="C29" t="str">
            <v>CIS La Ceja</v>
          </cell>
        </row>
        <row r="30">
          <cell r="C30" t="str">
            <v>CIS Manrique</v>
          </cell>
        </row>
        <row r="31">
          <cell r="C31" t="str">
            <v>CIS Pedregal</v>
          </cell>
        </row>
        <row r="32">
          <cell r="C32" t="str">
            <v>CIS Rionegro</v>
          </cell>
        </row>
        <row r="33">
          <cell r="C33" t="str">
            <v>CIS Sabaneta</v>
          </cell>
        </row>
        <row r="34">
          <cell r="C34" t="str">
            <v>CIS San Ignacio</v>
          </cell>
        </row>
        <row r="35">
          <cell r="C35" t="str">
            <v>Cordoba</v>
          </cell>
        </row>
        <row r="36">
          <cell r="C36" t="str">
            <v>EPS-S Abejorral</v>
          </cell>
        </row>
        <row r="37">
          <cell r="C37" t="str">
            <v>EPS-S Abriaqui</v>
          </cell>
        </row>
        <row r="38">
          <cell r="C38" t="str">
            <v>EPS-S Alejandria</v>
          </cell>
        </row>
        <row r="39">
          <cell r="C39" t="str">
            <v>EPS-S Amaga</v>
          </cell>
        </row>
        <row r="40">
          <cell r="C40" t="str">
            <v>EPS-S Amalfi</v>
          </cell>
        </row>
        <row r="41">
          <cell r="C41" t="str">
            <v>EPS-S Andes</v>
          </cell>
        </row>
        <row r="42">
          <cell r="C42" t="str">
            <v>EPS-S Anori</v>
          </cell>
        </row>
        <row r="43">
          <cell r="C43" t="str">
            <v>EPS-S Antioquia</v>
          </cell>
        </row>
        <row r="44">
          <cell r="C44" t="str">
            <v>EPS-S Anza</v>
          </cell>
        </row>
        <row r="45">
          <cell r="C45" t="str">
            <v>EPS-S Apartado</v>
          </cell>
        </row>
        <row r="46">
          <cell r="C46" t="str">
            <v>EPS-S Arboletes</v>
          </cell>
        </row>
        <row r="47">
          <cell r="C47" t="str">
            <v>EPS-S Argelia</v>
          </cell>
        </row>
        <row r="48">
          <cell r="C48" t="str">
            <v>EPS-S Armenia</v>
          </cell>
        </row>
        <row r="49">
          <cell r="C49" t="str">
            <v>EPS-S Barbosa</v>
          </cell>
        </row>
        <row r="50">
          <cell r="C50" t="str">
            <v>EPS-S Bello</v>
          </cell>
        </row>
        <row r="51">
          <cell r="C51" t="str">
            <v>EPS-S Belmira</v>
          </cell>
        </row>
        <row r="52">
          <cell r="C52" t="str">
            <v>EPS-S Betania</v>
          </cell>
        </row>
        <row r="53">
          <cell r="C53" t="str">
            <v>EPS-S Betulia</v>
          </cell>
        </row>
        <row r="54">
          <cell r="C54" t="str">
            <v>EPS-S Bolombolo</v>
          </cell>
        </row>
        <row r="55">
          <cell r="C55" t="str">
            <v>EPS-S Briceño</v>
          </cell>
        </row>
        <row r="56">
          <cell r="C56" t="str">
            <v>EPS-S Buritica</v>
          </cell>
        </row>
        <row r="57">
          <cell r="C57" t="str">
            <v>EPS-S Caicedo</v>
          </cell>
        </row>
        <row r="58">
          <cell r="C58" t="str">
            <v>EPS-S Caldas</v>
          </cell>
        </row>
        <row r="59">
          <cell r="C59" t="str">
            <v>EPS-S Campamento</v>
          </cell>
        </row>
        <row r="60">
          <cell r="C60" t="str">
            <v>EPS-S Cañasgorda</v>
          </cell>
        </row>
        <row r="61">
          <cell r="C61" t="str">
            <v>EPS-S Caracoli</v>
          </cell>
        </row>
        <row r="62">
          <cell r="C62" t="str">
            <v>EPS-S Caramanta</v>
          </cell>
        </row>
        <row r="63">
          <cell r="C63" t="str">
            <v>EPS-S Carepa</v>
          </cell>
        </row>
        <row r="64">
          <cell r="C64" t="str">
            <v>EPS-S CarolinaPp</v>
          </cell>
        </row>
        <row r="65">
          <cell r="C65" t="str">
            <v>EPS-S Caucasia</v>
          </cell>
        </row>
        <row r="66">
          <cell r="C66" t="str">
            <v>EPS-S Chigorodo</v>
          </cell>
        </row>
        <row r="67">
          <cell r="C67" t="str">
            <v>EPS-S Cisneros</v>
          </cell>
        </row>
        <row r="68">
          <cell r="C68" t="str">
            <v>EPS-S Ciudad Bol</v>
          </cell>
        </row>
        <row r="69">
          <cell r="C69" t="str">
            <v>EPS-S Cocorna</v>
          </cell>
        </row>
        <row r="70">
          <cell r="C70" t="str">
            <v>EPS-S Concepcion</v>
          </cell>
        </row>
        <row r="71">
          <cell r="C71" t="str">
            <v>EPS-S Conciordia</v>
          </cell>
        </row>
        <row r="72">
          <cell r="C72" t="str">
            <v>EPS-S Copacabana</v>
          </cell>
        </row>
        <row r="73">
          <cell r="C73" t="str">
            <v>EPS-S Don Matias</v>
          </cell>
        </row>
        <row r="74">
          <cell r="C74" t="str">
            <v>EPS-S Ebejico</v>
          </cell>
        </row>
        <row r="75">
          <cell r="C75" t="str">
            <v>EPS-S El Bagre</v>
          </cell>
        </row>
        <row r="76">
          <cell r="C76" t="str">
            <v>EPS-S El Carmen</v>
          </cell>
        </row>
        <row r="77">
          <cell r="C77" t="str">
            <v>EPS-S El Peñol</v>
          </cell>
        </row>
        <row r="78">
          <cell r="C78" t="str">
            <v>EPS-S Entrerrios</v>
          </cell>
        </row>
        <row r="79">
          <cell r="C79" t="str">
            <v>EPS-S Envigado</v>
          </cell>
        </row>
        <row r="80">
          <cell r="C80" t="str">
            <v>EPS-S Fredonia</v>
          </cell>
        </row>
        <row r="81">
          <cell r="C81" t="str">
            <v>EPS-S Frontino</v>
          </cell>
        </row>
        <row r="82">
          <cell r="C82" t="str">
            <v>EPS-S Girardota</v>
          </cell>
        </row>
        <row r="83">
          <cell r="C83" t="str">
            <v>EPS-S GomezPlata</v>
          </cell>
        </row>
        <row r="84">
          <cell r="C84" t="str">
            <v>EPS-S Granada</v>
          </cell>
        </row>
        <row r="85">
          <cell r="C85" t="str">
            <v>EPS-S Guadalupe</v>
          </cell>
        </row>
        <row r="86">
          <cell r="C86" t="str">
            <v>EPS-S Guarne</v>
          </cell>
        </row>
        <row r="87">
          <cell r="C87" t="str">
            <v>EPS-S Guatape</v>
          </cell>
        </row>
        <row r="88">
          <cell r="C88" t="str">
            <v>EPS-S Heliconia</v>
          </cell>
        </row>
        <row r="89">
          <cell r="C89" t="str">
            <v>EPS-S Hispania</v>
          </cell>
        </row>
        <row r="90">
          <cell r="C90" t="str">
            <v>EPS-S Itagui</v>
          </cell>
        </row>
        <row r="91">
          <cell r="C91" t="str">
            <v>EPS-S Ituango</v>
          </cell>
        </row>
        <row r="92">
          <cell r="C92" t="str">
            <v>EPS-S Jardin</v>
          </cell>
        </row>
        <row r="93">
          <cell r="C93" t="str">
            <v>EPS-S La Ceja</v>
          </cell>
        </row>
        <row r="94">
          <cell r="C94" t="str">
            <v>EPS-S La Danta</v>
          </cell>
        </row>
        <row r="95">
          <cell r="C95" t="str">
            <v>EPS-S La Estrell</v>
          </cell>
        </row>
        <row r="96">
          <cell r="C96" t="str">
            <v>EPS-S La Union</v>
          </cell>
        </row>
        <row r="97">
          <cell r="C97" t="str">
            <v>EPS-S Liborina</v>
          </cell>
        </row>
        <row r="98">
          <cell r="C98" t="str">
            <v>EPS-S Maceo</v>
          </cell>
        </row>
        <row r="99">
          <cell r="C99" t="str">
            <v>EPS-S Medellin</v>
          </cell>
        </row>
        <row r="100">
          <cell r="C100" t="str">
            <v>EPS-S Murindo</v>
          </cell>
        </row>
        <row r="101">
          <cell r="C101" t="str">
            <v>EPS-S Mutata</v>
          </cell>
        </row>
        <row r="102">
          <cell r="C102" t="str">
            <v>EPS-S Nariño</v>
          </cell>
        </row>
        <row r="103">
          <cell r="C103" t="str">
            <v>EPS-S Necocli</v>
          </cell>
        </row>
        <row r="104">
          <cell r="C104" t="str">
            <v>EPS-S Olaya</v>
          </cell>
        </row>
        <row r="105">
          <cell r="C105" t="str">
            <v>EPS-S Peque</v>
          </cell>
        </row>
        <row r="106">
          <cell r="C106" t="str">
            <v>EPS-S Pto. Nare</v>
          </cell>
        </row>
        <row r="107">
          <cell r="C107" t="str">
            <v>EPS-S Pto.Triunf</v>
          </cell>
        </row>
        <row r="108">
          <cell r="C108" t="str">
            <v>EPS-S Pueblorico</v>
          </cell>
        </row>
        <row r="109">
          <cell r="C109" t="str">
            <v>EPS-S Puerto Ber</v>
          </cell>
        </row>
        <row r="110">
          <cell r="C110" t="str">
            <v>EPS-S Remedios</v>
          </cell>
        </row>
        <row r="111">
          <cell r="C111" t="str">
            <v>EPS-S Retiro</v>
          </cell>
        </row>
        <row r="112">
          <cell r="C112" t="str">
            <v>EPS-S Rionegro</v>
          </cell>
        </row>
        <row r="113">
          <cell r="C113" t="str">
            <v>EPS-S S Jeronimo</v>
          </cell>
        </row>
        <row r="114">
          <cell r="C114" t="str">
            <v>EPS-S Sabanalarg</v>
          </cell>
        </row>
        <row r="115">
          <cell r="C115" t="str">
            <v>EPS-S Sabaneta</v>
          </cell>
        </row>
        <row r="116">
          <cell r="C116" t="str">
            <v>EPS-S Salgar</v>
          </cell>
        </row>
        <row r="117">
          <cell r="C117" t="str">
            <v>EPS-S San Andres</v>
          </cell>
        </row>
        <row r="118">
          <cell r="C118" t="str">
            <v>EPS-S San Carlos</v>
          </cell>
        </row>
        <row r="119">
          <cell r="C119" t="str">
            <v>EPS-S San Franci</v>
          </cell>
        </row>
        <row r="120">
          <cell r="C120" t="str">
            <v>EPS-S San Jose M</v>
          </cell>
        </row>
        <row r="121">
          <cell r="C121" t="str">
            <v>EPS-S San Juan d</v>
          </cell>
        </row>
        <row r="122">
          <cell r="C122" t="str">
            <v>EPS-S San Luis</v>
          </cell>
        </row>
        <row r="123">
          <cell r="C123" t="str">
            <v>EPS-S San Rafael</v>
          </cell>
        </row>
        <row r="124">
          <cell r="C124" t="str">
            <v>EPS-S San Roque</v>
          </cell>
        </row>
        <row r="125">
          <cell r="C125" t="str">
            <v>EPS-S San Vicent</v>
          </cell>
        </row>
        <row r="126">
          <cell r="C126" t="str">
            <v>EPS-S Santa Barb</v>
          </cell>
        </row>
        <row r="127">
          <cell r="C127" t="str">
            <v>EPS-S Santa Rosa</v>
          </cell>
        </row>
        <row r="128">
          <cell r="C128" t="str">
            <v>EPS-S Santo Domi</v>
          </cell>
        </row>
        <row r="129">
          <cell r="C129" t="str">
            <v>EPS-S Santuario</v>
          </cell>
        </row>
        <row r="130">
          <cell r="C130" t="str">
            <v>EPS-S Segovia</v>
          </cell>
        </row>
        <row r="131">
          <cell r="C131" t="str">
            <v>EPS-S Sonson</v>
          </cell>
        </row>
        <row r="132">
          <cell r="C132" t="str">
            <v>EPS-S Sopetran</v>
          </cell>
        </row>
        <row r="133">
          <cell r="C133" t="str">
            <v>EPS-S Tamesis</v>
          </cell>
        </row>
        <row r="134">
          <cell r="C134" t="str">
            <v>EPS-S Taraza</v>
          </cell>
        </row>
        <row r="135">
          <cell r="C135" t="str">
            <v>EPS-S Tarso</v>
          </cell>
        </row>
        <row r="136">
          <cell r="C136" t="str">
            <v>EPS-S Titiribi</v>
          </cell>
        </row>
        <row r="137">
          <cell r="C137" t="str">
            <v>EPS-S Toledo</v>
          </cell>
        </row>
        <row r="138">
          <cell r="C138" t="str">
            <v>EPS-S Turbo</v>
          </cell>
        </row>
        <row r="139">
          <cell r="C139" t="str">
            <v>EPS-S Urrao</v>
          </cell>
        </row>
        <row r="140">
          <cell r="C140" t="str">
            <v>EPS-S Valparaiso</v>
          </cell>
        </row>
        <row r="141">
          <cell r="C141" t="str">
            <v>EPS-S Vegachi</v>
          </cell>
        </row>
        <row r="142">
          <cell r="C142" t="str">
            <v>EPS-S Venecia</v>
          </cell>
        </row>
        <row r="143">
          <cell r="C143" t="str">
            <v>EPS-S VigiaFte</v>
          </cell>
        </row>
        <row r="144">
          <cell r="C144" t="str">
            <v>EPS-S Yali</v>
          </cell>
        </row>
        <row r="145">
          <cell r="C145" t="str">
            <v>EPS-S Yarumal</v>
          </cell>
        </row>
        <row r="146">
          <cell r="C146" t="str">
            <v>EPS-S Yolombo</v>
          </cell>
        </row>
        <row r="147">
          <cell r="C147" t="str">
            <v>EPS-S Yondo</v>
          </cell>
        </row>
        <row r="148">
          <cell r="C148" t="str">
            <v>EPS-S Zaragoza</v>
          </cell>
        </row>
        <row r="149">
          <cell r="C149" t="str">
            <v>EPS-SSanPedroMil</v>
          </cell>
        </row>
        <row r="150">
          <cell r="C150" t="str">
            <v>EPS-SSanPedroUra</v>
          </cell>
        </row>
        <row r="151">
          <cell r="C151" t="str">
            <v>Nucleo UNAL</v>
          </cell>
        </row>
        <row r="152">
          <cell r="C152" t="str">
            <v>Pq Arvi</v>
          </cell>
        </row>
        <row r="153">
          <cell r="C153" t="str">
            <v>Pq Bib La Ladera</v>
          </cell>
        </row>
        <row r="154">
          <cell r="C154" t="str">
            <v>Pq Bib La Quinta</v>
          </cell>
        </row>
        <row r="155">
          <cell r="C155" t="str">
            <v>Pq Bib Sn Javier</v>
          </cell>
        </row>
        <row r="156">
          <cell r="C156" t="str">
            <v>Pq Bib St Doming</v>
          </cell>
        </row>
        <row r="157">
          <cell r="C157" t="str">
            <v>Pq Recr Copacab</v>
          </cell>
        </row>
        <row r="158">
          <cell r="C158" t="str">
            <v>Pq Recr Guatape</v>
          </cell>
        </row>
        <row r="159">
          <cell r="C159" t="str">
            <v>Pq Recr La Estr</v>
          </cell>
        </row>
        <row r="160">
          <cell r="C160" t="str">
            <v>Pq Recr Rionegro</v>
          </cell>
        </row>
        <row r="161">
          <cell r="C161" t="str">
            <v>Prees ICBF Cast</v>
          </cell>
        </row>
        <row r="162">
          <cell r="C162" t="str">
            <v>Prees ICBF La Au</v>
          </cell>
        </row>
        <row r="163">
          <cell r="C163" t="str">
            <v>Prees ICBF SnJav</v>
          </cell>
        </row>
        <row r="164">
          <cell r="C164" t="str">
            <v>Prees ICBF Turbo</v>
          </cell>
        </row>
        <row r="165">
          <cell r="C165" t="str">
            <v>Prees San Jose</v>
          </cell>
        </row>
        <row r="166">
          <cell r="C166" t="str">
            <v>Prees Yarumal</v>
          </cell>
        </row>
        <row r="167">
          <cell r="C167" t="str">
            <v>Proc. Tec. Aranj</v>
          </cell>
        </row>
        <row r="168">
          <cell r="C168" t="str">
            <v>Sede Adm EPSS</v>
          </cell>
        </row>
        <row r="169">
          <cell r="C169" t="str">
            <v>Sede Apartado</v>
          </cell>
        </row>
        <row r="170">
          <cell r="C170" t="str">
            <v>Sede Aranjuez</v>
          </cell>
        </row>
        <row r="171">
          <cell r="C171" t="str">
            <v>Sede Bello</v>
          </cell>
        </row>
        <row r="172">
          <cell r="C172" t="str">
            <v>Sede BelloCentro</v>
          </cell>
        </row>
        <row r="173">
          <cell r="C173" t="str">
            <v>Sede Bnos Aires</v>
          </cell>
        </row>
        <row r="174">
          <cell r="C174" t="str">
            <v>Sede Caldas</v>
          </cell>
        </row>
        <row r="175">
          <cell r="C175" t="str">
            <v>Sede Casa Colomb</v>
          </cell>
        </row>
        <row r="176">
          <cell r="C176" t="str">
            <v>Sede CEOH</v>
          </cell>
        </row>
        <row r="177">
          <cell r="C177" t="str">
            <v>Sede Ciudad-Rio</v>
          </cell>
        </row>
        <row r="178">
          <cell r="C178" t="str">
            <v>Sede Claustro SI</v>
          </cell>
        </row>
        <row r="179">
          <cell r="C179" t="str">
            <v>Sede Colombia</v>
          </cell>
        </row>
        <row r="180">
          <cell r="C180" t="str">
            <v>Sede Cristo Rey</v>
          </cell>
        </row>
        <row r="181">
          <cell r="C181" t="str">
            <v>Sede Ed Central</v>
          </cell>
        </row>
        <row r="182">
          <cell r="C182" t="str">
            <v>Sede Ed Vasquez</v>
          </cell>
        </row>
        <row r="183">
          <cell r="C183" t="str">
            <v>Sede Envigado</v>
          </cell>
        </row>
        <row r="184">
          <cell r="C184" t="str">
            <v>Sede Girardota</v>
          </cell>
        </row>
        <row r="185">
          <cell r="C185" t="str">
            <v>Sede Itagüi</v>
          </cell>
        </row>
        <row r="186">
          <cell r="C186" t="str">
            <v>Sede La Ceja</v>
          </cell>
        </row>
        <row r="187">
          <cell r="C187" t="str">
            <v>Sede Los Molinos</v>
          </cell>
        </row>
        <row r="188">
          <cell r="C188" t="str">
            <v>Sede Manrique</v>
          </cell>
        </row>
        <row r="189">
          <cell r="C189" t="str">
            <v>Sede Pedregal</v>
          </cell>
        </row>
        <row r="190">
          <cell r="C190" t="str">
            <v>Sede Pto Berrio</v>
          </cell>
        </row>
        <row r="191">
          <cell r="C191" t="str">
            <v>Sede San Ignacio</v>
          </cell>
        </row>
        <row r="192">
          <cell r="C192" t="str">
            <v>Sede Unidad Movi</v>
          </cell>
        </row>
        <row r="193">
          <cell r="C193" t="str">
            <v>Sucre</v>
          </cell>
        </row>
        <row r="194">
          <cell r="C194" t="str">
            <v>vbio-Apartado</v>
          </cell>
        </row>
        <row r="195">
          <cell r="C195" t="str">
            <v>vbio-Aranjuez</v>
          </cell>
        </row>
        <row r="196">
          <cell r="C196" t="str">
            <v>vbio-Bello</v>
          </cell>
        </row>
        <row r="197">
          <cell r="C197" t="str">
            <v>vbio-Caldas</v>
          </cell>
        </row>
        <row r="198">
          <cell r="C198" t="str">
            <v>vbio-Copacabana</v>
          </cell>
        </row>
        <row r="199">
          <cell r="C199" t="str">
            <v>vbio-Envigado</v>
          </cell>
        </row>
        <row r="200">
          <cell r="C200" t="str">
            <v>vbio-Girardota</v>
          </cell>
        </row>
        <row r="201">
          <cell r="C201" t="str">
            <v>vbio-Itagüi</v>
          </cell>
        </row>
        <row r="202">
          <cell r="C202" t="str">
            <v>vbio-La 80</v>
          </cell>
        </row>
        <row r="203">
          <cell r="C203" t="str">
            <v>vbio-La Ceja</v>
          </cell>
        </row>
        <row r="204">
          <cell r="C204" t="str">
            <v>vbio-Manrique</v>
          </cell>
        </row>
        <row r="205">
          <cell r="C205" t="str">
            <v>vbio-Pedregal</v>
          </cell>
        </row>
        <row r="206">
          <cell r="C206" t="str">
            <v>vbio-Rionegro</v>
          </cell>
        </row>
        <row r="207">
          <cell r="C207" t="str">
            <v>vbio-Sabaneta</v>
          </cell>
        </row>
        <row r="208">
          <cell r="C208" t="str">
            <v>vbio-SI</v>
          </cell>
        </row>
        <row r="209">
          <cell r="C209" t="str">
            <v>vcava-SI</v>
          </cell>
        </row>
        <row r="210">
          <cell r="C210" t="str">
            <v>vempresarial</v>
          </cell>
        </row>
        <row r="211">
          <cell r="C211" t="str">
            <v>vempresarial1</v>
          </cell>
        </row>
      </sheetData>
      <sheetData sheetId="2"/>
      <sheetData sheetId="3">
        <row r="1">
          <cell r="A1" t="str">
            <v>CLASIFICACION</v>
          </cell>
        </row>
      </sheetData>
      <sheetData sheetId="4"/>
      <sheetData sheetId="5"/>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 Pro"/>
      <sheetName val="M Pro"/>
      <sheetName val="C Proyec "/>
      <sheetName val="R.  Pro"/>
      <sheetName val="G. A Pro"/>
      <sheetName val="G. M Pro"/>
      <sheetName val="A.Cierre"/>
      <sheetName val="M Cierre"/>
      <sheetName val="C.Cierre"/>
      <sheetName val="Re 2° Qui"/>
      <sheetName val="Repo.Cierre"/>
      <sheetName val="G. A.Cierre"/>
      <sheetName val="G. M..Cierre"/>
      <sheetName val="Hoja1"/>
      <sheetName val="transporte"/>
      <sheetName val="harinas"/>
      <sheetName val="limp. planta"/>
      <sheetName val="recuperación"/>
      <sheetName val="limp. oficinas"/>
      <sheetName val="apoyos adm."/>
      <sheetName val="jardineria"/>
      <sheetName val="Consolidado"/>
      <sheetName val="tran{porte"/>
      <sheetName val="A_Pro"/>
      <sheetName val="M_Pro"/>
      <sheetName val="C_Proyec_"/>
      <sheetName val="R___Pro"/>
      <sheetName val="G__A_Pro"/>
      <sheetName val="G__M_Pro"/>
      <sheetName val="A_Cierre"/>
      <sheetName val="M_Cierre"/>
      <sheetName val="C_Cierre"/>
      <sheetName val="Re_2°_Qui"/>
      <sheetName val="Repo_Cierre"/>
      <sheetName val="G__A_Cierre"/>
      <sheetName val="G__M__Cierre"/>
      <sheetName val="A_Pro1"/>
      <sheetName val="M_Pro1"/>
      <sheetName val="C_Proyec_1"/>
      <sheetName val="R___Pro1"/>
      <sheetName val="G__A_Pro1"/>
      <sheetName val="G__M_Pro1"/>
      <sheetName val="A_Cierre1"/>
      <sheetName val="M_Cierre1"/>
      <sheetName val="C_Cierre1"/>
      <sheetName val="Re_2°_Qui1"/>
      <sheetName val="Repo_Cierre1"/>
      <sheetName val="G__A_Cierre1"/>
      <sheetName val="G__M__Cierre1"/>
      <sheetName val="limp__planta"/>
      <sheetName val="limp__oficinas"/>
      <sheetName val="apoyos_adm_"/>
      <sheetName val="A_Pro2"/>
      <sheetName val="M_Pro2"/>
      <sheetName val="C_Proyec_2"/>
      <sheetName val="R___Pro2"/>
      <sheetName val="G__A_Pro2"/>
      <sheetName val="G__M_Pro2"/>
      <sheetName val="A_Cierre2"/>
      <sheetName val="M_Cierre2"/>
      <sheetName val="C_Cierre2"/>
      <sheetName val="Re_2°_Qui2"/>
      <sheetName val="Repo_Cierre2"/>
      <sheetName val="G__A_Cierre2"/>
      <sheetName val="G__M__Cierre2"/>
      <sheetName val="limp__planta1"/>
      <sheetName val="limp__oficinas1"/>
      <sheetName val="apoyos_adm_1"/>
      <sheetName val="GUIA DE VENTA"/>
      <sheetName val="Cecos Materiales"/>
      <sheetName val="CLIENTES"/>
      <sheetName val="Formato asistencia"/>
      <sheetName val="BASE REALES"/>
      <sheetName val="A&amp;D"/>
      <sheetName val="Traslado preventivo"/>
      <sheetName val="AGOSTO 2019 (4)"/>
      <sheetName val="GUIA 1"/>
      <sheetName val="Inicio"/>
    </sheetNames>
    <sheetDataSet>
      <sheetData sheetId="0" refreshError="1">
        <row r="32">
          <cell r="G32">
            <v>643088</v>
          </cell>
        </row>
        <row r="34">
          <cell r="G34">
            <v>504204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ow r="32">
          <cell r="G32">
            <v>0</v>
          </cell>
        </row>
      </sheetData>
      <sheetData sheetId="70">
        <row r="32">
          <cell r="G32" t="str">
            <v>FM</v>
          </cell>
        </row>
      </sheetData>
      <sheetData sheetId="71"/>
      <sheetData sheetId="72">
        <row r="32">
          <cell r="G32" t="str">
            <v/>
          </cell>
        </row>
      </sheetData>
      <sheetData sheetId="73"/>
      <sheetData sheetId="74"/>
      <sheetData sheetId="75">
        <row r="32">
          <cell r="G32">
            <v>0</v>
          </cell>
        </row>
      </sheetData>
      <sheetData sheetId="76">
        <row r="32">
          <cell r="G32">
            <v>0</v>
          </cell>
        </row>
      </sheetData>
      <sheetData sheetId="77">
        <row r="32">
          <cell r="G32">
            <v>0</v>
          </cell>
        </row>
      </sheetData>
      <sheetData sheetId="78">
        <row r="32">
          <cell r="G32" t="str">
            <v>000000000</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sheetName val="VARIABLES"/>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rbanismo"/>
      <sheetName val="Edificio"/>
      <sheetName val="RESUMEN"/>
      <sheetName val=" APUs OU"/>
      <sheetName val="APUs EDIF"/>
    </sheetNames>
    <sheetDataSet>
      <sheetData sheetId="0" refreshError="1"/>
      <sheetData sheetId="1" refreshError="1"/>
      <sheetData sheetId="2" refreshError="1"/>
      <sheetData sheetId="3"/>
      <sheetData sheetId="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ción"/>
      <sheetName val="Formato"/>
      <sheetName val="Ponderacion ByS"/>
      <sheetName val="Ponderaciones"/>
      <sheetName val="Clas Criterios ByS"/>
      <sheetName val="Clasif Criterios"/>
      <sheetName val="Criterios ByS"/>
      <sheetName val="Puntajes"/>
      <sheetName val="Puntajes ByS"/>
      <sheetName val="Validación de Datos ByS"/>
      <sheetName val="Validación de datos 1"/>
      <sheetName val="Validación de datos 2"/>
      <sheetName val="Tipos de Contrato"/>
      <sheetName val="Notificaciones"/>
      <sheetName val="Solicitud de proveedores"/>
      <sheetName val="TablaMuestra"/>
      <sheetName val="Listas"/>
      <sheetName val="BASE"/>
      <sheetName val="PRECIOS"/>
      <sheetName val="exteriores"/>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s"/>
      <sheetName val="Bristol Myers Squibb"/>
      <sheetName val="Cartón Colombia"/>
      <sheetName val="Colombo Británico"/>
      <sheetName val="Conavi"/>
      <sheetName val="Good Year"/>
      <sheetName val="Ingenio La Cabaña"/>
      <sheetName val="Alumina"/>
      <sheetName val="Suramericana Bancaseguros"/>
      <sheetName val="Whitehall"/>
      <sheetName val="Carvajal"/>
      <sheetName val="Avery Alm"/>
      <sheetName val="Avery Ase"/>
      <sheetName val="Avery Mul"/>
      <sheetName val="CementosAseo"/>
      <sheetName val="CementosMtto"/>
      <sheetName val="Cementos"/>
      <sheetName val="Cartón Aseo"/>
      <sheetName val="Carton Mant"/>
      <sheetName val="SuValor"/>
      <sheetName val="Nabisco"/>
      <sheetName val="Varela"/>
      <sheetName val="Tecnoquímicas"/>
      <sheetName val="Warner"/>
      <sheetName val="ELTIEMPO"/>
      <sheetName val="Kraft"/>
      <sheetName val="Gecolsa"/>
      <sheetName val="Johnson &amp; Johnson"/>
      <sheetName val="Panamco Colombia"/>
      <sheetName val="Panamco Aseo"/>
      <sheetName val="PanamcoMtto"/>
      <sheetName val="Good Year global"/>
      <sheetName val="IBM Manto"/>
      <sheetName val="IBM Aseo"/>
      <sheetName val="Fabrisedas"/>
      <sheetName val="Consolidado"/>
      <sheetName val="Informe de Cierres"/>
      <sheetName val="Informe Cualitativo"/>
      <sheetName val="Informe Cuantitativo"/>
      <sheetName val="Datos del Presupuesto del Mes"/>
      <sheetName val="Presupuesto 01-02"/>
      <sheetName val="RRHH"/>
      <sheetName val="A-13 BRANDING CALI"/>
      <sheetName val="CONTROL-NOVEDAD"/>
      <sheetName val="Bases"/>
      <sheetName val="Arery_x0000_Alm"/>
      <sheetName val="A"/>
      <sheetName val="Arery?Alm"/>
      <sheetName val="Bristol_Myers_Squibb"/>
      <sheetName val="Cartón_Colombia"/>
      <sheetName val="Colombo_Británico"/>
      <sheetName val="Good_Year"/>
      <sheetName val="Ingenio_La_Cabaña"/>
      <sheetName val="Suramericana_Bancaseguros"/>
      <sheetName val="Avery_Alm"/>
      <sheetName val="Avery_Ase"/>
      <sheetName val="Avery_Mul"/>
      <sheetName val="Cartón_Aseo"/>
      <sheetName val="Carton_Mant"/>
      <sheetName val="Johnson_&amp;_Johnson"/>
      <sheetName val="Panamco_Colombia"/>
      <sheetName val="Panamco_Aseo"/>
      <sheetName val="Good_Year_global"/>
      <sheetName val="IBM_Manto"/>
      <sheetName val="IBM_Aseo"/>
      <sheetName val="Informe_de_Cierres"/>
      <sheetName val="Informe_Cualitativo"/>
      <sheetName val="Informe_Cuantitativo"/>
      <sheetName val="Datos_del_Presupuesto_del_Mes"/>
      <sheetName val="Presupuesto_01-02"/>
      <sheetName val="A-13_BRANDING_CALI"/>
      <sheetName val="Bristol_Myers_Squibb1"/>
      <sheetName val="Cartón_Colombia1"/>
      <sheetName val="Colombo_Británico1"/>
      <sheetName val="Good_Year1"/>
      <sheetName val="Ingenio_La_Cabaña1"/>
      <sheetName val="Suramericana_Bancaseguros1"/>
      <sheetName val="Avery_Alm1"/>
      <sheetName val="Avery_Ase1"/>
      <sheetName val="Avery_Mul1"/>
      <sheetName val="Cartón_Aseo1"/>
      <sheetName val="Carton_Mant1"/>
      <sheetName val="Johnson_&amp;_Johnson1"/>
      <sheetName val="Panamco_Colombia1"/>
      <sheetName val="Panamco_Aseo1"/>
      <sheetName val="Good_Year_global1"/>
      <sheetName val="IBM_Manto1"/>
      <sheetName val="IBM_Aseo1"/>
      <sheetName val="Informe_de_Cierres1"/>
      <sheetName val="Informe_Cualitativo1"/>
      <sheetName val="Informe_Cuantitativo1"/>
      <sheetName val="Datos_del_Presupuesto_del_Mes1"/>
      <sheetName val="Presupuesto_01-021"/>
      <sheetName val="A-13_BRANDING_CALI1"/>
      <sheetName val="Bristol_Myers_Squibb2"/>
      <sheetName val="Cartón_Colombia2"/>
      <sheetName val="Colombo_Británico2"/>
      <sheetName val="Good_Year2"/>
      <sheetName val="Ingenio_La_Cabaña2"/>
      <sheetName val="Suramericana_Bancaseguros2"/>
      <sheetName val="Avery_Alm2"/>
      <sheetName val="Avery_Ase2"/>
      <sheetName val="Avery_Mul2"/>
      <sheetName val="Cartón_Aseo2"/>
      <sheetName val="Carton_Mant2"/>
      <sheetName val="Johnson_&amp;_Johnson2"/>
      <sheetName val="Panamco_Colombia2"/>
      <sheetName val="Panamco_Aseo2"/>
      <sheetName val="Good_Year_global2"/>
      <sheetName val="IBM_Manto2"/>
      <sheetName val="IBM_Aseo2"/>
      <sheetName val="Informe_de_Cierres2"/>
      <sheetName val="Informe_Cualitativo2"/>
      <sheetName val="Informe_Cuantitativo2"/>
      <sheetName val="Datos_del_Presupuesto_del_Mes2"/>
      <sheetName val="Presupuesto_01-022"/>
      <sheetName val="A-13_BRANDING_CALI2"/>
      <sheetName val="GUIA VENTA SETAS FIX"/>
      <sheetName val="BASE DE DATOS FM "/>
      <sheetName val="GUIA DE VENTA"/>
      <sheetName val="Cecos Materiales"/>
      <sheetName val="CLIENTES"/>
      <sheetName val="Arery"/>
      <sheetName val="Arery_Alm"/>
      <sheetName val="EMERGENTE SERVICIO"/>
      <sheetName val="EMERGENTE SALUDABLE"/>
      <sheetName val="Hoja3"/>
      <sheetName val="Hoja2"/>
      <sheetName val="Hoja1"/>
      <sheetName val="Basereales"/>
      <sheetName val="BaseClientes"/>
      <sheetName val="BASE REALES"/>
      <sheetName val="Base reales con costos"/>
      <sheetName val="MES DE MAYO 2019"/>
      <sheetName val="PARTICIPACIÓN"/>
      <sheetName val="PARTICIPACIÓN POR GENERO"/>
      <sheetName val="ESTADISTICA"/>
      <sheetName val="Traslado preventivo"/>
      <sheetName val="soporte"/>
      <sheetName val="Quincena 1ago 2019"/>
      <sheetName val="Quincena 2 ago 2019"/>
      <sheetName val="C.C. quincena 1ago"/>
      <sheetName val="C.C.quincena 2 ago"/>
      <sheetName val="Inventario"/>
      <sheetName val="Quincena 1 ago 2019"/>
      <sheetName val="Quincena 2 ago 2019 "/>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 val="GUIA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erta 1"/>
      <sheetName val="AU"/>
      <sheetName val="APU"/>
      <sheetName val="MATERIALES"/>
      <sheetName val="MDEO"/>
      <sheetName val="HTA Y EQPO"/>
      <sheetName val="APU EXTRA"/>
      <sheetName val="OTROS"/>
      <sheetName val="CREE"/>
    </sheetNames>
    <sheetDataSet>
      <sheetData sheetId="0"/>
      <sheetData sheetId="1"/>
      <sheetData sheetId="2"/>
      <sheetData sheetId="3"/>
      <sheetData sheetId="4"/>
      <sheetData sheetId="5"/>
      <sheetData sheetId="6"/>
      <sheetData sheetId="7"/>
      <sheetData sheetId="8"/>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Validación de Datos ByS"/>
      <sheetName val="Tipos de Contrato"/>
      <sheetName val="Listas"/>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s>
    <sheetDataSet>
      <sheetData sheetId="0" refreshError="1"/>
      <sheetData sheetId="1" refreshError="1">
        <row r="2">
          <cell r="A2" t="str">
            <v>REGIONAL CUNDINAMARCA</v>
          </cell>
        </row>
      </sheetData>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ow r="9">
          <cell r="E9" t="str">
            <v>EDGAR EDUARDO HERNANDEZ Q.</v>
          </cell>
        </row>
      </sheetData>
      <sheetData sheetId="52">
        <row r="8">
          <cell r="E8" t="str">
            <v>BIMESTRE: JULIO - AGOSTO DE 2001</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Cartera"/>
      <sheetName val="Gestion"/>
      <sheetName val="Hoja1"/>
    </sheetNames>
    <sheetDataSet>
      <sheetData sheetId="0">
        <row r="2">
          <cell r="A2" t="str">
            <v xml:space="preserve">Sondeo </v>
          </cell>
        </row>
      </sheetData>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x1"/>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rib"/>
      <sheetName val="dist contr"/>
      <sheetName val="Cuentas"/>
      <sheetName val="CPTOS DE  GASTOS"/>
      <sheetName val="Parametros"/>
      <sheetName val="Detalle Cuentas"/>
      <sheetName val="Resumen"/>
      <sheetName val="Consid"/>
      <sheetName val="Sw Antispam &amp; Antivirus"/>
      <sheetName val="Arr Micros"/>
      <sheetName val="Sw Migracion Bases de Datos"/>
      <sheetName val="Hw mtto Torre almacenamiento "/>
      <sheetName val="Mtto redes de datos"/>
      <sheetName val="Hw Plat intel"/>
      <sheetName val="Telec NetBeam"/>
      <sheetName val="Telefonía Móvil Claro"/>
      <sheetName val="Telefonía Móvil Movistar"/>
      <sheetName val="Telefonía Móvil Avantel"/>
      <sheetName val="Telec enlaces multinet"/>
      <sheetName val="Telec Lan to lan"/>
      <sheetName val="Troncales SIP"/>
      <sheetName val="EPM internet"/>
      <sheetName val="PLC Control frios y piscinas"/>
      <sheetName val="Hw CCTV"/>
      <sheetName val="Mtto Alarmas"/>
      <sheetName val="Telefonia otros"/>
      <sheetName val="Int Banda ancha EPM"/>
      <sheetName val="Int Banda ancha Edatel"/>
      <sheetName val="Mtto Radios"/>
      <sheetName val="Sw Aranda"/>
      <sheetName val="Mesa de servicios"/>
      <sheetName val="Sw turnos Sentry"/>
      <sheetName val="Sw Control de navegación"/>
      <sheetName val="Sw Antivirus"/>
      <sheetName val="Sw Firewall"/>
      <sheetName val="Impresión"/>
      <sheetName val="Manual de Gastos"/>
      <sheetName val="Manual de Ingresos"/>
      <sheetName val="CECOS"/>
      <sheetName val="CECOS (2)"/>
      <sheetName val="Financiera"/>
      <sheetName val="EJec Pptal A Julio 2013"/>
      <sheetName val="Mes de Julio"/>
      <sheetName val="Hoja1"/>
      <sheetName val="Mejoramiento"/>
      <sheetName val="resumen c"/>
      <sheetName val="Arr Solati- ADminfo"/>
      <sheetName val="Sw POS integra"/>
      <sheetName val="Sw Créd Taylor"/>
      <sheetName val="Hw Créd Taylor"/>
      <sheetName val="Sw Q´Data ARS"/>
      <sheetName val="Sw SIGE"/>
      <sheetName val="Sw Infomante"/>
      <sheetName val="QA- Aseguramiento de calida"/>
      <sheetName val="Arr Zona de Pagos"/>
      <sheetName val="Sw Ipsa Sura"/>
      <sheetName val="Arr Q´Data integrared"/>
      <sheetName val="Procesdatos COLD"/>
      <sheetName val="Procesdatos documentos"/>
      <sheetName val="Sw Ultimus"/>
      <sheetName val="Procesdatos historias clinicas"/>
    </sheetNames>
    <sheetDataSet>
      <sheetData sheetId="0"/>
      <sheetData sheetId="1"/>
      <sheetData sheetId="2">
        <row r="9">
          <cell r="B9" t="str">
            <v>Gtos Adecuaciones Arreglos Ornamentales</v>
          </cell>
        </row>
        <row r="10">
          <cell r="B10" t="str">
            <v>Gtos Afiliaciones y Sostenimiento</v>
          </cell>
        </row>
        <row r="11">
          <cell r="B11" t="str">
            <v>Gtos Amortizaciones Activos Leasing</v>
          </cell>
        </row>
        <row r="12">
          <cell r="B12" t="str">
            <v>Gtos Amortizaciones Franquicias</v>
          </cell>
        </row>
        <row r="13">
          <cell r="B13" t="str">
            <v>Gtos Amortizaciones Investigaciones y Proyectos</v>
          </cell>
        </row>
        <row r="14">
          <cell r="B14" t="str">
            <v>Gtos Amortizaciones Licencias</v>
          </cell>
        </row>
        <row r="15">
          <cell r="B15" t="str">
            <v>Gtos Amortizaciones Material Bibliografico</v>
          </cell>
        </row>
        <row r="16">
          <cell r="B16" t="str">
            <v>Gtos Amortizaciones Mejoras Propiedades Ajenas</v>
          </cell>
        </row>
        <row r="17">
          <cell r="B17" t="str">
            <v>Gtos Amortizaciones Organización y Preoperativos</v>
          </cell>
        </row>
        <row r="18">
          <cell r="B18" t="str">
            <v>Gtos Amortizaciones Otras</v>
          </cell>
        </row>
        <row r="19">
          <cell r="B19" t="str">
            <v>Gtos Amortizaciones Remodelaciones</v>
          </cell>
        </row>
        <row r="20">
          <cell r="B20" t="str">
            <v>Gtos Amortizaciones Software</v>
          </cell>
        </row>
        <row r="21">
          <cell r="B21" t="str">
            <v>Gtos Arrendamiento  Equipo de Transporte</v>
          </cell>
        </row>
        <row r="22">
          <cell r="B22" t="str">
            <v>Gtos Arrendamiento Construcciones y Edificaciones</v>
          </cell>
        </row>
        <row r="23">
          <cell r="B23" t="str">
            <v>Gtos Arrendamiento Equipo Computo y Comunicaciones</v>
          </cell>
        </row>
        <row r="24">
          <cell r="B24" t="str">
            <v>Gtos Arrendamiento Maquinaria y Equipo</v>
          </cell>
        </row>
        <row r="25">
          <cell r="B25" t="str">
            <v>Gtos Arrendamiento Muebles, Enseres y Eq. Oficina</v>
          </cell>
        </row>
        <row r="26">
          <cell r="B26" t="str">
            <v>Gtos Contribuciones</v>
          </cell>
        </row>
        <row r="27">
          <cell r="B27" t="str">
            <v>Gtos de Viaje Alojamiento y Manutencion</v>
          </cell>
        </row>
        <row r="28">
          <cell r="B28" t="str">
            <v>Gtos de Viaje Otros</v>
          </cell>
        </row>
        <row r="29">
          <cell r="B29" t="str">
            <v>Gtos de Viaje Pasajes Aereos</v>
          </cell>
        </row>
        <row r="30">
          <cell r="B30" t="str">
            <v>Gtos de Viaje Pasajes Terrestres</v>
          </cell>
        </row>
        <row r="31">
          <cell r="B31" t="str">
            <v>Gtos Depreciacion Construcciones y Edificios</v>
          </cell>
        </row>
        <row r="32">
          <cell r="B32" t="str">
            <v>Gtos Depreciacion Equipo Computo Comunicaciones</v>
          </cell>
        </row>
        <row r="33">
          <cell r="B33" t="str">
            <v>Gtos Depreciacion Equipo de Oficina</v>
          </cell>
        </row>
        <row r="34">
          <cell r="B34" t="str">
            <v>Gtos Depreciacion Equipo de Transporte</v>
          </cell>
        </row>
        <row r="35">
          <cell r="B35" t="str">
            <v>Gtos Depreciacion Equipo Medico Cientifico</v>
          </cell>
        </row>
        <row r="36">
          <cell r="B36" t="str">
            <v>Gtos Depreciacion Maquinaria y Equipo</v>
          </cell>
        </row>
        <row r="37">
          <cell r="B37" t="str">
            <v>Gtos Diversos Brazaletes Utilizacion Servicios</v>
          </cell>
        </row>
        <row r="38">
          <cell r="B38" t="str">
            <v>Gtos Diversos Cafeteria  a Terceros</v>
          </cell>
        </row>
        <row r="39">
          <cell r="B39" t="str">
            <v>Gtos Diversos Combustibles y Lubricantes</v>
          </cell>
        </row>
        <row r="40">
          <cell r="B40" t="str">
            <v>Gtos Diversos Comision y Comercializacion</v>
          </cell>
        </row>
        <row r="41">
          <cell r="B41" t="str">
            <v>Gtos Diversos Comisiones Bancarias</v>
          </cell>
        </row>
        <row r="42">
          <cell r="B42" t="str">
            <v>Gtos Diversos Comunicacion Educativa</v>
          </cell>
        </row>
        <row r="43">
          <cell r="B43" t="str">
            <v>Gtos Diversos de Representacion Relaciones Publica</v>
          </cell>
        </row>
        <row r="44">
          <cell r="B44" t="str">
            <v>Gtos Diversos Descuento Planes Turisticos Terceros</v>
          </cell>
        </row>
        <row r="45">
          <cell r="B45" t="str">
            <v>Gtos Diversos Devolutivos</v>
          </cell>
        </row>
        <row r="46">
          <cell r="B46" t="str">
            <v>Gtos Diversos Diferenc.Invent.Inmunización</v>
          </cell>
        </row>
        <row r="47">
          <cell r="B47" t="str">
            <v>Gtos Diversos Diferenc.Invent.Paq.Nutricionales</v>
          </cell>
        </row>
        <row r="48">
          <cell r="B48" t="str">
            <v>Gtos Diversos Dotaciones Convenios</v>
          </cell>
        </row>
        <row r="49">
          <cell r="B49" t="str">
            <v>Gtos Diversos Elementos de Aseo y Cafeteria</v>
          </cell>
        </row>
        <row r="50">
          <cell r="B50" t="str">
            <v>Gtos Diversos Envases y Empaques</v>
          </cell>
        </row>
        <row r="51">
          <cell r="B51" t="str">
            <v>Gtos Diversos Faltantes y Sobrantes Cajeras</v>
          </cell>
        </row>
        <row r="52">
          <cell r="B52" t="str">
            <v>Gtos Diversos Fotocopias</v>
          </cell>
        </row>
        <row r="53">
          <cell r="B53" t="str">
            <v>Gtos Diversos Indemnizacion Daños a Terceros</v>
          </cell>
        </row>
        <row r="54">
          <cell r="B54" t="str">
            <v>Gtos Diversos Materiales Para Enseñanza</v>
          </cell>
        </row>
        <row r="55">
          <cell r="B55" t="str">
            <v>Gtos Diversos Microfilmacion</v>
          </cell>
        </row>
        <row r="56">
          <cell r="B56" t="str">
            <v>Gtos Diversos Musica Ambiental</v>
          </cell>
        </row>
        <row r="57">
          <cell r="B57" t="str">
            <v>Gtos Diversos Obras en Curso Sedes</v>
          </cell>
        </row>
        <row r="58">
          <cell r="B58" t="str">
            <v>Gtos Diversos Otros</v>
          </cell>
        </row>
        <row r="59">
          <cell r="B59" t="str">
            <v>Gtos Diversos Premios Torneos y Souvenirs Eventos</v>
          </cell>
        </row>
        <row r="60">
          <cell r="B60" t="str">
            <v>Gtos Diversos Proyectos en Curso</v>
          </cell>
        </row>
        <row r="61">
          <cell r="B61" t="str">
            <v>Gtos Diversos Proyectos Vivienda Obras de Construccion en Curso</v>
          </cell>
        </row>
        <row r="62">
          <cell r="B62" t="str">
            <v>Gtos Diversos Public.Institucionales El Informador</v>
          </cell>
        </row>
        <row r="63">
          <cell r="B63" t="str">
            <v>Gtos Diversos Publicaciones Directas</v>
          </cell>
        </row>
        <row r="64">
          <cell r="B64" t="str">
            <v>Gtos Diversos Publicaciones Institucionales</v>
          </cell>
        </row>
        <row r="65">
          <cell r="B65" t="str">
            <v>Gtos Diversos Señalizacion</v>
          </cell>
        </row>
        <row r="66">
          <cell r="B66" t="str">
            <v>Gtos Diversos Suscripciones Periodicos LibrosRevis</v>
          </cell>
        </row>
        <row r="67">
          <cell r="B67" t="str">
            <v>Gtos Diversos Tonner y Cintas</v>
          </cell>
        </row>
        <row r="68">
          <cell r="B68" t="str">
            <v>Gtos Diversos Transporte a Terceros</v>
          </cell>
        </row>
        <row r="69">
          <cell r="B69" t="str">
            <v>Gtos Diversos Utiles y Papelaria</v>
          </cell>
        </row>
        <row r="70">
          <cell r="B70" t="str">
            <v>Gtos Honorarios Asesoria Financiera</v>
          </cell>
        </row>
        <row r="71">
          <cell r="B71" t="str">
            <v>Gtos Honorarios Asesoria Juridica</v>
          </cell>
        </row>
        <row r="72">
          <cell r="B72" t="str">
            <v>Gtos Honorarios Asesoria Tecnica</v>
          </cell>
        </row>
        <row r="73">
          <cell r="B73" t="str">
            <v>Gtos Honorarios Avaluos</v>
          </cell>
        </row>
        <row r="74">
          <cell r="B74" t="str">
            <v>Gtos Honorarios Consejo Directivo</v>
          </cell>
        </row>
        <row r="75">
          <cell r="B75" t="str">
            <v>Gtos Honorarios Consultorias</v>
          </cell>
        </row>
        <row r="76">
          <cell r="B76" t="str">
            <v>Gtos Honorarios Prestacion de Servicios Sociales</v>
          </cell>
        </row>
        <row r="77">
          <cell r="B77" t="str">
            <v>Gtos Honorarios Revisoria Fiscal</v>
          </cell>
        </row>
        <row r="78">
          <cell r="B78" t="str">
            <v>Gtos Impuesto Alumbrado Publico</v>
          </cell>
        </row>
        <row r="79">
          <cell r="B79" t="str">
            <v>Gtos Impuesto de Industria y Comercio</v>
          </cell>
        </row>
        <row r="80">
          <cell r="B80" t="str">
            <v>Gtos Impuesto de Rodamiento</v>
          </cell>
        </row>
        <row r="81">
          <cell r="B81" t="str">
            <v>Gtos Impuesto de Timbre</v>
          </cell>
        </row>
        <row r="82">
          <cell r="B82" t="str">
            <v>Gtos Impuesto Gravamen Movimiento Financiero</v>
          </cell>
        </row>
        <row r="83">
          <cell r="B83" t="str">
            <v>Gtos Impuesto IVA No Descontable</v>
          </cell>
        </row>
        <row r="84">
          <cell r="B84" t="str">
            <v>Gtos Impuesto IVA Regimen Simplificado</v>
          </cell>
        </row>
        <row r="85">
          <cell r="B85" t="str">
            <v>Gtos Impuesto Predial</v>
          </cell>
        </row>
        <row r="86">
          <cell r="B86" t="str">
            <v>Gtos Legales Consulares</v>
          </cell>
        </row>
        <row r="87">
          <cell r="B87" t="str">
            <v>Gtos Legales Notariales</v>
          </cell>
        </row>
        <row r="88">
          <cell r="B88" t="str">
            <v>Gtos Legales Otros</v>
          </cell>
        </row>
        <row r="89">
          <cell r="B89" t="str">
            <v>Gtos Legales Tramites y  Licencias</v>
          </cell>
        </row>
        <row r="90">
          <cell r="B90" t="str">
            <v>Gtos Mantenimiento Construcciones y Edificaciones</v>
          </cell>
        </row>
        <row r="91">
          <cell r="B91" t="str">
            <v>Gtos Mantenimiento Equipo de Oficina</v>
          </cell>
        </row>
        <row r="92">
          <cell r="B92" t="str">
            <v>Gtos Mantenimiento Equipo de Transporte</v>
          </cell>
        </row>
        <row r="93">
          <cell r="B93" t="str">
            <v>Gtos Mantenimiento Equipo Medico Cientifico</v>
          </cell>
        </row>
        <row r="94">
          <cell r="B94" t="str">
            <v>Gtos Mantenimiento Hardware</v>
          </cell>
        </row>
        <row r="95">
          <cell r="B95" t="str">
            <v>Gtos Mantenimiento Maquinaria y Equipo</v>
          </cell>
        </row>
        <row r="96">
          <cell r="B96" t="str">
            <v>Gtos Mantenimiento Recursos Naturales Ins. Agrop</v>
          </cell>
        </row>
        <row r="97">
          <cell r="B97" t="str">
            <v>Gtos Mantenimiento Software</v>
          </cell>
        </row>
        <row r="98">
          <cell r="B98" t="str">
            <v>Gtos Mantenimiento Telefonia y Comunicaciones</v>
          </cell>
        </row>
        <row r="99">
          <cell r="B99" t="str">
            <v>Gtos Mantenimiento y Control de Aguas</v>
          </cell>
        </row>
        <row r="100">
          <cell r="B100" t="str">
            <v>Gtos No Oper. Diversos Contratos Locales</v>
          </cell>
        </row>
        <row r="101">
          <cell r="B101" t="str">
            <v>Gtos No Oper. Diversos Demandas Civiles</v>
          </cell>
        </row>
        <row r="102">
          <cell r="B102" t="str">
            <v>Gtos No Oper. Diversos Demandas Laborales</v>
          </cell>
        </row>
        <row r="103">
          <cell r="B103" t="str">
            <v>Gtos No Oper. Diversos Reclamaciones Seguros</v>
          </cell>
        </row>
        <row r="104">
          <cell r="B104" t="str">
            <v>Gtos No Oper. Diversos Sanciones Impuestos</v>
          </cell>
        </row>
        <row r="105">
          <cell r="B105" t="str">
            <v>Gtos No Oper. Financ. Diferencia en Cambio</v>
          </cell>
        </row>
        <row r="106">
          <cell r="B106" t="str">
            <v>Gtos No Oper. Financ. Intereses Leasing</v>
          </cell>
        </row>
        <row r="107">
          <cell r="B107" t="str">
            <v>Gtos No Oper. Financ. Intereses Obligaciones Fras</v>
          </cell>
        </row>
        <row r="108">
          <cell r="B108" t="str">
            <v>Gtos No Oper. Financ. Reajuste Monetario UVR</v>
          </cell>
        </row>
        <row r="109">
          <cell r="B109" t="str">
            <v>Gtos No Oper. Gastos Ejercicios Anteriores</v>
          </cell>
        </row>
        <row r="110">
          <cell r="B110" t="str">
            <v>Gtos no Oper. Impuesto al Patrimonio</v>
          </cell>
        </row>
        <row r="111">
          <cell r="B111" t="str">
            <v>Gtos no Oper. Impuesto de Renta y Complementario</v>
          </cell>
        </row>
        <row r="112">
          <cell r="B112" t="str">
            <v>Gtos No Oper. Perdida en Retiro de Activos Fijos</v>
          </cell>
        </row>
        <row r="113">
          <cell r="B113" t="str">
            <v>Gtos No Oper. Perdida en Venta Propiedad  y Equipo</v>
          </cell>
        </row>
        <row r="114">
          <cell r="B114" t="str">
            <v>Gtos No Oper. Retencion en la Fuente Asumida</v>
          </cell>
        </row>
        <row r="115">
          <cell r="B115" t="str">
            <v>Gtos No Oper. Reversion Ingresos Ejercicios Ant.</v>
          </cell>
        </row>
        <row r="116">
          <cell r="B116" t="str">
            <v>Gtos Otros Impuestos</v>
          </cell>
        </row>
        <row r="117">
          <cell r="B117" t="str">
            <v>Gtos Personal Amortiz.Calculo Actuarial Pens.Jubil</v>
          </cell>
        </row>
        <row r="118">
          <cell r="B118" t="str">
            <v>Gtos Personal Aportes A.R.P. Aprendices SENA</v>
          </cell>
        </row>
        <row r="119">
          <cell r="B119" t="str">
            <v>Gtos Personal Aportes A.R.P. Empleados</v>
          </cell>
        </row>
        <row r="120">
          <cell r="B120" t="str">
            <v>Gtos Personal Aportes Cajas de Compensación Fliar</v>
          </cell>
        </row>
        <row r="121">
          <cell r="B121" t="str">
            <v>Gtos Personal Aportes E.P.S. Aprendices SENA</v>
          </cell>
        </row>
        <row r="122">
          <cell r="B122" t="str">
            <v>Gtos Personal Aportes E.P.S. Empleados</v>
          </cell>
        </row>
        <row r="123">
          <cell r="B123" t="str">
            <v>Gtos Personal Aportes Fondos Pensiones y Cesantias</v>
          </cell>
        </row>
        <row r="124">
          <cell r="B124" t="str">
            <v>Gtos Personal Aportes ICBF</v>
          </cell>
        </row>
        <row r="125">
          <cell r="B125" t="str">
            <v>Gtos Personal Apoyo Sostenimiento Aprendices</v>
          </cell>
        </row>
        <row r="126">
          <cell r="B126" t="str">
            <v>Gtos Personal Auxilio De Transporte Extralegal</v>
          </cell>
        </row>
        <row r="127">
          <cell r="B127" t="str">
            <v>Gtos Personal Auxilio de Transporte Legal</v>
          </cell>
        </row>
        <row r="128">
          <cell r="B128" t="str">
            <v>Gtos Personal Auxilios</v>
          </cell>
        </row>
        <row r="129">
          <cell r="B129" t="str">
            <v>Gtos Personal Bonificaciones</v>
          </cell>
        </row>
        <row r="130">
          <cell r="B130" t="str">
            <v>Gtos Personal Cafeteria al Personal</v>
          </cell>
        </row>
        <row r="131">
          <cell r="B131" t="str">
            <v>Gtos Personal Cafeteria al personal Reglamentaria</v>
          </cell>
        </row>
        <row r="132">
          <cell r="B132" t="str">
            <v>Gtos Personal Capacitacion al Personal</v>
          </cell>
        </row>
        <row r="133">
          <cell r="B133" t="str">
            <v>Gtos Personal Cesantias</v>
          </cell>
        </row>
        <row r="134">
          <cell r="B134" t="str">
            <v>Gtos Personal Comunicaciones al Personal</v>
          </cell>
        </row>
        <row r="135">
          <cell r="B135" t="str">
            <v>Gtos Personal Horas Extras</v>
          </cell>
        </row>
        <row r="136">
          <cell r="B136" t="str">
            <v>Gtos Personal Incapacidades</v>
          </cell>
        </row>
        <row r="137">
          <cell r="B137" t="str">
            <v>Gtos Personal Indemnizaciones Laborales</v>
          </cell>
        </row>
        <row r="138">
          <cell r="B138" t="str">
            <v>Gtos Personal Intereses Cesantias</v>
          </cell>
        </row>
        <row r="139">
          <cell r="B139" t="str">
            <v>Gtos Personal Medicos y Drogas</v>
          </cell>
        </row>
        <row r="140">
          <cell r="B140" t="str">
            <v>Gtos Personal Otros Gastos del Personal</v>
          </cell>
        </row>
        <row r="141">
          <cell r="B141" t="str">
            <v>Gtos Personal Pension de Jubilacion</v>
          </cell>
        </row>
        <row r="142">
          <cell r="B142" t="str">
            <v>Gtos Personal Pension Voluntuntaria y Transitoria</v>
          </cell>
        </row>
        <row r="143">
          <cell r="B143" t="str">
            <v>Gtos Personal Prima de Servicios</v>
          </cell>
        </row>
        <row r="144">
          <cell r="B144" t="str">
            <v>Gtos Personal Primas Extralegales</v>
          </cell>
        </row>
        <row r="145">
          <cell r="B145" t="str">
            <v>Gtos Personal Recargos</v>
          </cell>
        </row>
        <row r="146">
          <cell r="B146" t="str">
            <v>Gtos Personal Salario Integral</v>
          </cell>
        </row>
        <row r="147">
          <cell r="B147" t="str">
            <v>Gtos Personal Salarios</v>
          </cell>
        </row>
        <row r="148">
          <cell r="B148" t="str">
            <v>Gtos Personal Seguro de Vida</v>
          </cell>
        </row>
        <row r="149">
          <cell r="B149" t="str">
            <v>Gtos Personal Seguros Salud Medicina Prepagada</v>
          </cell>
        </row>
        <row r="150">
          <cell r="B150" t="str">
            <v>Gtos Personal SENA</v>
          </cell>
        </row>
        <row r="151">
          <cell r="B151" t="str">
            <v>Gtos Personal Servicios Bienestar e Integracion</v>
          </cell>
        </row>
        <row r="152">
          <cell r="B152" t="str">
            <v>Gtos Personal Transporte al Personal</v>
          </cell>
        </row>
        <row r="153">
          <cell r="B153" t="str">
            <v>Gtos Personal Traslados entre Areas</v>
          </cell>
        </row>
        <row r="154">
          <cell r="B154" t="str">
            <v>Gtos Personal Vacaciones</v>
          </cell>
        </row>
        <row r="155">
          <cell r="B155" t="str">
            <v>Gtos Personal Vestido y Calzado de Labor</v>
          </cell>
        </row>
        <row r="156">
          <cell r="B156" t="str">
            <v>Gtos Provisiones Cartera Corporativa</v>
          </cell>
        </row>
        <row r="157">
          <cell r="B157" t="str">
            <v>Gtos Provisiones Credito Empresarial</v>
          </cell>
        </row>
        <row r="158">
          <cell r="B158" t="str">
            <v>Gtos Provisiones Credito Personal</v>
          </cell>
        </row>
        <row r="159">
          <cell r="B159" t="str">
            <v>Gtos Provisiones Prestamos A Exempleados</v>
          </cell>
        </row>
        <row r="160">
          <cell r="B160" t="str">
            <v>Gtos Provisiones Regimen Subsidiado</v>
          </cell>
        </row>
        <row r="161">
          <cell r="B161" t="str">
            <v>Gtos Publicidad y Propaganda Directa Cine y TV</v>
          </cell>
        </row>
        <row r="162">
          <cell r="B162" t="str">
            <v>Gtos Publicidad y Propaganda Directa Exterior</v>
          </cell>
        </row>
        <row r="163">
          <cell r="B163" t="str">
            <v>Gtos Publicidad y Propaganda Directa ImpresosComer</v>
          </cell>
        </row>
        <row r="164">
          <cell r="B164" t="str">
            <v>Gtos Publicidad y Propaganda Directa ImpresosInsti</v>
          </cell>
        </row>
        <row r="165">
          <cell r="B165" t="str">
            <v>Gtos Publicidad y Propaganda Directa Internet</v>
          </cell>
        </row>
        <row r="166">
          <cell r="B166" t="str">
            <v>Gtos Publicidad y Propaganda Directa Mat Promocion</v>
          </cell>
        </row>
        <row r="167">
          <cell r="B167" t="str">
            <v>Gtos Publicidad y Propaganda Directa Otros Medios</v>
          </cell>
        </row>
        <row r="168">
          <cell r="B168" t="str">
            <v>Gtos Publicidad y Propaganda Directa Periodicos</v>
          </cell>
        </row>
        <row r="169">
          <cell r="B169" t="str">
            <v>Gtos Publicidad y Propaganda Directa Radio</v>
          </cell>
        </row>
        <row r="170">
          <cell r="B170" t="str">
            <v>Gtos Publicidad y Propaganda Directa Revistas</v>
          </cell>
        </row>
        <row r="171">
          <cell r="B171" t="str">
            <v>Gtos Publicidad y Propaganda Instituc Internet</v>
          </cell>
        </row>
        <row r="172">
          <cell r="B172" t="str">
            <v>Gtos Publicidad y Propaganda Instituc. Cine TV</v>
          </cell>
        </row>
        <row r="173">
          <cell r="B173" t="str">
            <v>Gtos Publicidad y Propaganda Instituc. Exterior</v>
          </cell>
        </row>
        <row r="174">
          <cell r="B174" t="str">
            <v>Gtos Publicidad y Propaganda Instituc. Periodicos</v>
          </cell>
        </row>
        <row r="175">
          <cell r="B175" t="str">
            <v>Gtos Publicidad y Propaganda Instituc. Radio</v>
          </cell>
        </row>
        <row r="176">
          <cell r="B176" t="str">
            <v>Gtos Publicidad y Propaganda Instituc. Revistas</v>
          </cell>
        </row>
        <row r="177">
          <cell r="B177" t="str">
            <v>Gtos Publicidad y Propaganda Instituc.Impre Comerc</v>
          </cell>
        </row>
        <row r="178">
          <cell r="B178" t="str">
            <v>Gtos Publicidad y Propaganda Instituc.Impre Instit</v>
          </cell>
        </row>
        <row r="179">
          <cell r="B179" t="str">
            <v>Gtos Publicidad y Propaganda Instituc.MatPromocion</v>
          </cell>
        </row>
        <row r="180">
          <cell r="B180" t="str">
            <v>Gtos Publicidad y Propaganda Instituc.Otros Medios</v>
          </cell>
        </row>
        <row r="181">
          <cell r="B181" t="str">
            <v>Gtos Seguro Accidentes Recreacion y Educacion</v>
          </cell>
        </row>
        <row r="182">
          <cell r="B182" t="str">
            <v>Gtos Seguro Cumplimiento</v>
          </cell>
        </row>
        <row r="183">
          <cell r="B183" t="str">
            <v>Gtos Seguro Deudores Empleados y Afiliados</v>
          </cell>
        </row>
        <row r="184">
          <cell r="B184" t="str">
            <v>Gtos Seguro Flota y Equipo de Transporte</v>
          </cell>
        </row>
        <row r="185">
          <cell r="B185" t="str">
            <v>Gtos Seguro Infidelidad y Riesgos Financieros</v>
          </cell>
        </row>
        <row r="186">
          <cell r="B186" t="str">
            <v>Gtos Seguro Multiriesgos</v>
          </cell>
        </row>
        <row r="187">
          <cell r="B187" t="str">
            <v>Gtos Seguro Obligatorio SOAT</v>
          </cell>
        </row>
        <row r="188">
          <cell r="B188" t="str">
            <v>Gtos Seguro Responsabilidad Civil Admtva Direccion</v>
          </cell>
        </row>
        <row r="189">
          <cell r="B189" t="str">
            <v>Gtos Seguro Responsabilidad Civil Extracontractual</v>
          </cell>
        </row>
        <row r="190">
          <cell r="B190" t="str">
            <v>Gtos Seguro Responsabilidad Civil Profesional</v>
          </cell>
        </row>
        <row r="191">
          <cell r="B191" t="str">
            <v>Gtos Seguro Transporte de Mercancia</v>
          </cell>
        </row>
        <row r="192">
          <cell r="B192" t="str">
            <v>Gtos Seguro Transporte de Valores</v>
          </cell>
        </row>
        <row r="193">
          <cell r="B193" t="str">
            <v>Gtos Serv. Acueducto</v>
          </cell>
        </row>
        <row r="194">
          <cell r="B194" t="str">
            <v>Gtos Serv. Alcantarillado</v>
          </cell>
        </row>
        <row r="195">
          <cell r="B195" t="str">
            <v>Gtos Serv. Central de Llamadas</v>
          </cell>
        </row>
        <row r="196">
          <cell r="B196" t="str">
            <v>Gtos Serv. Consulta Central de Riesgos</v>
          </cell>
        </row>
        <row r="197">
          <cell r="B197" t="str">
            <v>Gtos Serv. Consulta Central de Riesgos</v>
          </cell>
        </row>
        <row r="198">
          <cell r="B198" t="str">
            <v>Gtos Serv. Energia Electrica</v>
          </cell>
        </row>
        <row r="199">
          <cell r="B199" t="str">
            <v>Gtos Serv. Fax yTelex</v>
          </cell>
        </row>
        <row r="200">
          <cell r="B200" t="str">
            <v>Gtos Serv. Gas</v>
          </cell>
        </row>
        <row r="201">
          <cell r="B201" t="str">
            <v>Gtos Serv. Mantenimiento Colecciones Bibliografica</v>
          </cell>
        </row>
        <row r="202">
          <cell r="B202" t="str">
            <v>Gtos Serv. Otros Servicios</v>
          </cell>
        </row>
        <row r="203">
          <cell r="B203" t="str">
            <v>Gtos Serv. Procesamiento Electronico de Datos</v>
          </cell>
        </row>
        <row r="204">
          <cell r="B204" t="str">
            <v>Gtos Serv. Servicio de Aseo</v>
          </cell>
        </row>
        <row r="205">
          <cell r="B205" t="str">
            <v>Gtos Serv. Servicio de Correo</v>
          </cell>
        </row>
        <row r="206">
          <cell r="B206" t="str">
            <v>Gtos Serv. Servicio Integral de Impresion</v>
          </cell>
        </row>
        <row r="207">
          <cell r="B207" t="str">
            <v>Gtos Serv. Servicio Internet</v>
          </cell>
        </row>
        <row r="208">
          <cell r="B208" t="str">
            <v>Gtos Serv. Servicios de Turismo</v>
          </cell>
        </row>
        <row r="209">
          <cell r="B209" t="str">
            <v>Gtos Serv. Servicios Empresas Temporales</v>
          </cell>
        </row>
        <row r="210">
          <cell r="B210" t="str">
            <v>Gtos Serv. Tarjeta de Afiliacion a Comfama</v>
          </cell>
        </row>
        <row r="211">
          <cell r="B211" t="str">
            <v>Gtos Serv. Tasa de Aseo</v>
          </cell>
        </row>
        <row r="212">
          <cell r="B212" t="str">
            <v>Gtos Serv. Telecomunicaciones de Datos</v>
          </cell>
        </row>
        <row r="213">
          <cell r="B213" t="str">
            <v>Gtos Serv. Telefonia Fija</v>
          </cell>
        </row>
        <row r="214">
          <cell r="B214" t="str">
            <v>Gtos Serv. Telefonia Movil</v>
          </cell>
        </row>
        <row r="215">
          <cell r="B215" t="str">
            <v>Gtos Serv. Transporte Fletes y Acarreos</v>
          </cell>
        </row>
        <row r="216">
          <cell r="B216" t="str">
            <v>Gtos Serv.Vigiliancia y Seguridad</v>
          </cell>
        </row>
        <row r="217">
          <cell r="B217" t="str">
            <v>Gtos Traslados Administracion Fondo Fonede</v>
          </cell>
        </row>
        <row r="218">
          <cell r="B218" t="str">
            <v>Gtos Traslados Administracion Fondo Foniñez</v>
          </cell>
        </row>
        <row r="219">
          <cell r="B219" t="str">
            <v>Gtos Traslados Administracion Fondo Fovis Vivienda</v>
          </cell>
        </row>
        <row r="220">
          <cell r="B220" t="str">
            <v>Gtos Traslados Fondo Ley 115 Bibliotecas</v>
          </cell>
        </row>
        <row r="221">
          <cell r="B221" t="str">
            <v>Gtos Traslados Gastos Locales a No Operacionales</v>
          </cell>
        </row>
        <row r="222">
          <cell r="B222" t="str">
            <v>Gtos Traslados Gastos Operacionales a Costos</v>
          </cell>
        </row>
        <row r="223">
          <cell r="B223" t="str">
            <v>Gtos Traslados Ordenes internas</v>
          </cell>
        </row>
        <row r="224">
          <cell r="B224" t="str">
            <v>Gtos Traslados Servicios Internos entre areas</v>
          </cell>
        </row>
        <row r="225">
          <cell r="B225" t="str">
            <v>Gtos.Provis.Servic.Educ.para el Trab.y Dllo Humano</v>
          </cell>
        </row>
        <row r="226">
          <cell r="B226" t="str">
            <v>Gtos.Provisiones Admon Comisiones Serv.Crédito</v>
          </cell>
        </row>
        <row r="227">
          <cell r="B227" t="str">
            <v>Gtos.Provisiones Créd.Social Recreación y Turismo</v>
          </cell>
        </row>
        <row r="228">
          <cell r="B228" t="str">
            <v>Gtos.Provisiones Crédit.Sociales Educación Formal</v>
          </cell>
        </row>
        <row r="229">
          <cell r="B229" t="str">
            <v>Gtos.Provisiones Créditos Sociales Consumo</v>
          </cell>
        </row>
        <row r="230">
          <cell r="B230" t="str">
            <v>Gtos.Provisiones Créditos Sociales Salud</v>
          </cell>
        </row>
        <row r="231">
          <cell r="B231" t="str">
            <v>Gtos.Provisiones Créditos Sociales Vivienda</v>
          </cell>
        </row>
        <row r="232">
          <cell r="B232" t="str">
            <v>Gtos.Provisiones Exempleados</v>
          </cell>
        </row>
        <row r="233">
          <cell r="B233" t="str">
            <v>Gtos.Provisiones Material Reciclabe</v>
          </cell>
        </row>
        <row r="234">
          <cell r="B234" t="str">
            <v>Gtos.Provisiones Microcrédito</v>
          </cell>
        </row>
        <row r="235">
          <cell r="B235" t="str">
            <v>Gtos.Provisiones Otros Créditos Sociales</v>
          </cell>
        </row>
        <row r="236">
          <cell r="B236" t="str">
            <v>Gtos.Provisiones Otros Deudores</v>
          </cell>
        </row>
        <row r="237">
          <cell r="B237" t="str">
            <v>Gtos.Provisiones Otros Servicios Salud Ley 21</v>
          </cell>
        </row>
        <row r="238">
          <cell r="B238" t="str">
            <v>Gtos.Provisiones Progr.Regimen Contributivo (IPS)</v>
          </cell>
        </row>
        <row r="239">
          <cell r="B239" t="str">
            <v>Gtos.Provisiones Progr.Regimen Subsidiado (EPS-S)</v>
          </cell>
        </row>
        <row r="240">
          <cell r="B240" t="str">
            <v>Gtos.Provisiones Serv.Recreación Deporte y Turismo</v>
          </cell>
        </row>
        <row r="241">
          <cell r="B241" t="str">
            <v>Gtos.Provisiones Servicios Admnistración</v>
          </cell>
        </row>
        <row r="242">
          <cell r="B242" t="str">
            <v>Gtos.Provisiones Servicios Clientes Neg.Especiales</v>
          </cell>
        </row>
        <row r="243">
          <cell r="B243" t="str">
            <v>Gtos.Provisiones Servicios Educación Formal</v>
          </cell>
        </row>
      </sheetData>
      <sheetData sheetId="3"/>
      <sheetData sheetId="4">
        <row r="9">
          <cell r="B9">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DIDO"/>
      <sheetName val="Filtros"/>
      <sheetName val="Ppto 2020 Final"/>
    </sheetNames>
    <sheetDataSet>
      <sheetData sheetId="0" refreshError="1"/>
      <sheetData sheetId="1" refreshError="1">
        <row r="1">
          <cell r="H1" t="str">
            <v>CECO</v>
          </cell>
        </row>
        <row r="2">
          <cell r="H2">
            <v>15301998</v>
          </cell>
        </row>
        <row r="3">
          <cell r="H3">
            <v>15301131</v>
          </cell>
        </row>
        <row r="4">
          <cell r="H4">
            <v>15301639</v>
          </cell>
        </row>
        <row r="5">
          <cell r="H5">
            <v>15301001</v>
          </cell>
        </row>
        <row r="6">
          <cell r="H6">
            <v>15301619</v>
          </cell>
        </row>
        <row r="7">
          <cell r="H7">
            <v>15301140</v>
          </cell>
        </row>
        <row r="8">
          <cell r="H8">
            <v>15301629</v>
          </cell>
        </row>
        <row r="9">
          <cell r="H9">
            <v>15301602</v>
          </cell>
        </row>
        <row r="10">
          <cell r="H10">
            <v>15301006</v>
          </cell>
        </row>
        <row r="11">
          <cell r="H11">
            <v>15301630</v>
          </cell>
        </row>
        <row r="12">
          <cell r="H12">
            <v>15301018</v>
          </cell>
        </row>
        <row r="13">
          <cell r="H13">
            <v>15301005</v>
          </cell>
        </row>
        <row r="14">
          <cell r="H14">
            <v>15301011</v>
          </cell>
        </row>
        <row r="15">
          <cell r="H15">
            <v>15301172</v>
          </cell>
        </row>
        <row r="16">
          <cell r="H16">
            <v>15301633</v>
          </cell>
        </row>
        <row r="17">
          <cell r="H17">
            <v>15301637</v>
          </cell>
        </row>
        <row r="18">
          <cell r="H18">
            <v>15301993</v>
          </cell>
        </row>
        <row r="19">
          <cell r="H19">
            <v>15301634</v>
          </cell>
        </row>
        <row r="20">
          <cell r="H20">
            <v>15301128</v>
          </cell>
        </row>
        <row r="21">
          <cell r="H21">
            <v>15301002</v>
          </cell>
        </row>
        <row r="22">
          <cell r="H22">
            <v>15301636</v>
          </cell>
        </row>
        <row r="23">
          <cell r="H23">
            <v>15301016</v>
          </cell>
        </row>
        <row r="24">
          <cell r="H24">
            <v>15301657</v>
          </cell>
        </row>
        <row r="25">
          <cell r="H25">
            <v>15301986</v>
          </cell>
        </row>
        <row r="26">
          <cell r="H26">
            <v>15301638</v>
          </cell>
        </row>
        <row r="27">
          <cell r="H27">
            <v>15301601</v>
          </cell>
        </row>
        <row r="28">
          <cell r="H28">
            <v>15301013</v>
          </cell>
        </row>
        <row r="29">
          <cell r="H29">
            <v>15301017</v>
          </cell>
        </row>
        <row r="30">
          <cell r="H30">
            <v>15301640</v>
          </cell>
        </row>
        <row r="31">
          <cell r="H31">
            <v>15301656</v>
          </cell>
        </row>
        <row r="32">
          <cell r="H32">
            <v>15301014</v>
          </cell>
        </row>
        <row r="33">
          <cell r="H33">
            <v>15301008</v>
          </cell>
        </row>
        <row r="34">
          <cell r="H34">
            <v>15301015</v>
          </cell>
        </row>
        <row r="35">
          <cell r="H35">
            <v>15301643</v>
          </cell>
        </row>
        <row r="36">
          <cell r="H36">
            <v>15301644</v>
          </cell>
        </row>
        <row r="37">
          <cell r="H37">
            <v>15301004</v>
          </cell>
        </row>
        <row r="38">
          <cell r="H38">
            <v>15301609</v>
          </cell>
        </row>
        <row r="39">
          <cell r="H39">
            <v>15301127</v>
          </cell>
        </row>
        <row r="40">
          <cell r="H40">
            <v>15301645</v>
          </cell>
        </row>
        <row r="41">
          <cell r="H41">
            <v>15301129</v>
          </cell>
        </row>
        <row r="42">
          <cell r="H42">
            <v>15301009</v>
          </cell>
        </row>
        <row r="43">
          <cell r="H43">
            <v>15301010</v>
          </cell>
        </row>
        <row r="44">
          <cell r="H44">
            <v>15301021</v>
          </cell>
        </row>
        <row r="45">
          <cell r="H45">
            <v>15301134</v>
          </cell>
        </row>
        <row r="46">
          <cell r="H46">
            <v>15301996</v>
          </cell>
        </row>
        <row r="47">
          <cell r="H47">
            <v>15301130</v>
          </cell>
        </row>
        <row r="48">
          <cell r="H48">
            <v>15301026</v>
          </cell>
        </row>
        <row r="49">
          <cell r="H49">
            <v>15301007</v>
          </cell>
        </row>
        <row r="50">
          <cell r="H50">
            <v>15301649</v>
          </cell>
        </row>
        <row r="51">
          <cell r="H51">
            <v>15301617</v>
          </cell>
        </row>
        <row r="52">
          <cell r="H52">
            <v>15301652</v>
          </cell>
        </row>
        <row r="53">
          <cell r="H53">
            <v>15301653</v>
          </cell>
        </row>
        <row r="54">
          <cell r="H54">
            <v>15301618</v>
          </cell>
        </row>
        <row r="55">
          <cell r="H55">
            <v>15301977</v>
          </cell>
        </row>
        <row r="56">
          <cell r="H56">
            <v>15301655</v>
          </cell>
        </row>
        <row r="57">
          <cell r="H57">
            <v>15301995</v>
          </cell>
        </row>
        <row r="58">
          <cell r="H58">
            <v>15301651</v>
          </cell>
        </row>
        <row r="59">
          <cell r="H59">
            <v>15301122</v>
          </cell>
        </row>
        <row r="60">
          <cell r="H60">
            <v>15301025</v>
          </cell>
        </row>
        <row r="61">
          <cell r="H61">
            <v>15301003</v>
          </cell>
        </row>
        <row r="62">
          <cell r="H62">
            <v>15301994</v>
          </cell>
        </row>
        <row r="63">
          <cell r="H63">
            <v>15301019</v>
          </cell>
        </row>
        <row r="64">
          <cell r="H64">
            <v>15512011</v>
          </cell>
        </row>
        <row r="65">
          <cell r="H65">
            <v>15810000</v>
          </cell>
        </row>
        <row r="66">
          <cell r="H66">
            <v>15510400</v>
          </cell>
        </row>
        <row r="67">
          <cell r="H67">
            <v>15409400</v>
          </cell>
        </row>
        <row r="68">
          <cell r="H68">
            <v>15404114</v>
          </cell>
        </row>
        <row r="69">
          <cell r="H69">
            <v>16103006</v>
          </cell>
        </row>
        <row r="70">
          <cell r="H70">
            <v>16103098</v>
          </cell>
        </row>
        <row r="71">
          <cell r="H71">
            <v>16101128</v>
          </cell>
        </row>
        <row r="72">
          <cell r="H72">
            <v>16103014</v>
          </cell>
        </row>
        <row r="73">
          <cell r="H73">
            <v>16101100</v>
          </cell>
        </row>
        <row r="74">
          <cell r="H74">
            <v>16103007</v>
          </cell>
        </row>
        <row r="75">
          <cell r="H75">
            <v>16103102</v>
          </cell>
        </row>
        <row r="76">
          <cell r="H76">
            <v>15405001</v>
          </cell>
        </row>
        <row r="77">
          <cell r="H77">
            <v>15405008</v>
          </cell>
        </row>
        <row r="78">
          <cell r="H78">
            <v>15301999</v>
          </cell>
        </row>
        <row r="79">
          <cell r="H79">
            <v>16101602</v>
          </cell>
        </row>
        <row r="80">
          <cell r="H80">
            <v>16101006</v>
          </cell>
        </row>
        <row r="81">
          <cell r="H81">
            <v>16101983</v>
          </cell>
        </row>
        <row r="82">
          <cell r="H82">
            <v>16101002</v>
          </cell>
        </row>
        <row r="83">
          <cell r="H83">
            <v>16101018</v>
          </cell>
        </row>
        <row r="84">
          <cell r="H84">
            <v>16101305</v>
          </cell>
        </row>
        <row r="85">
          <cell r="H85">
            <v>16101303</v>
          </cell>
        </row>
        <row r="86">
          <cell r="H86">
            <v>16101011</v>
          </cell>
        </row>
        <row r="87">
          <cell r="H87">
            <v>16101025</v>
          </cell>
        </row>
        <row r="88">
          <cell r="H88">
            <v>16101301</v>
          </cell>
        </row>
        <row r="89">
          <cell r="H89">
            <v>16101028</v>
          </cell>
        </row>
        <row r="90">
          <cell r="H90">
            <v>16101026</v>
          </cell>
        </row>
        <row r="91">
          <cell r="H91">
            <v>16101990</v>
          </cell>
        </row>
        <row r="92">
          <cell r="H92">
            <v>16101302</v>
          </cell>
        </row>
        <row r="93">
          <cell r="H93">
            <v>16101016</v>
          </cell>
        </row>
        <row r="94">
          <cell r="H94">
            <v>16101030</v>
          </cell>
        </row>
        <row r="95">
          <cell r="H95">
            <v>16101651</v>
          </cell>
        </row>
        <row r="96">
          <cell r="H96">
            <v>16101031</v>
          </cell>
        </row>
        <row r="97">
          <cell r="H97">
            <v>16101991</v>
          </cell>
        </row>
        <row r="98">
          <cell r="H98">
            <v>16101013</v>
          </cell>
        </row>
        <row r="99">
          <cell r="H99">
            <v>16101017</v>
          </cell>
        </row>
        <row r="100">
          <cell r="H100">
            <v>16101014</v>
          </cell>
        </row>
        <row r="101">
          <cell r="H101">
            <v>16101107</v>
          </cell>
        </row>
        <row r="102">
          <cell r="H102">
            <v>16101008</v>
          </cell>
        </row>
        <row r="103">
          <cell r="H103">
            <v>16101015</v>
          </cell>
        </row>
        <row r="104">
          <cell r="H104">
            <v>16101987</v>
          </cell>
        </row>
        <row r="105">
          <cell r="H105">
            <v>16101029</v>
          </cell>
        </row>
        <row r="106">
          <cell r="H106">
            <v>16101004</v>
          </cell>
        </row>
        <row r="107">
          <cell r="H107">
            <v>16101645</v>
          </cell>
        </row>
        <row r="108">
          <cell r="H108">
            <v>16101995</v>
          </cell>
        </row>
        <row r="109">
          <cell r="H109">
            <v>16101304</v>
          </cell>
        </row>
        <row r="110">
          <cell r="H110">
            <v>16101108</v>
          </cell>
        </row>
        <row r="111">
          <cell r="H111">
            <v>16101007</v>
          </cell>
        </row>
        <row r="112">
          <cell r="H112">
            <v>16101102</v>
          </cell>
        </row>
        <row r="113">
          <cell r="H113">
            <v>16101033</v>
          </cell>
        </row>
        <row r="114">
          <cell r="H114">
            <v>16101001</v>
          </cell>
        </row>
        <row r="115">
          <cell r="H115">
            <v>16101105</v>
          </cell>
        </row>
        <row r="116">
          <cell r="H116">
            <v>16101306</v>
          </cell>
        </row>
        <row r="117">
          <cell r="H117">
            <v>16101639</v>
          </cell>
        </row>
        <row r="118">
          <cell r="H118">
            <v>16101032</v>
          </cell>
        </row>
        <row r="119">
          <cell r="H119">
            <v>16101625</v>
          </cell>
        </row>
        <row r="120">
          <cell r="H120">
            <v>16101106</v>
          </cell>
        </row>
        <row r="121">
          <cell r="H121">
            <v>16101027</v>
          </cell>
        </row>
        <row r="122">
          <cell r="H122">
            <v>16101171</v>
          </cell>
        </row>
        <row r="123">
          <cell r="H123">
            <v>15409000</v>
          </cell>
        </row>
        <row r="124">
          <cell r="H124">
            <v>15405018</v>
          </cell>
        </row>
        <row r="125">
          <cell r="H125">
            <v>15405017</v>
          </cell>
        </row>
        <row r="126">
          <cell r="H126">
            <v>200440</v>
          </cell>
        </row>
        <row r="127">
          <cell r="H127">
            <v>15538000</v>
          </cell>
        </row>
        <row r="128">
          <cell r="H128">
            <v>10700000</v>
          </cell>
        </row>
        <row r="129">
          <cell r="H129">
            <v>7000381</v>
          </cell>
        </row>
        <row r="130">
          <cell r="H130">
            <v>11901098</v>
          </cell>
        </row>
        <row r="131">
          <cell r="H131">
            <v>51000000</v>
          </cell>
        </row>
        <row r="132">
          <cell r="H132">
            <v>11100000</v>
          </cell>
        </row>
        <row r="133">
          <cell r="H133">
            <v>12101000</v>
          </cell>
        </row>
        <row r="134">
          <cell r="H134">
            <v>16103097</v>
          </cell>
        </row>
        <row r="135">
          <cell r="H135">
            <v>16103122</v>
          </cell>
        </row>
        <row r="136">
          <cell r="H136">
            <v>16103100</v>
          </cell>
        </row>
        <row r="137">
          <cell r="H137">
            <v>12300000</v>
          </cell>
        </row>
        <row r="138">
          <cell r="H138">
            <v>11901091</v>
          </cell>
        </row>
        <row r="139">
          <cell r="H139">
            <v>11901018</v>
          </cell>
        </row>
        <row r="140">
          <cell r="H140">
            <v>11901095</v>
          </cell>
        </row>
        <row r="141">
          <cell r="H141">
            <v>11901096</v>
          </cell>
        </row>
        <row r="142">
          <cell r="H142">
            <v>11901017</v>
          </cell>
        </row>
        <row r="143">
          <cell r="H143">
            <v>11901008</v>
          </cell>
        </row>
        <row r="144">
          <cell r="H144">
            <v>11901093</v>
          </cell>
        </row>
        <row r="145">
          <cell r="H145">
            <v>11901092</v>
          </cell>
        </row>
        <row r="146">
          <cell r="H146">
            <v>12307000</v>
          </cell>
        </row>
        <row r="147">
          <cell r="H147">
            <v>12504000</v>
          </cell>
        </row>
        <row r="148">
          <cell r="H148">
            <v>12503000</v>
          </cell>
        </row>
        <row r="149">
          <cell r="H149">
            <v>12502000</v>
          </cell>
        </row>
        <row r="150">
          <cell r="H150">
            <v>12501000</v>
          </cell>
        </row>
        <row r="151">
          <cell r="H151">
            <v>7000380</v>
          </cell>
        </row>
        <row r="152">
          <cell r="H152">
            <v>15504006</v>
          </cell>
        </row>
        <row r="153">
          <cell r="H153">
            <v>15504019</v>
          </cell>
        </row>
        <row r="154">
          <cell r="H154">
            <v>15504005</v>
          </cell>
        </row>
        <row r="155">
          <cell r="H155">
            <v>15504011</v>
          </cell>
        </row>
        <row r="156">
          <cell r="H156">
            <v>15504066</v>
          </cell>
        </row>
        <row r="157">
          <cell r="H157">
            <v>15504015</v>
          </cell>
        </row>
        <row r="158">
          <cell r="H158">
            <v>15504017</v>
          </cell>
        </row>
        <row r="159">
          <cell r="H159">
            <v>15504014</v>
          </cell>
        </row>
        <row r="160">
          <cell r="H160">
            <v>15504008</v>
          </cell>
        </row>
        <row r="161">
          <cell r="H161">
            <v>15504004</v>
          </cell>
        </row>
        <row r="162">
          <cell r="H162">
            <v>15504021</v>
          </cell>
        </row>
        <row r="163">
          <cell r="H163">
            <v>15504007</v>
          </cell>
        </row>
        <row r="164">
          <cell r="H164">
            <v>15404007</v>
          </cell>
        </row>
        <row r="165">
          <cell r="H165">
            <v>15408016</v>
          </cell>
        </row>
        <row r="166">
          <cell r="H166">
            <v>15408131</v>
          </cell>
        </row>
        <row r="167">
          <cell r="H167">
            <v>15408009</v>
          </cell>
        </row>
        <row r="168">
          <cell r="H168">
            <v>15408015</v>
          </cell>
        </row>
        <row r="169">
          <cell r="H169">
            <v>15408140</v>
          </cell>
        </row>
        <row r="170">
          <cell r="H170">
            <v>15408010</v>
          </cell>
        </row>
        <row r="171">
          <cell r="H171">
            <v>15408007</v>
          </cell>
        </row>
        <row r="172">
          <cell r="H172">
            <v>15408994</v>
          </cell>
        </row>
        <row r="173">
          <cell r="H173">
            <v>15408006</v>
          </cell>
        </row>
        <row r="174">
          <cell r="H174">
            <v>15408019</v>
          </cell>
        </row>
        <row r="175">
          <cell r="H175">
            <v>15408011</v>
          </cell>
        </row>
        <row r="176">
          <cell r="H176">
            <v>15408013</v>
          </cell>
        </row>
        <row r="177">
          <cell r="H177">
            <v>15408017</v>
          </cell>
        </row>
        <row r="178">
          <cell r="H178">
            <v>15408014</v>
          </cell>
        </row>
        <row r="179">
          <cell r="H179">
            <v>15408008</v>
          </cell>
        </row>
        <row r="180">
          <cell r="H180">
            <v>15408130</v>
          </cell>
        </row>
        <row r="181">
          <cell r="H181">
            <v>15408021</v>
          </cell>
        </row>
        <row r="182">
          <cell r="H182">
            <v>15408001</v>
          </cell>
        </row>
        <row r="183">
          <cell r="H183">
            <v>15408003</v>
          </cell>
        </row>
        <row r="184">
          <cell r="H184">
            <v>10702000</v>
          </cell>
        </row>
        <row r="185">
          <cell r="H185">
            <v>15801000</v>
          </cell>
        </row>
        <row r="186">
          <cell r="H186">
            <v>15811057</v>
          </cell>
        </row>
        <row r="187">
          <cell r="H187">
            <v>12306000</v>
          </cell>
        </row>
        <row r="188">
          <cell r="H188">
            <v>12308000</v>
          </cell>
        </row>
        <row r="189">
          <cell r="H189">
            <v>12302000</v>
          </cell>
        </row>
        <row r="190">
          <cell r="H190">
            <v>12301000</v>
          </cell>
        </row>
        <row r="191">
          <cell r="H191">
            <v>12303000</v>
          </cell>
        </row>
        <row r="192">
          <cell r="H192">
            <v>15514117</v>
          </cell>
        </row>
        <row r="193">
          <cell r="H193">
            <v>15514115</v>
          </cell>
        </row>
        <row r="194">
          <cell r="H194">
            <v>15514116</v>
          </cell>
        </row>
        <row r="195">
          <cell r="H195">
            <v>15513020</v>
          </cell>
        </row>
        <row r="196">
          <cell r="H196">
            <v>200460</v>
          </cell>
        </row>
        <row r="197">
          <cell r="H197">
            <v>200320</v>
          </cell>
        </row>
        <row r="198">
          <cell r="H198">
            <v>200321</v>
          </cell>
        </row>
        <row r="199">
          <cell r="H199">
            <v>200401</v>
          </cell>
        </row>
        <row r="200">
          <cell r="H200">
            <v>200322</v>
          </cell>
        </row>
        <row r="201">
          <cell r="H201">
            <v>7000211</v>
          </cell>
        </row>
        <row r="202">
          <cell r="H202">
            <v>7000212</v>
          </cell>
        </row>
        <row r="203">
          <cell r="H203">
            <v>7000211</v>
          </cell>
        </row>
        <row r="204">
          <cell r="H204">
            <v>7000380</v>
          </cell>
        </row>
        <row r="205">
          <cell r="H205">
            <v>7000381</v>
          </cell>
        </row>
        <row r="206">
          <cell r="H206">
            <v>7000420</v>
          </cell>
        </row>
        <row r="207">
          <cell r="H207">
            <v>7000421</v>
          </cell>
        </row>
        <row r="208">
          <cell r="H208">
            <v>7000422</v>
          </cell>
        </row>
        <row r="209">
          <cell r="H209">
            <v>7000423</v>
          </cell>
        </row>
        <row r="210">
          <cell r="H210">
            <v>7000402</v>
          </cell>
        </row>
        <row r="211">
          <cell r="H211">
            <v>7000403</v>
          </cell>
        </row>
        <row r="212">
          <cell r="H212">
            <v>7000440</v>
          </cell>
        </row>
        <row r="213">
          <cell r="H213">
            <v>7000441</v>
          </cell>
        </row>
        <row r="214">
          <cell r="H214">
            <v>7000442</v>
          </cell>
        </row>
        <row r="215">
          <cell r="H215">
            <v>7000443</v>
          </cell>
        </row>
        <row r="216">
          <cell r="H216">
            <v>7000477</v>
          </cell>
        </row>
        <row r="217">
          <cell r="H217">
            <v>7000478</v>
          </cell>
        </row>
        <row r="218">
          <cell r="H218">
            <v>7000538</v>
          </cell>
        </row>
        <row r="219">
          <cell r="H219">
            <v>601585</v>
          </cell>
        </row>
        <row r="220">
          <cell r="H220">
            <v>601586</v>
          </cell>
        </row>
        <row r="221">
          <cell r="H221">
            <v>601587</v>
          </cell>
        </row>
        <row r="222">
          <cell r="H222">
            <v>601588</v>
          </cell>
        </row>
        <row r="223">
          <cell r="H223">
            <v>601590</v>
          </cell>
        </row>
        <row r="224">
          <cell r="H224">
            <v>601591</v>
          </cell>
        </row>
        <row r="225">
          <cell r="H225">
            <v>601592</v>
          </cell>
        </row>
        <row r="226">
          <cell r="H226">
            <v>601593</v>
          </cell>
        </row>
        <row r="227">
          <cell r="H227">
            <v>601594</v>
          </cell>
        </row>
        <row r="228">
          <cell r="H228">
            <v>601595</v>
          </cell>
        </row>
        <row r="229">
          <cell r="H229">
            <v>601596</v>
          </cell>
        </row>
        <row r="230">
          <cell r="H230">
            <v>601597</v>
          </cell>
        </row>
        <row r="231">
          <cell r="H231">
            <v>601599</v>
          </cell>
        </row>
        <row r="232">
          <cell r="H232">
            <v>601600</v>
          </cell>
        </row>
        <row r="233">
          <cell r="H233">
            <v>601601</v>
          </cell>
        </row>
        <row r="234">
          <cell r="H234">
            <v>601602</v>
          </cell>
        </row>
        <row r="235">
          <cell r="H235">
            <v>51302999</v>
          </cell>
        </row>
        <row r="236">
          <cell r="H236">
            <v>601380</v>
          </cell>
        </row>
        <row r="237">
          <cell r="H237"/>
        </row>
        <row r="238">
          <cell r="H238"/>
        </row>
        <row r="239">
          <cell r="H239"/>
        </row>
        <row r="240">
          <cell r="H240"/>
        </row>
      </sheetData>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M"/>
      <sheetName val="MOV"/>
      <sheetName val="PREL"/>
      <sheetName val="suministros"/>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s"/>
      <sheetName val="1"/>
      <sheetName val="2"/>
      <sheetName val="3"/>
      <sheetName val="4"/>
      <sheetName val="5"/>
      <sheetName val="6"/>
      <sheetName val="7"/>
      <sheetName val="8"/>
      <sheetName val="9"/>
      <sheetName val="10"/>
      <sheetName val="11"/>
      <sheetName val="12"/>
      <sheetName val="13"/>
      <sheetName val="14"/>
      <sheetName val="15"/>
      <sheetName val="CODIFICACION"/>
      <sheetName val="Proveedores"/>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eo"/>
      <sheetName val="Valores Personal"/>
      <sheetName val="Listado Área Diseño"/>
      <sheetName val="Lista CECOS"/>
      <sheetName val="Lista de Productos"/>
      <sheetName val="Servicios Periféricos"/>
    </sheetNames>
    <sheetDataSet>
      <sheetData sheetId="0"/>
      <sheetData sheetId="1"/>
      <sheetData sheetId="2"/>
      <sheetData sheetId="3"/>
      <sheetData sheetId="4"/>
      <sheetData sheetId="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inámica"/>
      <sheetName val="CIM"/>
      <sheetName val="MOV"/>
      <sheetName val="PREL"/>
      <sheetName val="suministros"/>
      <sheetName val="Validación de Datos ByS"/>
      <sheetName val="Tipos de Contrato"/>
      <sheetName val="DATOS"/>
      <sheetName val="Provee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Instalacion"/>
      <sheetName val="Mantenimiento"/>
      <sheetName val="Resumen"/>
      <sheetName val="Resumen Ronald"/>
      <sheetName val="OFERTA ECONOMICA"/>
      <sheetName val="OFERTA ECONOMICA CATALYST"/>
      <sheetName val="Vers. Cliente"/>
      <sheetName val="Vers. Cliente REBATE"/>
      <sheetName val="Parametros"/>
      <sheetName val="HandOver"/>
      <sheetName val="CF"/>
      <sheetName val="Notas y Rev"/>
      <sheetName val="(BOM) HW"/>
      <sheetName val="(BOM) SERV"/>
      <sheetName val="BD REBATE"/>
      <sheetName val="Vers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COSTOS VEB"/>
      <sheetName val="Validación de Datos ByS"/>
      <sheetName val="Tipos de Contrato"/>
    </sheetNames>
    <sheetDataSet>
      <sheetData sheetId="0" refreshError="1"/>
      <sheetData sheetId="1" refreshError="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rib"/>
      <sheetName val="dist contr"/>
      <sheetName val="Parametros"/>
      <sheetName val="Detalle Cuentas"/>
      <sheetName val="Comparativo"/>
      <sheetName val="resumen c"/>
      <sheetName val="Fantasia del Agua"/>
      <sheetName val="Medenlab"/>
      <sheetName val="Aire Ambiente"/>
      <sheetName val="ASEO Y SOSTENIMIENTO Y COMPAÑÍA"/>
      <sheetName val="PISCIMOL SAS"/>
      <sheetName val="CAPUTI Y VIEIRA SAS"/>
      <sheetName val="Humedales"/>
      <sheetName val="Consid"/>
      <sheetName val="Crefis vigentes sep 20011"/>
      <sheetName val="Detalle Cuentas 2011"/>
      <sheetName val="PPTO 2011"/>
      <sheetName val="Hoja1"/>
    </sheetNames>
    <sheetDataSet>
      <sheetData sheetId="0" refreshError="1"/>
      <sheetData sheetId="1" refreshError="1"/>
      <sheetData sheetId="2">
        <row r="22">
          <cell r="B22">
            <v>761</v>
          </cell>
        </row>
        <row r="24">
          <cell r="B24" t="str">
            <v>SOFT</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rib"/>
      <sheetName val="dist contr"/>
      <sheetName val="GCentralizados"/>
      <sheetName val="Global"/>
      <sheetName val="Descentralizados"/>
      <sheetName val="Cuentas"/>
      <sheetName val="CPTOS DE  GASTOS"/>
      <sheetName val="Parametros"/>
      <sheetName val="CECOS"/>
      <sheetName val="Detalle Cuentas"/>
      <sheetName val="Resumen"/>
      <sheetName val="Consid"/>
      <sheetName val="Centralizados"/>
      <sheetName val="Sw Antispam &amp; Antivirus"/>
      <sheetName val="Arr Micros"/>
      <sheetName val="Sw Migracion Bases de Datos"/>
      <sheetName val="Hw mtto Torre almacenamiento "/>
      <sheetName val="Mtto redes de datos"/>
      <sheetName val="Hw Plat intel"/>
      <sheetName val="Telec NetBeam"/>
      <sheetName val="Telefonía Móvil Claro"/>
      <sheetName val="Telefonía Móvil Movistar"/>
      <sheetName val="Telefonía Móvil Avantel"/>
      <sheetName val="Telec enlaces multinet"/>
      <sheetName val="Telec Lan to lan"/>
      <sheetName val="Troncales SIP"/>
      <sheetName val="EPM internet"/>
      <sheetName val="PLC Control frios y piscinas"/>
      <sheetName val="Hw CCTV"/>
      <sheetName val="Mtto Alarmas"/>
      <sheetName val="Telefonia otros"/>
      <sheetName val="Int Banda ancha EPM"/>
      <sheetName val="Int Banda ancha Edatel"/>
      <sheetName val="Mtto Radios"/>
      <sheetName val="Sw Aranda"/>
      <sheetName val="Mesa de servicios"/>
      <sheetName val="Sw turnos Sentry"/>
      <sheetName val="Sw Control de navegación"/>
      <sheetName val="Sw Antivirus"/>
      <sheetName val="Sw Firewall"/>
      <sheetName val="Impresión"/>
      <sheetName val="Manual de Gastos"/>
      <sheetName val="Manual de Ingresos"/>
      <sheetName val="CECOS (2)"/>
      <sheetName val="Financiera"/>
      <sheetName val="Eje Agosto"/>
    </sheetNames>
    <sheetDataSet>
      <sheetData sheetId="0"/>
      <sheetData sheetId="1"/>
      <sheetData sheetId="2"/>
      <sheetData sheetId="3"/>
      <sheetData sheetId="4"/>
      <sheetData sheetId="5">
        <row r="9">
          <cell r="C9" t="str">
            <v>Gtos Adecuaciones Arreglos Ornamentales</v>
          </cell>
        </row>
        <row r="10">
          <cell r="C10" t="str">
            <v>Gtos Afiliaciones y Sostenimiento</v>
          </cell>
        </row>
        <row r="11">
          <cell r="C11" t="str">
            <v>Gtos Amortizaciones Activos Leasing</v>
          </cell>
        </row>
        <row r="12">
          <cell r="C12" t="str">
            <v>Gtos Amortizaciones Franquicias</v>
          </cell>
        </row>
        <row r="13">
          <cell r="C13" t="str">
            <v>Gtos Amortizaciones Investigaciones y Proyectos</v>
          </cell>
        </row>
        <row r="14">
          <cell r="C14" t="str">
            <v>Gtos Amortizaciones Licencias</v>
          </cell>
        </row>
        <row r="15">
          <cell r="C15" t="str">
            <v>Gtos Amortizaciones Material Bibliografico</v>
          </cell>
        </row>
        <row r="16">
          <cell r="C16" t="str">
            <v>Gtos Amortizaciones Mejoras Propiedades Ajenas</v>
          </cell>
        </row>
        <row r="17">
          <cell r="C17" t="str">
            <v>Gtos Amortizaciones Organización y Preoperativos</v>
          </cell>
        </row>
        <row r="18">
          <cell r="C18" t="str">
            <v>Gtos Amortizaciones Otras</v>
          </cell>
        </row>
        <row r="19">
          <cell r="C19" t="str">
            <v>Gtos Amortizaciones Remodelaciones</v>
          </cell>
        </row>
        <row r="20">
          <cell r="C20" t="str">
            <v>Gtos Amortizaciones Software</v>
          </cell>
        </row>
        <row r="21">
          <cell r="C21" t="str">
            <v>Gtos Arrendamiento  Equipo de Transporte</v>
          </cell>
        </row>
        <row r="22">
          <cell r="C22" t="str">
            <v>Gtos Arrendamiento Construcciones y Edificaciones</v>
          </cell>
        </row>
        <row r="23">
          <cell r="C23" t="str">
            <v>Gtos Arrendamiento Equipo Computo y Comunicaciones</v>
          </cell>
        </row>
        <row r="24">
          <cell r="C24" t="str">
            <v>Gtos Arrendamiento Maquinaria y Equipo</v>
          </cell>
        </row>
        <row r="25">
          <cell r="C25" t="str">
            <v>Gtos Arrendamiento Muebles, Enseres y Eq. Oficina</v>
          </cell>
        </row>
        <row r="26">
          <cell r="C26" t="str">
            <v>Gtos Contribuciones</v>
          </cell>
        </row>
        <row r="27">
          <cell r="C27" t="str">
            <v>Gtos de Viaje Alojamiento y Manutencion</v>
          </cell>
        </row>
        <row r="28">
          <cell r="C28" t="str">
            <v>Gtos de Viaje Otros</v>
          </cell>
        </row>
        <row r="29">
          <cell r="C29" t="str">
            <v>Gtos de Viaje Pasajes Aereos</v>
          </cell>
        </row>
        <row r="30">
          <cell r="C30" t="str">
            <v>Gtos de Viaje Pasajes Terrestres</v>
          </cell>
        </row>
        <row r="31">
          <cell r="C31" t="str">
            <v>Gtos Depreciacion Construcciones y Edificios</v>
          </cell>
        </row>
        <row r="32">
          <cell r="C32" t="str">
            <v>Gtos Depreciacion Equipo Computo Comunicaciones</v>
          </cell>
        </row>
        <row r="33">
          <cell r="C33" t="str">
            <v>Gtos Depreciacion Equipo de Oficina</v>
          </cell>
        </row>
        <row r="34">
          <cell r="C34" t="str">
            <v>Gtos Depreciacion Equipo de Transporte</v>
          </cell>
        </row>
        <row r="35">
          <cell r="C35" t="str">
            <v>Gtos Depreciacion Equipo Medico Cientifico</v>
          </cell>
        </row>
        <row r="36">
          <cell r="C36" t="str">
            <v>Gtos Depreciacion Maquinaria y Equipo</v>
          </cell>
        </row>
        <row r="37">
          <cell r="C37" t="str">
            <v>Gtos Diversos Brazaletes Utilizacion Servicios</v>
          </cell>
        </row>
        <row r="38">
          <cell r="C38" t="str">
            <v>Gtos Diversos Cafeteria  a Terceros</v>
          </cell>
        </row>
        <row r="39">
          <cell r="C39" t="str">
            <v>Gtos Diversos Combustibles y Lubricantes</v>
          </cell>
        </row>
        <row r="40">
          <cell r="C40" t="str">
            <v>Gtos Diversos Comision y Comercializacion</v>
          </cell>
        </row>
        <row r="41">
          <cell r="C41" t="str">
            <v>Gtos Diversos Comisiones Bancarias</v>
          </cell>
        </row>
        <row r="42">
          <cell r="C42" t="str">
            <v>Gtos Diversos Comunicacion Educativa</v>
          </cell>
        </row>
        <row r="43">
          <cell r="C43" t="str">
            <v>Gtos Diversos de Representacion Relaciones Publica</v>
          </cell>
        </row>
        <row r="44">
          <cell r="C44" t="str">
            <v>Gtos Diversos Descuento Planes Turisticos Terceros</v>
          </cell>
        </row>
        <row r="45">
          <cell r="C45" t="str">
            <v>Gtos Diversos Devolutivos</v>
          </cell>
        </row>
        <row r="46">
          <cell r="C46" t="str">
            <v>Gtos Diversos Diferenc.Invent.Inmunización</v>
          </cell>
        </row>
        <row r="47">
          <cell r="C47" t="str">
            <v>Gtos Diversos Diferenc.Invent.Paq.Nutricionales</v>
          </cell>
        </row>
        <row r="48">
          <cell r="C48" t="str">
            <v>Gtos Diversos Dotaciones Convenios</v>
          </cell>
        </row>
        <row r="49">
          <cell r="C49" t="str">
            <v>Gtos Diversos Elementos de Aseo y Cafeteria</v>
          </cell>
        </row>
        <row r="50">
          <cell r="C50" t="str">
            <v>Gtos Diversos Envases y Empaques</v>
          </cell>
        </row>
        <row r="51">
          <cell r="C51" t="str">
            <v>Gtos Diversos Faltantes y Sobrantes Cajeras</v>
          </cell>
        </row>
        <row r="52">
          <cell r="C52" t="str">
            <v>Gtos Diversos Fotocopias</v>
          </cell>
        </row>
        <row r="53">
          <cell r="C53" t="str">
            <v>Gtos Diversos Indemnizacion Daños a Terceros</v>
          </cell>
        </row>
        <row r="54">
          <cell r="C54" t="str">
            <v>Gtos Diversos Materiales Para Enseñanza</v>
          </cell>
        </row>
        <row r="55">
          <cell r="C55" t="str">
            <v>Gtos Diversos Microfilmacion</v>
          </cell>
        </row>
        <row r="56">
          <cell r="C56" t="str">
            <v>Gtos Diversos Musica Ambiental</v>
          </cell>
        </row>
        <row r="57">
          <cell r="C57" t="str">
            <v>Gtos Diversos Obras en Curso Sedes</v>
          </cell>
        </row>
        <row r="58">
          <cell r="C58" t="str">
            <v>Gtos Diversos Otros</v>
          </cell>
        </row>
        <row r="59">
          <cell r="C59" t="str">
            <v>Gtos Diversos Premios Torneos y Souvenirs Eventos</v>
          </cell>
        </row>
        <row r="60">
          <cell r="C60" t="str">
            <v>Gtos Diversos Proyectos en Curso</v>
          </cell>
        </row>
        <row r="61">
          <cell r="C61" t="str">
            <v>Gtos Diversos Proyectos Vivienda Obras de Construccion en Curso</v>
          </cell>
        </row>
        <row r="62">
          <cell r="C62" t="str">
            <v>Gtos Diversos Public.Institucionales El Informador</v>
          </cell>
        </row>
        <row r="63">
          <cell r="C63" t="str">
            <v>Gtos Diversos Publicaciones Directas</v>
          </cell>
        </row>
        <row r="64">
          <cell r="C64" t="str">
            <v>Gtos Diversos Publicaciones Institucionales</v>
          </cell>
        </row>
        <row r="65">
          <cell r="C65" t="str">
            <v>Gtos Diversos Señalizacion</v>
          </cell>
        </row>
        <row r="66">
          <cell r="C66" t="str">
            <v>Gtos Diversos Suscripciones Periodicos LibrosRevis</v>
          </cell>
        </row>
        <row r="67">
          <cell r="C67" t="str">
            <v>Gtos Diversos Tonner y Cintas</v>
          </cell>
        </row>
        <row r="68">
          <cell r="C68" t="str">
            <v>Gtos Diversos Transporte a Terceros</v>
          </cell>
        </row>
        <row r="69">
          <cell r="C69" t="str">
            <v>Gtos Diversos Utiles y Papelaria</v>
          </cell>
        </row>
        <row r="70">
          <cell r="C70" t="str">
            <v>Gtos Honorarios Asesoria Financiera</v>
          </cell>
        </row>
        <row r="71">
          <cell r="C71" t="str">
            <v>Gtos Honorarios Asesoria Juridica</v>
          </cell>
        </row>
        <row r="72">
          <cell r="C72" t="str">
            <v>Gtos Honorarios Asesoria Tecnica</v>
          </cell>
        </row>
        <row r="73">
          <cell r="C73" t="str">
            <v>Gtos Honorarios Avaluos</v>
          </cell>
        </row>
        <row r="74">
          <cell r="C74" t="str">
            <v>Gtos Honorarios Consejo Directivo</v>
          </cell>
        </row>
        <row r="75">
          <cell r="C75" t="str">
            <v>Gtos Honorarios Consultorias</v>
          </cell>
        </row>
        <row r="76">
          <cell r="C76" t="str">
            <v>Gtos Honorarios Prestacion de Servicios Sociales</v>
          </cell>
        </row>
        <row r="77">
          <cell r="C77" t="str">
            <v>Gtos Honorarios Revisoria Fiscal</v>
          </cell>
        </row>
        <row r="78">
          <cell r="C78" t="str">
            <v>Gtos Impuesto Alumbrado Publico</v>
          </cell>
        </row>
        <row r="79">
          <cell r="C79" t="str">
            <v>Gtos Impuesto de Industria y Comercio</v>
          </cell>
        </row>
        <row r="80">
          <cell r="C80" t="str">
            <v>Gtos Impuesto de Rodamiento</v>
          </cell>
        </row>
        <row r="81">
          <cell r="C81" t="str">
            <v>Gtos Impuesto de Timbre</v>
          </cell>
        </row>
        <row r="82">
          <cell r="C82" t="str">
            <v>Gtos Impuesto Gravamen Movimiento Financiero</v>
          </cell>
        </row>
        <row r="83">
          <cell r="C83" t="str">
            <v>Gtos Impuesto IVA No Descontable</v>
          </cell>
        </row>
        <row r="84">
          <cell r="C84" t="str">
            <v>Gtos Impuesto IVA Regimen Simplificado</v>
          </cell>
        </row>
        <row r="85">
          <cell r="C85" t="str">
            <v>Gtos Impuesto Predial</v>
          </cell>
        </row>
        <row r="86">
          <cell r="C86" t="str">
            <v>Gtos Legales Consulares</v>
          </cell>
        </row>
        <row r="87">
          <cell r="C87" t="str">
            <v>Gtos Legales Notariales</v>
          </cell>
        </row>
        <row r="88">
          <cell r="C88" t="str">
            <v>Gtos Legales Otros</v>
          </cell>
        </row>
        <row r="89">
          <cell r="C89" t="str">
            <v>Gtos Legales Tramites y  Licencias</v>
          </cell>
        </row>
        <row r="90">
          <cell r="C90" t="str">
            <v>Gtos Mantenimiento Construcciones y Edificaciones</v>
          </cell>
        </row>
        <row r="91">
          <cell r="C91" t="str">
            <v>Gtos Mantenimiento Equipo de Oficina</v>
          </cell>
        </row>
        <row r="92">
          <cell r="C92" t="str">
            <v>Gtos Mantenimiento Equipo de Transporte</v>
          </cell>
        </row>
        <row r="93">
          <cell r="C93" t="str">
            <v>Gtos Mantenimiento Equipo Medico Cientifico</v>
          </cell>
        </row>
        <row r="94">
          <cell r="C94" t="str">
            <v>Gtos Mantenimiento Hardware</v>
          </cell>
        </row>
        <row r="95">
          <cell r="C95" t="str">
            <v>Gtos Mantenimiento Maquinaria y Equipo</v>
          </cell>
        </row>
        <row r="96">
          <cell r="C96" t="str">
            <v>Gtos Mantenimiento Recursos Naturales Ins. Agrop</v>
          </cell>
        </row>
        <row r="97">
          <cell r="C97" t="str">
            <v>Gtos Mantenimiento Software</v>
          </cell>
        </row>
        <row r="98">
          <cell r="C98" t="str">
            <v>Gtos Mantenimiento Telefonia y Comunicaciones</v>
          </cell>
        </row>
        <row r="99">
          <cell r="C99" t="str">
            <v>Gtos Mantenimiento y Control de Aguas</v>
          </cell>
        </row>
        <row r="100">
          <cell r="C100" t="str">
            <v>Gtos No Oper. Diversos Contratos Locales</v>
          </cell>
        </row>
        <row r="101">
          <cell r="C101" t="str">
            <v>Gtos No Oper. Diversos Demandas Civiles</v>
          </cell>
        </row>
        <row r="102">
          <cell r="C102" t="str">
            <v>Gtos No Oper. Diversos Demandas Laborales</v>
          </cell>
        </row>
        <row r="103">
          <cell r="C103" t="str">
            <v>Gtos No Oper. Diversos Reclamaciones Seguros</v>
          </cell>
        </row>
        <row r="104">
          <cell r="C104" t="str">
            <v>Gtos No Oper. Diversos Sanciones Impuestos</v>
          </cell>
        </row>
        <row r="105">
          <cell r="C105" t="str">
            <v>Gtos No Oper. Financ. Diferencia en Cambio</v>
          </cell>
        </row>
        <row r="106">
          <cell r="C106" t="str">
            <v>Gtos No Oper. Financ. Intereses Leasing</v>
          </cell>
        </row>
        <row r="107">
          <cell r="C107" t="str">
            <v>Gtos No Oper. Financ. Intereses Obligaciones Fras</v>
          </cell>
        </row>
        <row r="108">
          <cell r="C108" t="str">
            <v>Gtos No Oper. Financ. Reajuste Monetario UVR</v>
          </cell>
        </row>
        <row r="109">
          <cell r="C109" t="str">
            <v>Gtos No Oper. Gastos Ejercicios Anteriores</v>
          </cell>
        </row>
        <row r="110">
          <cell r="C110" t="str">
            <v>Gtos no Oper. Impuesto al Patrimonio</v>
          </cell>
        </row>
        <row r="111">
          <cell r="C111" t="str">
            <v>Gtos no Oper. Impuesto de Renta y Complementario</v>
          </cell>
        </row>
        <row r="112">
          <cell r="C112" t="str">
            <v>Gtos No Oper. Perdida en Retiro de Activos Fijos</v>
          </cell>
        </row>
        <row r="113">
          <cell r="C113" t="str">
            <v>Gtos No Oper. Perdida en Venta Propiedad  y Equipo</v>
          </cell>
        </row>
        <row r="114">
          <cell r="C114" t="str">
            <v>Gtos No Oper. Retencion en la Fuente Asumida</v>
          </cell>
        </row>
        <row r="115">
          <cell r="C115" t="str">
            <v>Gtos No Oper. Reversion Ingresos Ejercicios Ant.</v>
          </cell>
        </row>
        <row r="116">
          <cell r="C116" t="str">
            <v>Gtos Otros Impuestos</v>
          </cell>
        </row>
        <row r="117">
          <cell r="C117" t="str">
            <v>Gtos Personal Amortiz.Calculo Actuarial Pens.Jubil</v>
          </cell>
        </row>
        <row r="118">
          <cell r="C118" t="str">
            <v>Gtos Personal Aportes A.R.P. Aprendices SENA</v>
          </cell>
        </row>
        <row r="119">
          <cell r="C119" t="str">
            <v>Gtos Personal Aportes A.R.P. Empleados</v>
          </cell>
        </row>
        <row r="120">
          <cell r="C120" t="str">
            <v>Gtos Personal Aportes Cajas de Compensación Fliar</v>
          </cell>
        </row>
        <row r="121">
          <cell r="C121" t="str">
            <v>Gtos Personal Aportes E.P.S. Aprendices SENA</v>
          </cell>
        </row>
        <row r="122">
          <cell r="C122" t="str">
            <v>Gtos Personal Aportes E.P.S. Empleados</v>
          </cell>
        </row>
        <row r="123">
          <cell r="C123" t="str">
            <v>Gtos Personal Aportes Fondos Pensiones y Cesantias</v>
          </cell>
        </row>
        <row r="124">
          <cell r="C124" t="str">
            <v>Gtos Personal Aportes ICBF</v>
          </cell>
        </row>
        <row r="125">
          <cell r="C125" t="str">
            <v>Gtos Personal Apoyo Sostenimiento Aprendices</v>
          </cell>
        </row>
        <row r="126">
          <cell r="C126" t="str">
            <v>Gtos Personal Auxilio De Transporte Extralegal</v>
          </cell>
        </row>
        <row r="127">
          <cell r="C127" t="str">
            <v>Gtos Personal Auxilio de Transporte Legal</v>
          </cell>
        </row>
        <row r="128">
          <cell r="C128" t="str">
            <v>Gtos Personal Auxilios</v>
          </cell>
        </row>
        <row r="129">
          <cell r="C129" t="str">
            <v>Gtos Personal Bonificaciones</v>
          </cell>
        </row>
        <row r="130">
          <cell r="C130" t="str">
            <v>Gtos Personal Cafeteria al Personal</v>
          </cell>
        </row>
        <row r="131">
          <cell r="C131" t="str">
            <v>Gtos Personal Cafeteria al personal Reglamentaria</v>
          </cell>
        </row>
        <row r="132">
          <cell r="C132" t="str">
            <v>Gtos Personal Capacitacion al Personal</v>
          </cell>
        </row>
        <row r="133">
          <cell r="C133" t="str">
            <v>Gtos Personal Cesantias</v>
          </cell>
        </row>
        <row r="134">
          <cell r="C134" t="str">
            <v>Gtos Personal Comunicaciones al Personal</v>
          </cell>
        </row>
        <row r="135">
          <cell r="C135" t="str">
            <v>Gtos Personal Horas Extras</v>
          </cell>
        </row>
        <row r="136">
          <cell r="C136" t="str">
            <v>Gtos Personal Incapacidades</v>
          </cell>
        </row>
        <row r="137">
          <cell r="C137" t="str">
            <v>Gtos Personal Indemnizaciones Laborales</v>
          </cell>
        </row>
        <row r="138">
          <cell r="C138" t="str">
            <v>Gtos Personal Intereses Cesantias</v>
          </cell>
        </row>
        <row r="139">
          <cell r="C139" t="str">
            <v>Gtos Personal Medicos y Drogas</v>
          </cell>
        </row>
        <row r="140">
          <cell r="C140" t="str">
            <v>Gtos Personal Otros Gastos del Personal</v>
          </cell>
        </row>
        <row r="141">
          <cell r="C141" t="str">
            <v>Gtos Personal Pension de Jubilacion</v>
          </cell>
        </row>
        <row r="142">
          <cell r="C142" t="str">
            <v>Gtos Personal Pension Voluntuntaria y Transitoria</v>
          </cell>
        </row>
        <row r="143">
          <cell r="C143" t="str">
            <v>Gtos Personal Prima de Servicios</v>
          </cell>
        </row>
        <row r="144">
          <cell r="C144" t="str">
            <v>Gtos Personal Primas Extralegales</v>
          </cell>
        </row>
        <row r="145">
          <cell r="C145" t="str">
            <v>Gtos Personal Recargos</v>
          </cell>
        </row>
        <row r="146">
          <cell r="C146" t="str">
            <v>Gtos Personal Salario Integral</v>
          </cell>
        </row>
        <row r="147">
          <cell r="C147" t="str">
            <v>Gtos Personal Salarios</v>
          </cell>
        </row>
        <row r="148">
          <cell r="C148" t="str">
            <v>Gtos Personal Seguro de Vida</v>
          </cell>
        </row>
        <row r="149">
          <cell r="C149" t="str">
            <v>Gtos Personal Seguros Salud Medicina Prepagada</v>
          </cell>
        </row>
        <row r="150">
          <cell r="C150" t="str">
            <v>Gtos Personal SENA</v>
          </cell>
        </row>
        <row r="151">
          <cell r="C151" t="str">
            <v>Gtos Personal Servicios Bienestar e Integracion</v>
          </cell>
        </row>
        <row r="152">
          <cell r="C152" t="str">
            <v>Gtos Personal Transporte al Personal</v>
          </cell>
        </row>
        <row r="153">
          <cell r="C153" t="str">
            <v>Gtos Personal Traslados entre Areas</v>
          </cell>
        </row>
        <row r="154">
          <cell r="C154" t="str">
            <v>Gtos Personal Vacaciones</v>
          </cell>
        </row>
        <row r="155">
          <cell r="C155" t="str">
            <v>Gtos Personal Vestido y Calzado de Labor</v>
          </cell>
        </row>
        <row r="156">
          <cell r="C156" t="str">
            <v>Gtos Provisiones Cartera Corporativa</v>
          </cell>
        </row>
        <row r="157">
          <cell r="C157" t="str">
            <v>Gtos Provisiones Credito Empresarial</v>
          </cell>
        </row>
        <row r="158">
          <cell r="C158" t="str">
            <v>Gtos Provisiones Credito Personal</v>
          </cell>
        </row>
        <row r="159">
          <cell r="C159" t="str">
            <v>Gtos Provisiones Prestamos A Exempleados</v>
          </cell>
        </row>
        <row r="160">
          <cell r="C160" t="str">
            <v>Gtos Provisiones Regimen Subsidiado</v>
          </cell>
        </row>
        <row r="161">
          <cell r="C161" t="str">
            <v>Gtos Publicidad y Propaganda Directa Cine y TV</v>
          </cell>
        </row>
        <row r="162">
          <cell r="C162" t="str">
            <v>Gtos Publicidad y Propaganda Directa Exterior</v>
          </cell>
        </row>
        <row r="163">
          <cell r="C163" t="str">
            <v>Gtos Publicidad y Propaganda Directa ImpresosComer</v>
          </cell>
        </row>
        <row r="164">
          <cell r="C164" t="str">
            <v>Gtos Publicidad y Propaganda Directa ImpresosInsti</v>
          </cell>
        </row>
        <row r="165">
          <cell r="C165" t="str">
            <v>Gtos Publicidad y Propaganda Directa Internet</v>
          </cell>
        </row>
        <row r="166">
          <cell r="C166" t="str">
            <v>Gtos Publicidad y Propaganda Directa Mat Promocion</v>
          </cell>
        </row>
        <row r="167">
          <cell r="C167" t="str">
            <v>Gtos Publicidad y Propaganda Directa Otros Medios</v>
          </cell>
        </row>
        <row r="168">
          <cell r="C168" t="str">
            <v>Gtos Publicidad y Propaganda Directa Periodicos</v>
          </cell>
        </row>
        <row r="169">
          <cell r="C169" t="str">
            <v>Gtos Publicidad y Propaganda Directa Radio</v>
          </cell>
        </row>
        <row r="170">
          <cell r="C170" t="str">
            <v>Gtos Publicidad y Propaganda Directa Revistas</v>
          </cell>
        </row>
        <row r="171">
          <cell r="C171" t="str">
            <v>Gtos Publicidad y Propaganda Instituc Internet</v>
          </cell>
        </row>
        <row r="172">
          <cell r="C172" t="str">
            <v>Gtos Publicidad y Propaganda Instituc. Cine TV</v>
          </cell>
        </row>
        <row r="173">
          <cell r="C173" t="str">
            <v>Gtos Publicidad y Propaganda Instituc. Exterior</v>
          </cell>
        </row>
        <row r="174">
          <cell r="C174" t="str">
            <v>Gtos Publicidad y Propaganda Instituc. Periodicos</v>
          </cell>
        </row>
        <row r="175">
          <cell r="C175" t="str">
            <v>Gtos Publicidad y Propaganda Instituc. Radio</v>
          </cell>
        </row>
        <row r="176">
          <cell r="C176" t="str">
            <v>Gtos Publicidad y Propaganda Instituc. Revistas</v>
          </cell>
        </row>
        <row r="177">
          <cell r="C177" t="str">
            <v>Gtos Publicidad y Propaganda Instituc.Impre Comerc</v>
          </cell>
        </row>
        <row r="178">
          <cell r="C178" t="str">
            <v>Gtos Publicidad y Propaganda Instituc.Impre Instit</v>
          </cell>
        </row>
        <row r="179">
          <cell r="C179" t="str">
            <v>Gtos Publicidad y Propaganda Instituc.MatPromocion</v>
          </cell>
        </row>
        <row r="180">
          <cell r="C180" t="str">
            <v>Gtos Publicidad y Propaganda Instituc.Otros Medios</v>
          </cell>
        </row>
        <row r="181">
          <cell r="C181" t="str">
            <v>Gtos Seguro Accidentes Recreacion y Educacion</v>
          </cell>
        </row>
        <row r="182">
          <cell r="C182" t="str">
            <v>Gtos Seguro Cumplimiento</v>
          </cell>
        </row>
        <row r="183">
          <cell r="C183" t="str">
            <v>Gtos Seguro Deudores Empleados y Afiliados</v>
          </cell>
        </row>
        <row r="184">
          <cell r="C184" t="str">
            <v>Gtos Seguro Flota y Equipo de Transporte</v>
          </cell>
        </row>
        <row r="185">
          <cell r="C185" t="str">
            <v>Gtos Seguro Infidelidad y Riesgos Financieros</v>
          </cell>
        </row>
        <row r="186">
          <cell r="C186" t="str">
            <v>Gtos Seguro Multiriesgos</v>
          </cell>
        </row>
        <row r="187">
          <cell r="C187" t="str">
            <v>Gtos Seguro Obligatorio SOAT</v>
          </cell>
        </row>
        <row r="188">
          <cell r="C188" t="str">
            <v>Gtos Seguro Responsabilidad Civil Admtva Direccion</v>
          </cell>
        </row>
        <row r="189">
          <cell r="C189" t="str">
            <v>Gtos Seguro Responsabilidad Civil Extracontractual</v>
          </cell>
        </row>
        <row r="190">
          <cell r="C190" t="str">
            <v>Gtos Seguro Responsabilidad Civil Profesional</v>
          </cell>
        </row>
        <row r="191">
          <cell r="C191" t="str">
            <v>Gtos Seguro Transporte de Mercancia</v>
          </cell>
        </row>
        <row r="192">
          <cell r="C192" t="str">
            <v>Gtos Seguro Transporte de Valores</v>
          </cell>
        </row>
        <row r="193">
          <cell r="C193" t="str">
            <v>Gtos Serv. Acueducto</v>
          </cell>
        </row>
        <row r="194">
          <cell r="C194" t="str">
            <v>Gtos Serv. Alcantarillado</v>
          </cell>
        </row>
        <row r="195">
          <cell r="C195" t="str">
            <v>Gtos Serv. Central de Llamadas</v>
          </cell>
        </row>
        <row r="196">
          <cell r="C196" t="str">
            <v>Gtos Serv. Consulta Central de Riesgos</v>
          </cell>
        </row>
        <row r="197">
          <cell r="C197" t="str">
            <v>Gtos Serv. Consulta Central de Riesgos</v>
          </cell>
        </row>
        <row r="198">
          <cell r="C198" t="str">
            <v>Gtos Serv. Energia Electrica</v>
          </cell>
        </row>
        <row r="199">
          <cell r="C199" t="str">
            <v>Gtos Serv. Fax yTelex</v>
          </cell>
        </row>
        <row r="200">
          <cell r="C200" t="str">
            <v>Gtos Serv. Gas</v>
          </cell>
        </row>
        <row r="201">
          <cell r="C201" t="str">
            <v>Gtos Serv. Mantenimiento Colecciones Bibliografica</v>
          </cell>
        </row>
        <row r="202">
          <cell r="C202" t="str">
            <v>Gtos Serv. Otros Servicios</v>
          </cell>
        </row>
        <row r="203">
          <cell r="C203" t="str">
            <v>Gtos Serv. Procesamiento Electronico de Datos</v>
          </cell>
        </row>
        <row r="204">
          <cell r="C204" t="str">
            <v>Gtos Serv. Servicio de Aseo</v>
          </cell>
        </row>
        <row r="205">
          <cell r="C205" t="str">
            <v>Gtos Serv. Servicio de Correo</v>
          </cell>
        </row>
        <row r="206">
          <cell r="C206" t="str">
            <v>Gtos Serv. Servicio Integral de Impresion</v>
          </cell>
        </row>
        <row r="207">
          <cell r="C207" t="str">
            <v>Gtos Serv. Servicio Internet</v>
          </cell>
        </row>
        <row r="208">
          <cell r="C208" t="str">
            <v>Gtos Serv. Servicios de Turismo</v>
          </cell>
        </row>
        <row r="209">
          <cell r="C209" t="str">
            <v>Gtos Serv. Servicios Empresas Temporales</v>
          </cell>
        </row>
        <row r="210">
          <cell r="C210" t="str">
            <v>Gtos Serv. Tarjeta de Afiliacion a Comfama</v>
          </cell>
        </row>
        <row r="211">
          <cell r="C211" t="str">
            <v>Gtos Serv. Tasa de Aseo</v>
          </cell>
        </row>
        <row r="212">
          <cell r="C212" t="str">
            <v>Gtos Serv. Telecomunicaciones de Datos</v>
          </cell>
        </row>
        <row r="213">
          <cell r="C213" t="str">
            <v>Gtos Serv. Telefonia Fija</v>
          </cell>
        </row>
        <row r="214">
          <cell r="C214" t="str">
            <v>Gtos Serv. Telefonia Movil</v>
          </cell>
        </row>
        <row r="215">
          <cell r="C215" t="str">
            <v>Gtos Serv. Transporte Fletes y Acarreos</v>
          </cell>
        </row>
        <row r="216">
          <cell r="C216" t="str">
            <v>Gtos Serv.Vigiliancia y Seguridad</v>
          </cell>
        </row>
        <row r="217">
          <cell r="C217" t="str">
            <v>Gtos Traslados Administracion Fondo Fonede</v>
          </cell>
        </row>
        <row r="218">
          <cell r="C218" t="str">
            <v>Gtos Traslados Administracion Fondo Foniñez</v>
          </cell>
        </row>
        <row r="219">
          <cell r="C219" t="str">
            <v>Gtos Traslados Administracion Fondo Fovis Vivienda</v>
          </cell>
        </row>
        <row r="220">
          <cell r="C220" t="str">
            <v>Gtos Traslados Fondo Ley 115 Bibliotecas</v>
          </cell>
        </row>
        <row r="221">
          <cell r="C221" t="str">
            <v>Gtos Traslados Gastos Locales a No Operacionales</v>
          </cell>
        </row>
        <row r="222">
          <cell r="C222" t="str">
            <v>Gtos Traslados Gastos Operacionales a Costos</v>
          </cell>
        </row>
        <row r="223">
          <cell r="C223" t="str">
            <v>Gtos Traslados Ordenes internas</v>
          </cell>
        </row>
        <row r="224">
          <cell r="C224" t="str">
            <v>Gtos Traslados Servicios Internos entre areas</v>
          </cell>
        </row>
        <row r="225">
          <cell r="C225" t="str">
            <v>Gtos.Provis.Servic.Educ.para el Trab.y Dllo Humano</v>
          </cell>
        </row>
        <row r="226">
          <cell r="C226" t="str">
            <v>Gtos.Provisiones Admon Comisiones Serv.Crédito</v>
          </cell>
        </row>
        <row r="227">
          <cell r="C227" t="str">
            <v>Gtos.Provisiones Créd.Social Recreación y Turismo</v>
          </cell>
        </row>
        <row r="228">
          <cell r="C228" t="str">
            <v>Gtos.Provisiones Crédit.Sociales Educación Formal</v>
          </cell>
        </row>
        <row r="229">
          <cell r="C229" t="str">
            <v>Gtos.Provisiones Créditos Sociales Consumo</v>
          </cell>
        </row>
        <row r="230">
          <cell r="C230" t="str">
            <v>Gtos.Provisiones Créditos Sociales Salud</v>
          </cell>
        </row>
        <row r="231">
          <cell r="C231" t="str">
            <v>Gtos.Provisiones Créditos Sociales Vivienda</v>
          </cell>
        </row>
        <row r="232">
          <cell r="C232" t="str">
            <v>Gtos.Provisiones Exempleados</v>
          </cell>
        </row>
        <row r="233">
          <cell r="C233" t="str">
            <v>Gtos.Provisiones Material Reciclabe</v>
          </cell>
        </row>
        <row r="234">
          <cell r="C234" t="str">
            <v>Gtos.Provisiones Microcrédito</v>
          </cell>
        </row>
        <row r="235">
          <cell r="C235" t="str">
            <v>Gtos.Provisiones Otros Créditos Sociales</v>
          </cell>
        </row>
        <row r="236">
          <cell r="C236" t="str">
            <v>Gtos.Provisiones Otros Deudores</v>
          </cell>
        </row>
        <row r="237">
          <cell r="C237" t="str">
            <v>Gtos.Provisiones Otros Servicios Salud Ley 21</v>
          </cell>
        </row>
        <row r="238">
          <cell r="C238" t="str">
            <v>Gtos.Provisiones Progr.Regimen Contributivo (IPS)</v>
          </cell>
        </row>
        <row r="239">
          <cell r="C239" t="str">
            <v>Gtos.Provisiones Progr.Regimen Subsidiado (EPS-S)</v>
          </cell>
        </row>
        <row r="240">
          <cell r="C240" t="str">
            <v>Gtos.Provisiones Serv.Recreación Deporte y Turismo</v>
          </cell>
        </row>
        <row r="241">
          <cell r="C241" t="str">
            <v>Gtos.Provisiones Servicios Admnistración</v>
          </cell>
        </row>
        <row r="242">
          <cell r="C242" t="str">
            <v>Gtos.Provisiones Servicios Clientes Neg.Especiales</v>
          </cell>
        </row>
        <row r="243">
          <cell r="C243" t="str">
            <v>Gtos.Provisiones Servicios Educación Formal</v>
          </cell>
        </row>
        <row r="244">
          <cell r="C244" t="str">
            <v>Gtos.Provisiones Servicios Vivienda</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s"/>
      <sheetName val="1"/>
      <sheetName val="2"/>
      <sheetName val="3"/>
      <sheetName val="4"/>
      <sheetName val="5"/>
      <sheetName val="6"/>
      <sheetName val="7"/>
      <sheetName val="8"/>
      <sheetName val="9"/>
      <sheetName val="10"/>
      <sheetName val="11"/>
      <sheetName val="12"/>
      <sheetName val="13"/>
      <sheetName val="14"/>
      <sheetName val="15"/>
      <sheetName val="CODIFICACION"/>
      <sheetName val="Proveed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oOpen Stub Data"/>
      <sheetName val="Personalizar"/>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APU"/>
      <sheetName val="Hoja3"/>
    </sheetNames>
    <sheetDataSet>
      <sheetData sheetId="0"/>
      <sheetData sheetId="1" refreshError="1">
        <row r="21">
          <cell r="G21" t="b">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MANAL"/>
      <sheetName val="Resumen"/>
      <sheetName val="Consolidado"/>
      <sheetName val="Filtros"/>
      <sheetName val="Enfasis"/>
      <sheetName val="SLA"/>
      <sheetName val="CIS 80 CICLO 4"/>
      <sheetName val="Cronograma Visitas Ciclo 6."/>
      <sheetName val="Cronograma Visitas Ciclo 5"/>
      <sheetName val="Programación 2"/>
      <sheetName val="Programacion 4"/>
      <sheetName val="Cronograma Visitas Ciclo 4."/>
      <sheetName val="Cronograma Visitas Ciclo 5."/>
      <sheetName val="MAXIMO"/>
      <sheetName val="Hoja1"/>
      <sheetName val="APU EXTRA"/>
    </sheetNames>
    <sheetDataSet>
      <sheetData sheetId="0" refreshError="1"/>
      <sheetData sheetId="1" refreshError="1"/>
      <sheetData sheetId="2" refreshError="1"/>
      <sheetData sheetId="3">
        <row r="1">
          <cell r="M1" t="str">
            <v>Responsable</v>
          </cell>
          <cell r="O1" t="str">
            <v>Sede</v>
          </cell>
        </row>
        <row r="2">
          <cell r="A2" t="str">
            <v xml:space="preserve"> Infraestructura física</v>
          </cell>
          <cell r="E2" t="str">
            <v>Alto</v>
          </cell>
          <cell r="G2" t="str">
            <v>AI</v>
          </cell>
          <cell r="I2" t="str">
            <v>Atendido</v>
          </cell>
          <cell r="K2" t="str">
            <v>Supervisor sede</v>
          </cell>
          <cell r="O2" t="str">
            <v>Aranjuez</v>
          </cell>
        </row>
        <row r="3">
          <cell r="A3" t="str">
            <v>Amoblamiento y Dotación</v>
          </cell>
          <cell r="E3" t="str">
            <v>Medio</v>
          </cell>
          <cell r="G3" t="str">
            <v>AM</v>
          </cell>
          <cell r="I3" t="str">
            <v>En Ejecución</v>
          </cell>
          <cell r="K3" t="str">
            <v>Abel Carranza García</v>
          </cell>
          <cell r="O3" t="str">
            <v>Bello canchas</v>
          </cell>
        </row>
        <row r="4">
          <cell r="A4" t="str">
            <v>Arrendamientos y Concesión</v>
          </cell>
          <cell r="E4" t="str">
            <v>Bajo</v>
          </cell>
          <cell r="G4" t="str">
            <v>ASG</v>
          </cell>
          <cell r="I4" t="str">
            <v>Pendiente</v>
          </cell>
          <cell r="K4" t="str">
            <v xml:space="preserve">Abelardo Jimenez Gutierrez </v>
          </cell>
          <cell r="O4" t="str">
            <v>Bello Centro</v>
          </cell>
        </row>
        <row r="5">
          <cell r="A5" t="str">
            <v>Ascensores</v>
          </cell>
          <cell r="E5" t="str">
            <v>No Aplica</v>
          </cell>
          <cell r="G5" t="str">
            <v>Sede</v>
          </cell>
          <cell r="I5" t="str">
            <v>Anulada</v>
          </cell>
          <cell r="K5" t="str">
            <v>Alvaro de Jesús Londoño Chica</v>
          </cell>
          <cell r="O5" t="str">
            <v>Bello Perez</v>
          </cell>
        </row>
        <row r="6">
          <cell r="A6" t="str">
            <v>Calderas</v>
          </cell>
          <cell r="I6">
            <v>0</v>
          </cell>
          <cell r="K6" t="str">
            <v>Alvaro Hugo Arango Ortiz</v>
          </cell>
          <cell r="O6" t="str">
            <v>Boston</v>
          </cell>
        </row>
        <row r="7">
          <cell r="A7" t="str">
            <v>Carpinteria Madera</v>
          </cell>
          <cell r="K7" t="str">
            <v>Ana Cecilia Arango</v>
          </cell>
          <cell r="O7" t="str">
            <v>Caldas</v>
          </cell>
        </row>
        <row r="8">
          <cell r="A8" t="str">
            <v>Cerramientos</v>
          </cell>
          <cell r="K8" t="str">
            <v xml:space="preserve">Andres Felipe López Florez </v>
          </cell>
          <cell r="O8" t="str">
            <v>Colombia</v>
          </cell>
        </row>
        <row r="9">
          <cell r="A9" t="str">
            <v>Chapas y Cerraduras</v>
          </cell>
          <cell r="K9" t="str">
            <v>Angelmiro Ospina Ospina Noreña</v>
          </cell>
          <cell r="O9" t="str">
            <v>Casa Provincial</v>
          </cell>
        </row>
        <row r="10">
          <cell r="A10" t="str">
            <v>Cubiertas</v>
          </cell>
          <cell r="K10" t="str">
            <v>Beatriz Villa</v>
          </cell>
          <cell r="O10" t="str">
            <v>CEOH</v>
          </cell>
        </row>
        <row r="11">
          <cell r="A11" t="str">
            <v>Diseños</v>
          </cell>
          <cell r="K11" t="str">
            <v>Carlos Alberto Bustamante Osorio</v>
          </cell>
          <cell r="O11" t="str">
            <v>CIS Aranjuez</v>
          </cell>
        </row>
        <row r="12">
          <cell r="A12" t="str">
            <v>Electricos</v>
          </cell>
          <cell r="K12" t="str">
            <v>Carlos Arturo Valencia Aristizabal</v>
          </cell>
          <cell r="O12" t="str">
            <v>CIS Bello Centro</v>
          </cell>
        </row>
        <row r="13">
          <cell r="A13" t="str">
            <v>Electromecanicos</v>
          </cell>
          <cell r="K13" t="str">
            <v>Daniel Alejandro Ceballos Montoya</v>
          </cell>
          <cell r="O13" t="str">
            <v>CIS Caldas</v>
          </cell>
        </row>
        <row r="14">
          <cell r="A14" t="str">
            <v>Equipos Agroindustriales</v>
          </cell>
          <cell r="K14" t="str">
            <v>Daniel Alejandro Lopez Villada</v>
          </cell>
          <cell r="O14" t="str">
            <v>CIS Copacabana</v>
          </cell>
        </row>
        <row r="15">
          <cell r="A15" t="str">
            <v>Equipos biomédicos</v>
          </cell>
          <cell r="K15" t="str">
            <v>Daniel Guillermo Muñoz Gomez</v>
          </cell>
          <cell r="O15" t="str">
            <v>CIS Envigado</v>
          </cell>
        </row>
        <row r="16">
          <cell r="A16" t="str">
            <v>Equipos de audio y video</v>
          </cell>
          <cell r="K16" t="str">
            <v>Diego Antonio Castañeda Agudelo</v>
          </cell>
          <cell r="O16" t="str">
            <v>CIS Girardota</v>
          </cell>
        </row>
        <row r="17">
          <cell r="A17" t="str">
            <v>Equipos de confección</v>
          </cell>
          <cell r="K17" t="str">
            <v>Edwin de la Cruz Mira Zapata</v>
          </cell>
          <cell r="O17" t="str">
            <v>CIS Itagui</v>
          </cell>
        </row>
        <row r="18">
          <cell r="A18" t="str">
            <v>Equipos de gimnasio</v>
          </cell>
          <cell r="K18" t="str">
            <v>Fabio Perez Marin</v>
          </cell>
          <cell r="O18" t="str">
            <v>CIS La Ceja</v>
          </cell>
        </row>
        <row r="19">
          <cell r="A19" t="str">
            <v>Equipos de oficina</v>
          </cell>
          <cell r="K19" t="str">
            <v>Francisco Javier Asprilla Abadia</v>
          </cell>
          <cell r="O19" t="str">
            <v>CIS Manrique</v>
          </cell>
        </row>
        <row r="20">
          <cell r="A20" t="str">
            <v>Equipos de proyección</v>
          </cell>
          <cell r="K20" t="str">
            <v>Frankin Enrique Murillo Costa</v>
          </cell>
          <cell r="O20" t="str">
            <v>CIS Sabaneta</v>
          </cell>
        </row>
        <row r="21">
          <cell r="A21" t="str">
            <v>Iluminación</v>
          </cell>
          <cell r="K21" t="str">
            <v xml:space="preserve">German Arturo Ruiz Rodriguez </v>
          </cell>
          <cell r="O21" t="str">
            <v>CIS San Ignacio</v>
          </cell>
        </row>
        <row r="22">
          <cell r="A22" t="str">
            <v>Infraestructura</v>
          </cell>
          <cell r="K22" t="str">
            <v>Giovanny Urrego Aguinaga</v>
          </cell>
          <cell r="O22" t="str">
            <v>Claustro</v>
          </cell>
        </row>
        <row r="23">
          <cell r="A23" t="str">
            <v>Jardineria</v>
          </cell>
          <cell r="K23" t="str">
            <v xml:space="preserve">Gonzalo de Jesús Vergara Cardona </v>
          </cell>
          <cell r="O23" t="str">
            <v>Cristo rey</v>
          </cell>
        </row>
        <row r="24">
          <cell r="A24" t="str">
            <v>Máquinas Herramienta</v>
          </cell>
          <cell r="K24" t="str">
            <v>Gonzalo González Idrobo</v>
          </cell>
          <cell r="O24" t="str">
            <v>Envigado</v>
          </cell>
        </row>
        <row r="25">
          <cell r="A25" t="str">
            <v>Motobombas/Bombas de calor</v>
          </cell>
          <cell r="K25" t="str">
            <v>Hector Alonso Vargas Ramirez</v>
          </cell>
          <cell r="O25" t="str">
            <v>Girardota</v>
          </cell>
        </row>
        <row r="26">
          <cell r="A26" t="str">
            <v>Orden y Aseo</v>
          </cell>
          <cell r="K26" t="str">
            <v>Henry Johane Porras Florez</v>
          </cell>
          <cell r="O26" t="str">
            <v>Itagui</v>
          </cell>
        </row>
        <row r="27">
          <cell r="A27" t="str">
            <v>Pintura</v>
          </cell>
          <cell r="K27" t="str">
            <v>Herny Duque</v>
          </cell>
          <cell r="O27" t="str">
            <v>Jardín Social Castilla</v>
          </cell>
        </row>
        <row r="28">
          <cell r="A28" t="str">
            <v>Piscinas</v>
          </cell>
          <cell r="K28" t="str">
            <v>Hugo Muñoz</v>
          </cell>
          <cell r="O28" t="str">
            <v>Jardín Social La Aurora</v>
          </cell>
        </row>
        <row r="29">
          <cell r="A29" t="str">
            <v>Pisos</v>
          </cell>
          <cell r="K29" t="str">
            <v>Iván Dario Goez Acevedo</v>
          </cell>
          <cell r="O29" t="str">
            <v>Jardín Social San Javier</v>
          </cell>
        </row>
        <row r="30">
          <cell r="A30" t="str">
            <v xml:space="preserve">Plantas de tratamiento </v>
          </cell>
          <cell r="K30" t="str">
            <v>Jaime Hernando Herrera Parra</v>
          </cell>
          <cell r="O30" t="str">
            <v>La Ceja</v>
          </cell>
        </row>
        <row r="31">
          <cell r="A31" t="str">
            <v>Plomeria Menor</v>
          </cell>
          <cell r="K31" t="str">
            <v>Jeison David Rojas Pelaez</v>
          </cell>
          <cell r="O31" t="str">
            <v>Los Molinos</v>
          </cell>
        </row>
        <row r="32">
          <cell r="A32" t="str">
            <v>Redes eléctricas</v>
          </cell>
          <cell r="K32" t="str">
            <v>Jesus Martin Bedoya Hernandez</v>
          </cell>
          <cell r="O32" t="str">
            <v>Manrique</v>
          </cell>
        </row>
        <row r="33">
          <cell r="A33" t="str">
            <v>Reformas</v>
          </cell>
          <cell r="K33" t="str">
            <v>Johan Alvarez</v>
          </cell>
          <cell r="O33" t="str">
            <v>Pedregal</v>
          </cell>
        </row>
        <row r="34">
          <cell r="A34" t="str">
            <v xml:space="preserve">Señalización </v>
          </cell>
          <cell r="K34" t="str">
            <v xml:space="preserve">John Stiven Hernandez Serna </v>
          </cell>
          <cell r="O34" t="str">
            <v>Preescolar Búcaros</v>
          </cell>
        </row>
        <row r="35">
          <cell r="A35" t="str">
            <v>Señalizacion y Ornato</v>
          </cell>
          <cell r="K35" t="str">
            <v>John Freddy Alzate</v>
          </cell>
          <cell r="O35" t="str">
            <v>San Ignacio</v>
          </cell>
        </row>
        <row r="36">
          <cell r="A36" t="str">
            <v>Sonido-perifoneo</v>
          </cell>
          <cell r="K36" t="str">
            <v>Jorge Humberto Gomez</v>
          </cell>
          <cell r="O36" t="str">
            <v>Vásquez</v>
          </cell>
        </row>
        <row r="37">
          <cell r="A37" t="str">
            <v>Traslado activos</v>
          </cell>
          <cell r="K37" t="str">
            <v>Jorge Hernan Quintero Prieto</v>
          </cell>
          <cell r="O37" t="str">
            <v>CIS la 80</v>
          </cell>
        </row>
        <row r="38">
          <cell r="A38" t="str">
            <v>Vidrios y espejos</v>
          </cell>
          <cell r="K38" t="str">
            <v>Jorge Humberto Garzon Gallego</v>
          </cell>
          <cell r="O38" t="str">
            <v>Centro Servicios la Quintana</v>
          </cell>
        </row>
        <row r="39">
          <cell r="A39" t="str">
            <v>Activos</v>
          </cell>
          <cell r="K39" t="str">
            <v>Jorge Ivan Isaza Ocampo</v>
          </cell>
          <cell r="O39" t="str">
            <v xml:space="preserve">Centro Servicios la San Javier </v>
          </cell>
        </row>
        <row r="40">
          <cell r="A40" t="str">
            <v>Arrendamientos y Concesión</v>
          </cell>
          <cell r="K40" t="str">
            <v>Jose Iván Ramirez Uribe</v>
          </cell>
        </row>
        <row r="41">
          <cell r="K41" t="str">
            <v xml:space="preserve">Juan Felipe Cuartas </v>
          </cell>
        </row>
        <row r="42">
          <cell r="K42" t="str">
            <v>Juan Felipe Cuartas Henao</v>
          </cell>
        </row>
        <row r="43">
          <cell r="K43" t="str">
            <v>Juan Mauricio Alzate Muñoz</v>
          </cell>
        </row>
        <row r="44">
          <cell r="K44" t="str">
            <v xml:space="preserve">Juan Pablo Salazar Gonzalez </v>
          </cell>
        </row>
        <row r="45">
          <cell r="K45" t="str">
            <v xml:space="preserve">Luis Alberto Tabares Vidales </v>
          </cell>
        </row>
        <row r="46">
          <cell r="K46" t="str">
            <v>Luis Alfonso Ocampo Arbelaez</v>
          </cell>
        </row>
        <row r="47">
          <cell r="K47" t="str">
            <v>Luis Dario Córdoba Suarez</v>
          </cell>
        </row>
        <row r="48">
          <cell r="K48" t="str">
            <v>Luis Eduardo Rios Agudelo</v>
          </cell>
        </row>
        <row r="49">
          <cell r="K49" t="str">
            <v>Luis Fernando Calle Jaramillo</v>
          </cell>
        </row>
        <row r="50">
          <cell r="K50" t="str">
            <v>Luis Guillermo Rueda Roman</v>
          </cell>
        </row>
        <row r="51">
          <cell r="K51" t="str">
            <v>Luz Estella Velasquez</v>
          </cell>
        </row>
        <row r="52">
          <cell r="K52" t="str">
            <v>Manuel Antonio Falco Gonzalez</v>
          </cell>
        </row>
        <row r="53">
          <cell r="K53" t="str">
            <v>Marcos Ramirez Tangarife</v>
          </cell>
        </row>
        <row r="54">
          <cell r="K54" t="str">
            <v>Maria Patricia Cadavid</v>
          </cell>
        </row>
        <row r="55">
          <cell r="K55" t="str">
            <v>Maribel Ochoa Cifuentes</v>
          </cell>
        </row>
        <row r="56">
          <cell r="K56" t="str">
            <v>Martha Isabel Zapata Mazo</v>
          </cell>
        </row>
        <row r="57">
          <cell r="K57" t="str">
            <v>Mauricio Antonio López Restrepo</v>
          </cell>
        </row>
        <row r="58">
          <cell r="K58" t="str">
            <v>Mauro Velasquez Alzate</v>
          </cell>
        </row>
        <row r="59">
          <cell r="K59" t="str">
            <v>Nery Cardenas</v>
          </cell>
        </row>
        <row r="60">
          <cell r="K60" t="str">
            <v>Nicolás Arquirio Jaramillo Ruíz</v>
          </cell>
        </row>
        <row r="61">
          <cell r="K61" t="str">
            <v>Orlando Antonio Oquendo Moreno</v>
          </cell>
        </row>
        <row r="62">
          <cell r="K62" t="str">
            <v>Oscar Dario Sossa Betancur</v>
          </cell>
        </row>
        <row r="63">
          <cell r="K63" t="str">
            <v xml:space="preserve">Paula Andrea Gómez Barrientos </v>
          </cell>
        </row>
        <row r="64">
          <cell r="K64" t="str">
            <v>Rafael Alberto Hernandez Munera</v>
          </cell>
        </row>
        <row r="65">
          <cell r="K65" t="str">
            <v>Ruth Eugenia Velazquez Tobon</v>
          </cell>
        </row>
        <row r="66">
          <cell r="K66" t="str">
            <v>Sergio Luis Posada Valderrama</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Formato VP 1"/>
      <sheetName val="Cartera"/>
      <sheetName val="CIM"/>
      <sheetName val="MOV"/>
      <sheetName val="PREL"/>
      <sheetName val="suministros"/>
    </sheetNames>
    <sheetDataSet>
      <sheetData sheetId="0">
        <row r="2">
          <cell r="E2" t="str">
            <v xml:space="preserve">Activo </v>
          </cell>
          <cell r="K2" t="str">
            <v>En mora</v>
          </cell>
        </row>
        <row r="3">
          <cell r="K3" t="str">
            <v>Sin novedades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Formato VP  outsourcing impresi"/>
      <sheetName val="Formato VP Papelerias "/>
      <sheetName val="Strada Papeleria"/>
      <sheetName val="GEstion papel"/>
      <sheetName val="Gestion"/>
      <sheetName val="Stradata"/>
      <sheetName val="Hoja1"/>
      <sheetName val="Formato VP  outsourcing impr"/>
    </sheetNames>
    <sheetDataSet>
      <sheetData sheetId="0">
        <row r="2">
          <cell r="A2" t="str">
            <v xml:space="preserve">Sondeo </v>
          </cell>
        </row>
      </sheetData>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ARZ"/>
      <sheetName val="Personalizar"/>
      <sheetName val="Aux1"/>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RESUMEN"/>
      <sheetName val="RESUMEN (2)"/>
      <sheetName val="RESUMEN (3)"/>
      <sheetName val="INV"/>
      <sheetName val="MANT"/>
      <sheetName val="ACTA13"/>
      <sheetName val="ACTA14"/>
      <sheetName val="ACTA15"/>
      <sheetName val="ACTA16"/>
      <sheetName val="ACAT17"/>
      <sheetName val="ACTA18"/>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Hoja3"/>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ámetros"/>
      <sheetName val="TCO"/>
      <sheetName val="Parametros TCO"/>
      <sheetName val="Cantidad"/>
      <sheetName val="Target"/>
      <sheetName val="Modelo"/>
      <sheetName val="EVENTOS"/>
      <sheetName val="SITCOM"/>
      <sheetName val="Precio"/>
      <sheetName val="Margen"/>
      <sheetName val="Total COSTOS"/>
      <sheetName val="Inversión"/>
      <sheetName val="BOM Hw"/>
      <sheetName val="Estructura"/>
      <sheetName val="FOB"/>
      <sheetName val="Gastos Impuestos"/>
      <sheetName val="Warehouse"/>
      <sheetName val="Seguro TC"/>
      <sheetName val="BOM SNT"/>
      <sheetName val="Smartnet"/>
      <sheetName val="SONDA MX"/>
      <sheetName val="SONDA"/>
      <sheetName val="Terreno"/>
      <sheetName val="Seguro"/>
      <sheetName val="Administración"/>
      <sheetName val="Gobierno"/>
      <sheetName val="Sueldos"/>
      <sheetName val="Bodegas y Tercero"/>
      <sheetName val="Setup"/>
      <sheetName val="Tabla dinámica"/>
      <sheetName val="variables"/>
      <sheetName val="HW y SW"/>
      <sheetName val="Deal"/>
      <sheetName val="EQUIPMARZ"/>
      <sheetName val="CIM"/>
      <sheetName val="MOV"/>
      <sheetName val="PREL"/>
      <sheetName val="suminis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Corrección IMH AU (07.03.13)"/>
      <sheetName val="Actividades UGM"/>
    </sheetNames>
    <sheetDataSet>
      <sheetData sheetId="0"/>
      <sheetData sheetId="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ros"/>
      <sheetName val="2018"/>
      <sheetName val="2019"/>
      <sheetName val="2020"/>
      <sheetName val="2021"/>
      <sheetName val="Cecos"/>
      <sheetName val="Exhibiciones"/>
      <sheetName val="Hoja1"/>
      <sheetName val="Buen Vivir"/>
      <sheetName val="Fórmula"/>
      <sheetName val="Fechas"/>
    </sheetNames>
    <sheetDataSet>
      <sheetData sheetId="0"/>
      <sheetData sheetId="1"/>
      <sheetData sheetId="2"/>
      <sheetData sheetId="3"/>
      <sheetData sheetId="4"/>
      <sheetData sheetId="5"/>
      <sheetData sheetId="6"/>
      <sheetData sheetId="7"/>
      <sheetData sheetId="8"/>
      <sheetData sheetId="9">
        <row r="2">
          <cell r="A2" t="str">
            <v>Sin iniciar</v>
          </cell>
          <cell r="B2" t="str">
            <v>Sin iniciar</v>
          </cell>
          <cell r="G2" t="str">
            <v>Sin iniciar</v>
          </cell>
        </row>
        <row r="3">
          <cell r="A3" t="str">
            <v xml:space="preserve">Inteligencia de proveedores </v>
          </cell>
          <cell r="G3" t="str">
            <v xml:space="preserve">Inteligencia de proveedores </v>
          </cell>
        </row>
        <row r="4">
          <cell r="A4" t="str">
            <v xml:space="preserve">Inteligencia de proveedores </v>
          </cell>
          <cell r="G4" t="str">
            <v>Validación previa a la Negociación</v>
          </cell>
        </row>
        <row r="5">
          <cell r="A5" t="str">
            <v>Validación previa a la Negociación</v>
          </cell>
          <cell r="G5" t="str">
            <v>Negociación</v>
          </cell>
        </row>
        <row r="6">
          <cell r="A6" t="str">
            <v>Validación previa a la Negociación</v>
          </cell>
          <cell r="G6" t="str">
            <v>Solemnización</v>
          </cell>
        </row>
        <row r="7">
          <cell r="A7" t="str">
            <v>Validación previa a la Negociación</v>
          </cell>
          <cell r="G7" t="str">
            <v>Suspendido</v>
          </cell>
        </row>
        <row r="8">
          <cell r="A8" t="str">
            <v>Validación previa a la Negociación</v>
          </cell>
          <cell r="G8" t="str">
            <v>Cancelada</v>
          </cell>
        </row>
        <row r="9">
          <cell r="A9" t="str">
            <v>Negociación</v>
          </cell>
          <cell r="G9" t="str">
            <v>Denegado</v>
          </cell>
        </row>
        <row r="10">
          <cell r="A10" t="str">
            <v>Negociación</v>
          </cell>
          <cell r="G10" t="str">
            <v>Cerrada</v>
          </cell>
        </row>
        <row r="11">
          <cell r="A11" t="str">
            <v>Negociación</v>
          </cell>
        </row>
        <row r="12">
          <cell r="A12" t="str">
            <v>Negociación</v>
          </cell>
        </row>
        <row r="13">
          <cell r="A13" t="str">
            <v>Negociación</v>
          </cell>
        </row>
        <row r="14">
          <cell r="A14" t="str">
            <v>Negociación</v>
          </cell>
        </row>
        <row r="15">
          <cell r="A15" t="str">
            <v>Solemnización</v>
          </cell>
        </row>
        <row r="16">
          <cell r="A16" t="str">
            <v>Solemnización</v>
          </cell>
        </row>
        <row r="17">
          <cell r="A17" t="str">
            <v>Solemnización</v>
          </cell>
        </row>
        <row r="18">
          <cell r="A18" t="str">
            <v>Solemnización</v>
          </cell>
          <cell r="G18" t="str">
            <v>Contratación directa</v>
          </cell>
        </row>
        <row r="19">
          <cell r="A19" t="str">
            <v>Solemnización</v>
          </cell>
          <cell r="G19" t="str">
            <v>Proceso</v>
          </cell>
        </row>
        <row r="20">
          <cell r="A20" t="str">
            <v>Solemnización</v>
          </cell>
        </row>
        <row r="21">
          <cell r="A21" t="str">
            <v>Solemnización</v>
          </cell>
        </row>
        <row r="22">
          <cell r="A22" t="str">
            <v>Solemnización</v>
          </cell>
        </row>
        <row r="23">
          <cell r="A23" t="str">
            <v>Solemnización</v>
          </cell>
        </row>
        <row r="24">
          <cell r="A24" t="str">
            <v>Solemnización</v>
          </cell>
        </row>
        <row r="25">
          <cell r="A25" t="str">
            <v>Suspendido</v>
          </cell>
        </row>
        <row r="26">
          <cell r="A26" t="str">
            <v>Suspendido</v>
          </cell>
        </row>
        <row r="27">
          <cell r="A27" t="str">
            <v>Suspendido</v>
          </cell>
        </row>
        <row r="28">
          <cell r="A28" t="str">
            <v>Denegado</v>
          </cell>
        </row>
        <row r="29">
          <cell r="A29" t="str">
            <v>Cancelada</v>
          </cell>
        </row>
        <row r="30">
          <cell r="A30" t="str">
            <v>Cerrada</v>
          </cell>
        </row>
      </sheetData>
      <sheetData sheetId="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Proveedores"/>
      <sheetName val="Financiero "/>
      <sheetName val="Experiencia"/>
      <sheetName val="Tarifas_1"/>
      <sheetName val="Economico"/>
      <sheetName val="Tecnico"/>
      <sheetName val="Resumen"/>
      <sheetName val="Reseña del Proveedor"/>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s"/>
      <sheetName val="Bristol Myers Squibb"/>
      <sheetName val="Cartón Colombia"/>
      <sheetName val="Colombo Británico"/>
      <sheetName val="Conavi"/>
      <sheetName val="Good Year"/>
      <sheetName val="Ingenio La Cabaña"/>
      <sheetName val="Alumina"/>
      <sheetName val="Suramericana Bancaseguros"/>
      <sheetName val="Whitehall"/>
      <sheetName val="Carvajal"/>
      <sheetName val="Avery Alm"/>
      <sheetName val="Avery Ase"/>
      <sheetName val="Avery Mul"/>
      <sheetName val="CementosAseo"/>
      <sheetName val="CementosMtto"/>
      <sheetName val="Cementos"/>
      <sheetName val="Cartón Aseo"/>
      <sheetName val="Carton Mant"/>
      <sheetName val="SuValor"/>
      <sheetName val="Nabisco"/>
      <sheetName val="Varela"/>
      <sheetName val="Tecnoquímicas"/>
      <sheetName val="Warner"/>
      <sheetName val="ELTIEMPO"/>
      <sheetName val="Kraft"/>
      <sheetName val="Gecolsa"/>
      <sheetName val="Johnson &amp; Johnson"/>
      <sheetName val="Panamco Colombia"/>
      <sheetName val="Panamco Aseo"/>
      <sheetName val="PanamcoMtto"/>
      <sheetName val="Good Year global"/>
      <sheetName val="IBM Manto"/>
      <sheetName val="IBM Aseo"/>
      <sheetName val="Fabrisedas"/>
      <sheetName val="Consolidado"/>
      <sheetName val="Informe de Cierres"/>
      <sheetName val="Informe Cualitativo"/>
      <sheetName val="Informe Cuantitativo"/>
      <sheetName val="Datos del Presupuesto del Mes"/>
      <sheetName val="Presupuesto 01-02"/>
      <sheetName val="RRHH"/>
      <sheetName val="A-13 BRANDING CALI"/>
      <sheetName val="CONTROL-NOVE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AIUS"/>
      <sheetName val="HERRAMIENTA"/>
      <sheetName val="TRANSPORTE"/>
      <sheetName val="MANO DE OBRA"/>
      <sheetName val="IMP APU"/>
      <sheetName val="PRECIOS BASE"/>
      <sheetName val="APU"/>
      <sheetName val="FORMULARIO APU"/>
      <sheetName val="H.P."/>
      <sheetName val="RESUMEN"/>
      <sheetName val="FORMULARIO CLIENTE"/>
      <sheetName val="AIU"/>
      <sheetName val="PRESUPUESTO"/>
      <sheetName val="CERTIFIC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op 80% Revenue"/>
      <sheetName val="SRD Specs"/>
      <sheetName val="Forecast Overview"/>
      <sheetName val="Sales Estimate_R1"/>
      <sheetName val="Target FOBs"/>
      <sheetName val="Target FOB ver4"/>
      <sheetName val="Target FOB ver3"/>
      <sheetName val="Target FOB ver2"/>
      <sheetName val="DVR"/>
      <sheetName val="Box"/>
      <sheetName val="Domes"/>
      <sheetName val="Zoom"/>
      <sheetName val="IR"/>
      <sheetName val="Monitors"/>
      <sheetName val="PTZ"/>
      <sheetName val="IP Products"/>
      <sheetName val="IP MegaPixel"/>
      <sheetName val="IP PTZ"/>
      <sheetName val="Accessories"/>
      <sheetName val="Forecast NA"/>
      <sheetName val="Forecast"/>
      <sheetName val="Past 12 mth Revenue"/>
      <sheetName val="FOBs"/>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2">
          <cell r="B2" t="str">
            <v>GV-32XPTZ</v>
          </cell>
          <cell r="C2">
            <v>205434.10000000018</v>
          </cell>
          <cell r="E2" t="str">
            <v>Category</v>
          </cell>
          <cell r="F2" t="str">
            <v>12mth Ttl</v>
          </cell>
          <cell r="H2" t="str">
            <v>CAMERAS</v>
          </cell>
          <cell r="I2" t="str">
            <v>FOB</v>
          </cell>
          <cell r="K2" t="str">
            <v>Model Number</v>
          </cell>
          <cell r="L2" t="str">
            <v>Column2</v>
          </cell>
          <cell r="M2" t="str">
            <v>Column1</v>
          </cell>
          <cell r="N2" t="str">
            <v>Description</v>
          </cell>
          <cell r="O2" t="str">
            <v>LVL3 분류</v>
          </cell>
          <cell r="P2" t="str">
            <v>LG Total Qty.</v>
          </cell>
          <cell r="Q2" t="str">
            <v>Samsung Model</v>
          </cell>
          <cell r="R2" t="str">
            <v>SS MSRP</v>
          </cell>
          <cell r="S2" t="str">
            <v>SS BD</v>
          </cell>
          <cell r="T2" t="str">
            <v>SS FOB</v>
          </cell>
          <cell r="U2" t="str">
            <v>LG FOB (no HDD)</v>
          </cell>
          <cell r="V2" t="str">
            <v xml:space="preserve">LG FOB </v>
          </cell>
        </row>
        <row r="3">
          <cell r="B3" t="str">
            <v>GV-32XPTZ-1</v>
          </cell>
          <cell r="C3">
            <v>107103.86000000003</v>
          </cell>
          <cell r="E3" t="str">
            <v>SHR-6160</v>
          </cell>
          <cell r="F3">
            <v>7</v>
          </cell>
          <cell r="H3" t="str">
            <v>SCC-B9374</v>
          </cell>
          <cell r="I3">
            <v>144</v>
          </cell>
          <cell r="K3" t="str">
            <v>L320</v>
          </cell>
          <cell r="L3" t="str">
            <v>RECEIVED</v>
          </cell>
          <cell r="M3" t="str">
            <v>TESTED</v>
          </cell>
          <cell r="O3" t="str">
            <v>Box Camera</v>
          </cell>
          <cell r="P3">
            <v>5152.3333333333339</v>
          </cell>
          <cell r="Q3" t="str">
            <v>SCC-B2331</v>
          </cell>
          <cell r="S3">
            <v>110.4</v>
          </cell>
          <cell r="T3">
            <v>66.239999999999995</v>
          </cell>
          <cell r="U3" t="str">
            <v xml:space="preserve"> </v>
          </cell>
          <cell r="V3">
            <v>66.239999999999995</v>
          </cell>
        </row>
        <row r="4">
          <cell r="B4" t="str">
            <v>GV-32XPTZ-CM</v>
          </cell>
          <cell r="C4">
            <v>614.6</v>
          </cell>
          <cell r="E4" t="str">
            <v>SHR-6160-1T</v>
          </cell>
          <cell r="F4">
            <v>2</v>
          </cell>
          <cell r="H4" t="str">
            <v>SCC-B9371</v>
          </cell>
          <cell r="I4">
            <v>154.79999999999998</v>
          </cell>
          <cell r="K4" t="str">
            <v>L321</v>
          </cell>
          <cell r="L4" t="str">
            <v>RECEIVED</v>
          </cell>
          <cell r="M4" t="str">
            <v>TESTED</v>
          </cell>
          <cell r="O4" t="str">
            <v>Box Camera</v>
          </cell>
          <cell r="P4">
            <v>2092.8333333333335</v>
          </cell>
          <cell r="Q4" t="str">
            <v>SCC-B2391 (Discontinued)</v>
          </cell>
          <cell r="S4">
            <v>144</v>
          </cell>
          <cell r="T4">
            <v>86.399999999999991</v>
          </cell>
          <cell r="U4" t="str">
            <v xml:space="preserve"> </v>
          </cell>
          <cell r="V4">
            <v>97</v>
          </cell>
        </row>
        <row r="5">
          <cell r="B5" t="str">
            <v>GV-32XPTZ-PM</v>
          </cell>
          <cell r="C5">
            <v>4801.2999999999975</v>
          </cell>
          <cell r="E5" t="str">
            <v>SHR-6160-750</v>
          </cell>
          <cell r="F5">
            <v>1</v>
          </cell>
          <cell r="H5" t="str">
            <v>SCC-C9302</v>
          </cell>
          <cell r="I5">
            <v>156.72</v>
          </cell>
          <cell r="K5" t="str">
            <v>L332</v>
          </cell>
          <cell r="L5" t="str">
            <v>RECEIVED</v>
          </cell>
          <cell r="M5" t="str">
            <v>TESTED</v>
          </cell>
          <cell r="O5" t="str">
            <v>Box Camera</v>
          </cell>
          <cell r="P5">
            <v>322</v>
          </cell>
          <cell r="Q5" t="str">
            <v>SCB-3001</v>
          </cell>
          <cell r="S5">
            <v>271</v>
          </cell>
          <cell r="T5">
            <v>162.6</v>
          </cell>
          <cell r="U5" t="str">
            <v xml:space="preserve"> </v>
          </cell>
          <cell r="V5">
            <v>180</v>
          </cell>
        </row>
        <row r="6">
          <cell r="B6" t="str">
            <v>GV-CC540DN-100</v>
          </cell>
          <cell r="C6">
            <v>19251</v>
          </cell>
          <cell r="E6" t="str">
            <v>SHR-6162</v>
          </cell>
          <cell r="F6">
            <v>987</v>
          </cell>
          <cell r="H6" t="str">
            <v>SCC-C9302F</v>
          </cell>
          <cell r="I6">
            <v>156.72</v>
          </cell>
          <cell r="K6" t="str">
            <v>L3323</v>
          </cell>
          <cell r="O6" t="str">
            <v>Box Camera</v>
          </cell>
          <cell r="P6">
            <v>81</v>
          </cell>
          <cell r="Q6" t="str">
            <v>TBD</v>
          </cell>
          <cell r="T6">
            <v>0</v>
          </cell>
        </row>
        <row r="7">
          <cell r="B7" t="str">
            <v>GV-CC540DN-100A</v>
          </cell>
          <cell r="C7">
            <v>139311</v>
          </cell>
          <cell r="E7" t="str">
            <v>SHR-6162-1.25T</v>
          </cell>
          <cell r="F7">
            <v>61</v>
          </cell>
          <cell r="H7" t="str">
            <v>DVRs</v>
          </cell>
          <cell r="I7" t="e">
            <v>#VALUE!</v>
          </cell>
          <cell r="K7" t="str">
            <v>L3323Z</v>
          </cell>
          <cell r="O7" t="str">
            <v>Box Camera</v>
          </cell>
          <cell r="P7">
            <v>81</v>
          </cell>
          <cell r="Q7" t="str">
            <v>TBD</v>
          </cell>
          <cell r="T7">
            <v>0</v>
          </cell>
        </row>
        <row r="8">
          <cell r="B8" t="str">
            <v>GV-CC540DN-12</v>
          </cell>
          <cell r="C8">
            <v>37260</v>
          </cell>
          <cell r="E8" t="str">
            <v>SHR-6162-1.5T</v>
          </cell>
          <cell r="F8">
            <v>13</v>
          </cell>
          <cell r="H8" t="str">
            <v>SHR-8082</v>
          </cell>
          <cell r="I8">
            <v>503.92560000000003</v>
          </cell>
          <cell r="K8" t="str">
            <v>LS923</v>
          </cell>
          <cell r="L8" t="str">
            <v>RECEIVED</v>
          </cell>
          <cell r="M8" t="str">
            <v>TESTED</v>
          </cell>
          <cell r="O8" t="str">
            <v>Box Camera</v>
          </cell>
          <cell r="P8">
            <v>161.08333333333337</v>
          </cell>
          <cell r="Q8" t="str">
            <v>SCC-B2335</v>
          </cell>
          <cell r="S8">
            <v>224.8</v>
          </cell>
          <cell r="T8">
            <v>134.88</v>
          </cell>
          <cell r="U8" t="str">
            <v xml:space="preserve"> </v>
          </cell>
          <cell r="V8">
            <v>130</v>
          </cell>
        </row>
        <row r="9">
          <cell r="B9" t="str">
            <v>GV-CC540DN-12A</v>
          </cell>
          <cell r="C9">
            <v>162900</v>
          </cell>
          <cell r="E9" t="str">
            <v>SHR-6162-1T</v>
          </cell>
          <cell r="F9">
            <v>282</v>
          </cell>
          <cell r="H9" t="str">
            <v>SHR-8082-1T</v>
          </cell>
          <cell r="I9">
            <v>564.36959999999999</v>
          </cell>
          <cell r="K9" t="str">
            <v>LSX701</v>
          </cell>
          <cell r="L9" t="str">
            <v>RECEIVED</v>
          </cell>
          <cell r="M9" t="str">
            <v>TESTED</v>
          </cell>
          <cell r="O9" t="str">
            <v>Box Camera</v>
          </cell>
          <cell r="P9">
            <v>161.08333333333334</v>
          </cell>
          <cell r="Q9" t="str">
            <v>SHC-745</v>
          </cell>
          <cell r="S9">
            <v>262.40000000000003</v>
          </cell>
          <cell r="T9">
            <v>157.44000000000003</v>
          </cell>
          <cell r="U9" t="str">
            <v xml:space="preserve"> </v>
          </cell>
          <cell r="V9">
            <v>262</v>
          </cell>
        </row>
        <row r="10">
          <cell r="B10" t="str">
            <v>GV-CC540WDN-100A</v>
          </cell>
          <cell r="C10">
            <v>41312.5</v>
          </cell>
          <cell r="E10" t="str">
            <v>SHR-6162-2.25T</v>
          </cell>
          <cell r="F10">
            <v>20</v>
          </cell>
          <cell r="H10" t="str">
            <v>SHR-8082-1.5T</v>
          </cell>
          <cell r="I10">
            <v>598.14720000000011</v>
          </cell>
          <cell r="K10" t="str">
            <v>L5213</v>
          </cell>
          <cell r="L10" t="str">
            <v>RECEIVED</v>
          </cell>
          <cell r="M10" t="str">
            <v>TESTED</v>
          </cell>
          <cell r="O10" t="str">
            <v>Dome Camera</v>
          </cell>
          <cell r="P10">
            <v>1609.6666666666665</v>
          </cell>
          <cell r="Q10" t="str">
            <v>SCD-2080</v>
          </cell>
          <cell r="S10">
            <v>168.4</v>
          </cell>
          <cell r="T10">
            <v>101.04</v>
          </cell>
          <cell r="U10" t="str">
            <v xml:space="preserve"> </v>
          </cell>
          <cell r="V10">
            <v>101.04</v>
          </cell>
        </row>
        <row r="11">
          <cell r="B11" t="str">
            <v>GV-CC540WDN-12</v>
          </cell>
          <cell r="C11">
            <v>37937.5</v>
          </cell>
          <cell r="E11" t="str">
            <v>SHR-6162-2.5T</v>
          </cell>
          <cell r="F11">
            <v>4</v>
          </cell>
          <cell r="H11" t="str">
            <v>SHR-8082-2.5T</v>
          </cell>
          <cell r="I11">
            <v>692.36880000000008</v>
          </cell>
          <cell r="K11" t="str">
            <v>L5323</v>
          </cell>
          <cell r="L11" t="str">
            <v>RECEIVED</v>
          </cell>
          <cell r="O11" t="str">
            <v>Dome Camera</v>
          </cell>
          <cell r="P11">
            <v>643.66666666666663</v>
          </cell>
          <cell r="Q11" t="str">
            <v>No Samsung Equivalent</v>
          </cell>
          <cell r="S11" t="str">
            <v xml:space="preserve"> </v>
          </cell>
          <cell r="T11" t="e">
            <v>#VALUE!</v>
          </cell>
          <cell r="U11" t="str">
            <v xml:space="preserve"> </v>
          </cell>
          <cell r="V11">
            <v>180</v>
          </cell>
        </row>
        <row r="12">
          <cell r="B12" t="str">
            <v>GV-CC540WDN-12A</v>
          </cell>
          <cell r="C12">
            <v>66770</v>
          </cell>
          <cell r="E12" t="str">
            <v>SHR-6162-3.25T</v>
          </cell>
          <cell r="F12">
            <v>1</v>
          </cell>
          <cell r="H12" t="str">
            <v>SHR-8082-3.5T</v>
          </cell>
          <cell r="I12">
            <v>786.59280000000001</v>
          </cell>
          <cell r="K12" t="str">
            <v>L2104</v>
          </cell>
          <cell r="O12" t="str">
            <v>Dome Camera</v>
          </cell>
          <cell r="P12">
            <v>1609.6666666666665</v>
          </cell>
          <cell r="Q12" t="str">
            <v>No Samsung Equivalent</v>
          </cell>
          <cell r="T12">
            <v>0</v>
          </cell>
          <cell r="U12" t="str">
            <v xml:space="preserve"> </v>
          </cell>
          <cell r="V12">
            <v>75</v>
          </cell>
        </row>
        <row r="13">
          <cell r="B13" t="str">
            <v>SADT-100CM</v>
          </cell>
          <cell r="C13">
            <v>3912.74</v>
          </cell>
          <cell r="E13" t="str">
            <v>SHR-6162-500</v>
          </cell>
          <cell r="F13">
            <v>125</v>
          </cell>
          <cell r="H13" t="str">
            <v>SHR-8082-5T</v>
          </cell>
          <cell r="I13">
            <v>914.5920000000001</v>
          </cell>
          <cell r="K13" t="str">
            <v>L6213</v>
          </cell>
          <cell r="L13" t="str">
            <v>RECEIVED</v>
          </cell>
          <cell r="O13" t="str">
            <v>Dome Camera</v>
          </cell>
          <cell r="P13">
            <v>644</v>
          </cell>
          <cell r="Q13" t="str">
            <v>SCC-B5398 / SCV-2080</v>
          </cell>
          <cell r="S13">
            <v>213.20000000000002</v>
          </cell>
          <cell r="T13">
            <v>127.92</v>
          </cell>
          <cell r="U13" t="str">
            <v xml:space="preserve"> </v>
          </cell>
          <cell r="V13">
            <v>130</v>
          </cell>
        </row>
        <row r="14">
          <cell r="B14" t="str">
            <v>SADT-100PM</v>
          </cell>
          <cell r="C14">
            <v>8145.76</v>
          </cell>
          <cell r="E14" t="str">
            <v>SHR-6162-750</v>
          </cell>
          <cell r="F14">
            <v>134</v>
          </cell>
          <cell r="H14" t="str">
            <v>MONITORS</v>
          </cell>
          <cell r="I14" t="e">
            <v>#VALUE!</v>
          </cell>
          <cell r="K14" t="str">
            <v>L6323</v>
          </cell>
          <cell r="L14" t="str">
            <v>RECEIVED</v>
          </cell>
          <cell r="O14" t="str">
            <v>Dome Camera</v>
          </cell>
          <cell r="P14">
            <v>96.199999999999989</v>
          </cell>
          <cell r="Q14" t="str">
            <v>No Samsung Equivalent</v>
          </cell>
          <cell r="S14">
            <v>276</v>
          </cell>
          <cell r="T14">
            <v>165.6</v>
          </cell>
          <cell r="U14" t="str">
            <v xml:space="preserve"> </v>
          </cell>
          <cell r="V14">
            <v>200</v>
          </cell>
        </row>
        <row r="15">
          <cell r="B15" t="str">
            <v>SADT-100WM</v>
          </cell>
          <cell r="C15">
            <v>20971.64</v>
          </cell>
          <cell r="E15" t="str">
            <v>SRD-1610D</v>
          </cell>
          <cell r="F15">
            <v>259</v>
          </cell>
          <cell r="H15" t="str">
            <v>SMT-1712</v>
          </cell>
          <cell r="I15">
            <v>117.36000000000001</v>
          </cell>
          <cell r="K15" t="str">
            <v>LD120</v>
          </cell>
          <cell r="L15" t="str">
            <v>RECEIVED</v>
          </cell>
          <cell r="M15" t="str">
            <v>TESTED</v>
          </cell>
          <cell r="O15" t="str">
            <v>Dome Camera</v>
          </cell>
          <cell r="P15">
            <v>2201.333333333333</v>
          </cell>
          <cell r="Q15" t="str">
            <v>No Samsung Equivalent</v>
          </cell>
          <cell r="T15">
            <v>0</v>
          </cell>
          <cell r="U15" t="str">
            <v xml:space="preserve"> </v>
          </cell>
          <cell r="V15">
            <v>65</v>
          </cell>
        </row>
        <row r="16">
          <cell r="B16" t="str">
            <v>SADT-101WM</v>
          </cell>
          <cell r="C16">
            <v>6981.7599999999993</v>
          </cell>
          <cell r="E16" t="str">
            <v>SRD-1610D-1TB</v>
          </cell>
          <cell r="F16">
            <v>207</v>
          </cell>
          <cell r="H16" t="str">
            <v>SMT-1912</v>
          </cell>
          <cell r="I16">
            <v>131.76000000000002</v>
          </cell>
          <cell r="K16" t="str">
            <v>LE1004</v>
          </cell>
          <cell r="O16" t="str">
            <v>DVR Stand Alone</v>
          </cell>
          <cell r="P16">
            <v>644.33333333333337</v>
          </cell>
          <cell r="Q16" t="str">
            <v>SRD-470D</v>
          </cell>
          <cell r="S16">
            <v>416</v>
          </cell>
          <cell r="T16">
            <v>249.6</v>
          </cell>
        </row>
        <row r="17">
          <cell r="B17" t="str">
            <v>SADT-102WM</v>
          </cell>
          <cell r="C17">
            <v>28350.359999999997</v>
          </cell>
          <cell r="E17" t="str">
            <v>SRD-1610D-2TB</v>
          </cell>
          <cell r="F17">
            <v>11</v>
          </cell>
          <cell r="H17" t="str">
            <v>BOX. NETWORK CAMERAS</v>
          </cell>
          <cell r="I17" t="e">
            <v>#VALUE!</v>
          </cell>
          <cell r="K17" t="str">
            <v>LE2104</v>
          </cell>
          <cell r="O17" t="str">
            <v>DVR Stand Alone</v>
          </cell>
          <cell r="Q17" t="str">
            <v>SRD-470D</v>
          </cell>
          <cell r="S17">
            <v>416</v>
          </cell>
          <cell r="T17">
            <v>249.6</v>
          </cell>
          <cell r="V17">
            <v>250</v>
          </cell>
        </row>
        <row r="18">
          <cell r="B18" t="str">
            <v>SADT-110CM</v>
          </cell>
          <cell r="C18">
            <v>6302.56</v>
          </cell>
          <cell r="E18" t="str">
            <v>SRD-1610D-3TB</v>
          </cell>
          <cell r="F18">
            <v>4</v>
          </cell>
          <cell r="H18" t="str">
            <v>SNB-5000</v>
          </cell>
          <cell r="I18">
            <v>244.79999999999998</v>
          </cell>
          <cell r="K18" t="str">
            <v>LE4008</v>
          </cell>
          <cell r="O18" t="str">
            <v>DVR Stand Alone</v>
          </cell>
          <cell r="P18">
            <v>1287</v>
          </cell>
          <cell r="Q18" t="str">
            <v>SRD-850D</v>
          </cell>
          <cell r="R18">
            <v>1700</v>
          </cell>
          <cell r="S18">
            <v>720</v>
          </cell>
          <cell r="T18">
            <v>432</v>
          </cell>
          <cell r="U18">
            <v>650</v>
          </cell>
          <cell r="V18">
            <v>700</v>
          </cell>
        </row>
        <row r="19">
          <cell r="B19" t="str">
            <v>SADT-732CM</v>
          </cell>
          <cell r="C19">
            <v>2396.5199999999995</v>
          </cell>
          <cell r="E19" t="str">
            <v>SRD-1610D-4TB</v>
          </cell>
          <cell r="F19">
            <v>3</v>
          </cell>
          <cell r="H19" t="str">
            <v>SNB-3000</v>
          </cell>
          <cell r="I19">
            <v>239.76</v>
          </cell>
          <cell r="K19" t="str">
            <v>LE4016</v>
          </cell>
          <cell r="L19" t="str">
            <v>RECEIVED</v>
          </cell>
          <cell r="M19" t="str">
            <v>TESTED</v>
          </cell>
          <cell r="O19" t="str">
            <v>DVR Stand Alone</v>
          </cell>
          <cell r="P19">
            <v>2706</v>
          </cell>
          <cell r="Q19" t="str">
            <v>SRD-1650D</v>
          </cell>
          <cell r="R19">
            <v>2770</v>
          </cell>
          <cell r="S19">
            <v>1108</v>
          </cell>
          <cell r="T19">
            <v>664.8</v>
          </cell>
          <cell r="U19">
            <v>690</v>
          </cell>
          <cell r="V19">
            <v>770</v>
          </cell>
        </row>
        <row r="20">
          <cell r="B20" t="str">
            <v>SADT-732WM</v>
          </cell>
          <cell r="C20">
            <v>6988.7900000000054</v>
          </cell>
          <cell r="E20" t="str">
            <v>SRD-1610D-5TB</v>
          </cell>
          <cell r="F20">
            <v>3</v>
          </cell>
          <cell r="H20" t="str">
            <v>SNC-B2335</v>
          </cell>
          <cell r="I20">
            <v>239.76</v>
          </cell>
          <cell r="K20" t="str">
            <v>LE5008</v>
          </cell>
          <cell r="O20" t="str">
            <v>DVR Stand Alone</v>
          </cell>
          <cell r="P20">
            <v>324.16666666666669</v>
          </cell>
          <cell r="Q20" t="str">
            <v>SRD-870DC</v>
          </cell>
          <cell r="R20">
            <v>2330</v>
          </cell>
          <cell r="S20">
            <v>932</v>
          </cell>
          <cell r="T20">
            <v>559.19999999999993</v>
          </cell>
          <cell r="U20">
            <v>850</v>
          </cell>
          <cell r="V20">
            <v>900</v>
          </cell>
        </row>
        <row r="21">
          <cell r="B21" t="str">
            <v>SADT-937WM</v>
          </cell>
          <cell r="C21">
            <v>27181.519999999971</v>
          </cell>
          <cell r="E21" t="str">
            <v>SRD-1610D-6TB</v>
          </cell>
          <cell r="F21">
            <v>3</v>
          </cell>
          <cell r="H21" t="str">
            <v>SNB-2000</v>
          </cell>
          <cell r="I21">
            <v>172.56</v>
          </cell>
          <cell r="K21" t="str">
            <v>LE5016</v>
          </cell>
          <cell r="L21" t="str">
            <v>RECEIVED</v>
          </cell>
          <cell r="M21" t="str">
            <v>TESTED</v>
          </cell>
          <cell r="O21" t="str">
            <v>DVR Stand Alone</v>
          </cell>
          <cell r="P21">
            <v>480.5</v>
          </cell>
          <cell r="Q21" t="str">
            <v>SRD-1670DC</v>
          </cell>
          <cell r="R21">
            <v>4850</v>
          </cell>
          <cell r="S21">
            <v>1940</v>
          </cell>
          <cell r="T21">
            <v>1164</v>
          </cell>
          <cell r="U21">
            <v>950</v>
          </cell>
          <cell r="V21">
            <v>1030</v>
          </cell>
        </row>
        <row r="22">
          <cell r="B22" t="str">
            <v>SBC-331A</v>
          </cell>
          <cell r="C22">
            <v>-96</v>
          </cell>
          <cell r="E22" t="str">
            <v>Value</v>
          </cell>
          <cell r="F22">
            <v>2127</v>
          </cell>
          <cell r="H22" t="str">
            <v>SNC-B2331</v>
          </cell>
          <cell r="I22">
            <v>172.56</v>
          </cell>
          <cell r="K22" t="str">
            <v>LE6208D</v>
          </cell>
          <cell r="O22" t="str">
            <v>DVR Stand Alone</v>
          </cell>
          <cell r="P22">
            <v>50</v>
          </cell>
          <cell r="Q22" t="str">
            <v>TBD</v>
          </cell>
          <cell r="T22">
            <v>0</v>
          </cell>
        </row>
        <row r="23">
          <cell r="B23" t="str">
            <v>SBR-100DCM</v>
          </cell>
          <cell r="C23">
            <v>5206</v>
          </cell>
          <cell r="E23" t="str">
            <v>SHR-6164</v>
          </cell>
          <cell r="F23">
            <v>48</v>
          </cell>
          <cell r="H23" t="str">
            <v>SNC-B2315</v>
          </cell>
          <cell r="I23">
            <v>146.63999999999999</v>
          </cell>
          <cell r="K23" t="str">
            <v>LE6216D</v>
          </cell>
          <cell r="O23" t="str">
            <v>DVR Stand Alone</v>
          </cell>
          <cell r="P23">
            <v>50</v>
          </cell>
          <cell r="Q23" t="str">
            <v>TBD</v>
          </cell>
          <cell r="T23">
            <v>0</v>
          </cell>
        </row>
        <row r="24">
          <cell r="B24" t="str">
            <v>SCB-2000</v>
          </cell>
          <cell r="C24">
            <v>12055.679999999997</v>
          </cell>
          <cell r="E24" t="str">
            <v>SHR-6164-1.25T</v>
          </cell>
          <cell r="F24">
            <v>32</v>
          </cell>
          <cell r="H24" t="str">
            <v>ACCESSORIES, MOUNTS</v>
          </cell>
          <cell r="I24" t="e">
            <v>#VALUE!</v>
          </cell>
          <cell r="K24" t="str">
            <v>LE9208D</v>
          </cell>
          <cell r="O24" t="str">
            <v>DVR Stand Alone</v>
          </cell>
          <cell r="P24">
            <v>30</v>
          </cell>
          <cell r="Q24" t="str">
            <v>TBD</v>
          </cell>
          <cell r="T24">
            <v>0</v>
          </cell>
        </row>
        <row r="25">
          <cell r="B25" t="str">
            <v>SCB-2001</v>
          </cell>
          <cell r="C25">
            <v>676.8</v>
          </cell>
          <cell r="E25" t="str">
            <v>SHR-6164-1T</v>
          </cell>
          <cell r="F25">
            <v>3</v>
          </cell>
          <cell r="H25" t="str">
            <v>STB-4150V</v>
          </cell>
          <cell r="I25">
            <v>6.9600000000000009</v>
          </cell>
          <cell r="K25" t="str">
            <v>LE9216D</v>
          </cell>
          <cell r="O25" t="str">
            <v>DVR Stand Alone</v>
          </cell>
          <cell r="P25">
            <v>40</v>
          </cell>
          <cell r="Q25" t="str">
            <v>TBD</v>
          </cell>
          <cell r="T25">
            <v>0</v>
          </cell>
        </row>
        <row r="26">
          <cell r="B26" t="str">
            <v>SCB-3001</v>
          </cell>
          <cell r="C26">
            <v>10983.849999999999</v>
          </cell>
          <cell r="E26" t="str">
            <v>SHR-6164-2.25T</v>
          </cell>
          <cell r="F26">
            <v>7</v>
          </cell>
          <cell r="H26" t="str">
            <v>STB-400</v>
          </cell>
          <cell r="I26">
            <v>10.08</v>
          </cell>
          <cell r="K26" t="str">
            <v>LE4008P</v>
          </cell>
          <cell r="O26" t="str">
            <v>DVR Stand Alone</v>
          </cell>
          <cell r="Q26" t="str">
            <v>SRD-830</v>
          </cell>
          <cell r="R26">
            <v>1440</v>
          </cell>
          <cell r="S26">
            <v>576</v>
          </cell>
          <cell r="T26">
            <v>345.59999999999997</v>
          </cell>
        </row>
        <row r="27">
          <cell r="B27" t="str">
            <v>SCB-9050</v>
          </cell>
          <cell r="C27">
            <v>5805</v>
          </cell>
          <cell r="E27" t="str">
            <v>SHR-6164-2T</v>
          </cell>
          <cell r="F27">
            <v>2</v>
          </cell>
          <cell r="H27" t="str">
            <v>STH-200</v>
          </cell>
          <cell r="I27">
            <v>10.56</v>
          </cell>
          <cell r="K27" t="str">
            <v>LE4016P</v>
          </cell>
          <cell r="O27" t="str">
            <v>DVR Stand Alone</v>
          </cell>
          <cell r="Q27" t="str">
            <v>SRD-1610</v>
          </cell>
          <cell r="R27">
            <v>2250</v>
          </cell>
          <cell r="S27">
            <v>900</v>
          </cell>
          <cell r="T27">
            <v>540</v>
          </cell>
        </row>
        <row r="28">
          <cell r="B28" t="str">
            <v>SCB-9051</v>
          </cell>
          <cell r="C28">
            <v>8055</v>
          </cell>
          <cell r="E28" t="str">
            <v>SHR-6164-500</v>
          </cell>
          <cell r="F28">
            <v>5</v>
          </cell>
          <cell r="H28" t="str">
            <v>STH-500</v>
          </cell>
          <cell r="I28">
            <v>18.720000000000002</v>
          </cell>
          <cell r="K28" t="str">
            <v>LSW2010</v>
          </cell>
          <cell r="L28" t="str">
            <v>RECEIVED</v>
          </cell>
          <cell r="M28" t="str">
            <v>IN PROGRESS</v>
          </cell>
          <cell r="O28" t="str">
            <v>IP Box Camera</v>
          </cell>
          <cell r="P28">
            <v>1288</v>
          </cell>
          <cell r="Q28" t="str">
            <v>SNC-B2331</v>
          </cell>
          <cell r="S28">
            <v>287.60000000000002</v>
          </cell>
          <cell r="T28">
            <v>172.56</v>
          </cell>
          <cell r="V28">
            <v>215</v>
          </cell>
        </row>
        <row r="29">
          <cell r="B29" t="str">
            <v>SCC-1000</v>
          </cell>
          <cell r="C29">
            <v>8984.1999999999989</v>
          </cell>
          <cell r="E29" t="str">
            <v>SHR-6164-750</v>
          </cell>
          <cell r="F29">
            <v>24</v>
          </cell>
          <cell r="H29" t="str">
            <v>SHB-4200</v>
          </cell>
          <cell r="I29">
            <v>15.6</v>
          </cell>
          <cell r="K29" t="str">
            <v>LSW900</v>
          </cell>
          <cell r="L29" t="str">
            <v>RECEIVED</v>
          </cell>
          <cell r="M29" t="str">
            <v>IN PROGRESS</v>
          </cell>
          <cell r="O29" t="str">
            <v>IP Box Camera</v>
          </cell>
          <cell r="P29">
            <v>483.25</v>
          </cell>
          <cell r="Q29" t="str">
            <v>SNC-B2335</v>
          </cell>
          <cell r="S29">
            <v>399.6</v>
          </cell>
          <cell r="T29">
            <v>239.76</v>
          </cell>
          <cell r="V29">
            <v>350</v>
          </cell>
        </row>
        <row r="30">
          <cell r="B30" t="str">
            <v>SCC-101</v>
          </cell>
          <cell r="C30">
            <v>113.4</v>
          </cell>
          <cell r="E30" t="str">
            <v>SRD-1630D</v>
          </cell>
          <cell r="F30">
            <v>41</v>
          </cell>
          <cell r="H30" t="str">
            <v>SHB-4200H</v>
          </cell>
          <cell r="I30">
            <v>20.399999999999999</v>
          </cell>
          <cell r="K30" t="str">
            <v>LSW901</v>
          </cell>
          <cell r="O30" t="str">
            <v>IP Box Camera (analytics)</v>
          </cell>
          <cell r="P30">
            <v>160.75</v>
          </cell>
          <cell r="Q30" t="str">
            <v>SNC-B2335</v>
          </cell>
          <cell r="S30">
            <v>399.6</v>
          </cell>
          <cell r="T30">
            <v>239.76</v>
          </cell>
          <cell r="V30">
            <v>450</v>
          </cell>
        </row>
        <row r="31">
          <cell r="B31" t="str">
            <v>SCC-130B</v>
          </cell>
          <cell r="C31">
            <v>-2726</v>
          </cell>
          <cell r="E31" t="str">
            <v>SRD-1630D-1T</v>
          </cell>
          <cell r="F31">
            <v>73</v>
          </cell>
          <cell r="H31" t="str">
            <v>SHB-4300H1</v>
          </cell>
          <cell r="I31">
            <v>56.4</v>
          </cell>
          <cell r="K31" t="str">
            <v>LW342</v>
          </cell>
          <cell r="N31" t="str">
            <v>1080p</v>
          </cell>
          <cell r="O31" t="str">
            <v>IP Box Camera</v>
          </cell>
          <cell r="P31">
            <v>641</v>
          </cell>
          <cell r="Q31" t="str">
            <v>TBD</v>
          </cell>
          <cell r="T31">
            <v>0</v>
          </cell>
          <cell r="V31">
            <v>350</v>
          </cell>
        </row>
        <row r="32">
          <cell r="B32" t="str">
            <v>SCC-131B</v>
          </cell>
          <cell r="C32">
            <v>-933.5</v>
          </cell>
          <cell r="E32" t="str">
            <v>SRD-1630D-2TB</v>
          </cell>
          <cell r="F32">
            <v>10</v>
          </cell>
          <cell r="H32" t="str">
            <v>ACCESSORIES, LENS</v>
          </cell>
          <cell r="I32" t="e">
            <v>#VALUE!</v>
          </cell>
          <cell r="K32" t="str">
            <v>LW345</v>
          </cell>
          <cell r="O32" t="str">
            <v>IP Box Camera (analytics)</v>
          </cell>
          <cell r="T32">
            <v>0</v>
          </cell>
          <cell r="V32">
            <v>450</v>
          </cell>
        </row>
        <row r="33">
          <cell r="B33" t="str">
            <v>SCC131B2.8-12A</v>
          </cell>
          <cell r="C33">
            <v>-3018</v>
          </cell>
          <cell r="E33" t="str">
            <v>SRD-1630D-3TB</v>
          </cell>
          <cell r="F33">
            <v>2</v>
          </cell>
          <cell r="H33" t="str">
            <v>SLA-12240</v>
          </cell>
          <cell r="I33">
            <v>741.36</v>
          </cell>
          <cell r="K33" t="str">
            <v>LDW2010F</v>
          </cell>
          <cell r="O33" t="str">
            <v>IP Dome Camera</v>
          </cell>
          <cell r="P33">
            <v>966.5</v>
          </cell>
          <cell r="Q33" t="str">
            <v>No Samsung Equivalent</v>
          </cell>
          <cell r="T33">
            <v>0</v>
          </cell>
          <cell r="V33">
            <v>235</v>
          </cell>
        </row>
        <row r="34">
          <cell r="B34" t="str">
            <v>SCC-3100A</v>
          </cell>
          <cell r="C34">
            <v>13045.5</v>
          </cell>
          <cell r="E34" t="str">
            <v>SRD-1630D-500</v>
          </cell>
          <cell r="F34">
            <v>1</v>
          </cell>
          <cell r="H34" t="str">
            <v>SLA-880</v>
          </cell>
          <cell r="I34">
            <v>218.64000000000001</v>
          </cell>
          <cell r="K34" t="str">
            <v>LVW700</v>
          </cell>
          <cell r="O34" t="str">
            <v>IP Dome Camera</v>
          </cell>
          <cell r="P34">
            <v>322</v>
          </cell>
          <cell r="Q34" t="str">
            <v>SNC-B5368</v>
          </cell>
          <cell r="S34">
            <v>379.6</v>
          </cell>
          <cell r="T34">
            <v>227.76000000000002</v>
          </cell>
          <cell r="V34">
            <v>370</v>
          </cell>
        </row>
        <row r="35">
          <cell r="B35" t="str">
            <v>SCC-641</v>
          </cell>
          <cell r="C35">
            <v>79534.75</v>
          </cell>
          <cell r="E35" t="str">
            <v>Mid</v>
          </cell>
          <cell r="F35">
            <v>248</v>
          </cell>
          <cell r="H35" t="str">
            <v>SLA-612DN</v>
          </cell>
          <cell r="I35">
            <v>19.2</v>
          </cell>
          <cell r="K35" t="str">
            <v>LVW900</v>
          </cell>
          <cell r="L35" t="str">
            <v>RECEIVED</v>
          </cell>
          <cell r="M35" t="str">
            <v>IN PROGRESS</v>
          </cell>
          <cell r="O35" t="str">
            <v>IP Dome Camera</v>
          </cell>
          <cell r="P35">
            <v>322</v>
          </cell>
          <cell r="Q35" t="str">
            <v>SND-460V</v>
          </cell>
          <cell r="S35">
            <v>354.8</v>
          </cell>
          <cell r="T35">
            <v>212.88</v>
          </cell>
          <cell r="V35">
            <v>450</v>
          </cell>
        </row>
        <row r="36">
          <cell r="B36" t="str">
            <v>SCC-643D</v>
          </cell>
          <cell r="C36">
            <v>89.1</v>
          </cell>
          <cell r="E36" t="str">
            <v>SHR-7160</v>
          </cell>
          <cell r="F36">
            <v>35</v>
          </cell>
          <cell r="H36" t="str">
            <v>SLA-2810D</v>
          </cell>
          <cell r="I36">
            <v>21.36</v>
          </cell>
          <cell r="K36" t="str">
            <v>LW6424</v>
          </cell>
          <cell r="O36" t="str">
            <v>IP Dome Camera</v>
          </cell>
          <cell r="P36">
            <v>225</v>
          </cell>
          <cell r="Q36" t="str">
            <v>TBD</v>
          </cell>
          <cell r="T36">
            <v>0</v>
          </cell>
          <cell r="V36">
            <v>500</v>
          </cell>
        </row>
        <row r="37">
          <cell r="B37" t="str">
            <v>SCC-931T</v>
          </cell>
          <cell r="C37">
            <v>275098.32000000007</v>
          </cell>
          <cell r="E37" t="str">
            <v>SHR-7160-1.5T</v>
          </cell>
          <cell r="F37">
            <v>5</v>
          </cell>
          <cell r="H37" t="str">
            <v>SLA-2985D</v>
          </cell>
          <cell r="I37">
            <v>21.36</v>
          </cell>
          <cell r="K37" t="str">
            <v>LW6454</v>
          </cell>
          <cell r="O37" t="str">
            <v>IP Dome Camera (analytics)</v>
          </cell>
          <cell r="T37">
            <v>0</v>
          </cell>
          <cell r="V37">
            <v>600</v>
          </cell>
        </row>
        <row r="38">
          <cell r="B38" t="str">
            <v>SCC-B1310</v>
          </cell>
          <cell r="C38">
            <v>36002</v>
          </cell>
          <cell r="E38" t="str">
            <v>SHR-7160-1T</v>
          </cell>
          <cell r="F38">
            <v>17</v>
          </cell>
          <cell r="H38" t="str">
            <v>SLA-3580DN</v>
          </cell>
          <cell r="I38">
            <v>18.720000000000002</v>
          </cell>
          <cell r="K38" t="str">
            <v>LVW901</v>
          </cell>
          <cell r="O38" t="str">
            <v>IP Dome Camera (analytics)</v>
          </cell>
          <cell r="T38">
            <v>0</v>
          </cell>
          <cell r="V38">
            <v>550</v>
          </cell>
        </row>
        <row r="39">
          <cell r="B39" t="str">
            <v>SCC-B1311</v>
          </cell>
          <cell r="C39">
            <v>1152903.6400000013</v>
          </cell>
          <cell r="E39" t="str">
            <v>SHR-7160-2.5T</v>
          </cell>
          <cell r="F39">
            <v>5</v>
          </cell>
          <cell r="H39" t="str">
            <v>SLA-550DA</v>
          </cell>
          <cell r="I39">
            <v>33.119999999999997</v>
          </cell>
          <cell r="K39" t="str">
            <v>LVW701</v>
          </cell>
          <cell r="O39" t="str">
            <v>IP Dome Camera (analytics)</v>
          </cell>
          <cell r="T39">
            <v>0</v>
          </cell>
          <cell r="V39">
            <v>470</v>
          </cell>
        </row>
        <row r="40">
          <cell r="B40" t="str">
            <v>SCCB13112.8-12A</v>
          </cell>
          <cell r="C40">
            <v>1091.95</v>
          </cell>
          <cell r="E40" t="str">
            <v>SHR-7162</v>
          </cell>
          <cell r="F40">
            <v>193</v>
          </cell>
          <cell r="H40" t="str">
            <v>SLA-M2882</v>
          </cell>
          <cell r="I40">
            <v>43.68</v>
          </cell>
          <cell r="K40" t="str">
            <v>LW9226</v>
          </cell>
          <cell r="O40" t="str">
            <v>IP PTZ Dome Camera</v>
          </cell>
          <cell r="P40">
            <v>322.33333333333337</v>
          </cell>
          <cell r="Q40" t="str">
            <v>TBD</v>
          </cell>
          <cell r="T40">
            <v>0</v>
          </cell>
          <cell r="V40">
            <v>834</v>
          </cell>
        </row>
        <row r="41">
          <cell r="B41" t="str">
            <v>SCC-B2300</v>
          </cell>
          <cell r="C41">
            <v>34591.200000000004</v>
          </cell>
          <cell r="E41" t="str">
            <v>SHR-7162-1.5T</v>
          </cell>
          <cell r="F41">
            <v>43</v>
          </cell>
          <cell r="H41" t="str">
            <v>INDOOR DOME. NETWORK CAMERAS</v>
          </cell>
          <cell r="I41" t="e">
            <v>#VALUE!</v>
          </cell>
          <cell r="K41" t="str">
            <v>LW9228</v>
          </cell>
          <cell r="O41" t="str">
            <v>IP PTZ Dome Camera</v>
          </cell>
          <cell r="P41">
            <v>322.16666666666669</v>
          </cell>
          <cell r="Q41" t="str">
            <v>TBD</v>
          </cell>
          <cell r="T41">
            <v>0</v>
          </cell>
          <cell r="V41">
            <v>1064</v>
          </cell>
        </row>
        <row r="42">
          <cell r="B42" t="str">
            <v>SCC-B2305</v>
          </cell>
          <cell r="C42">
            <v>3120</v>
          </cell>
          <cell r="E42" t="str">
            <v>SHR-7162-1T</v>
          </cell>
          <cell r="F42">
            <v>97</v>
          </cell>
          <cell r="H42" t="str">
            <v>SND-5080</v>
          </cell>
          <cell r="I42">
            <v>251.52</v>
          </cell>
          <cell r="K42" t="str">
            <v>LW9318</v>
          </cell>
          <cell r="O42" t="str">
            <v>IP PTZ Dome Camera</v>
          </cell>
          <cell r="P42">
            <v>193.39999999999998</v>
          </cell>
          <cell r="Q42" t="str">
            <v>TBD</v>
          </cell>
          <cell r="T42">
            <v>0</v>
          </cell>
          <cell r="V42">
            <v>1390</v>
          </cell>
        </row>
        <row r="43">
          <cell r="B43" t="str">
            <v>SCC-B2311</v>
          </cell>
          <cell r="C43">
            <v>160222.24</v>
          </cell>
          <cell r="E43" t="str">
            <v>SHR-7162-2.5T</v>
          </cell>
          <cell r="F43">
            <v>18</v>
          </cell>
          <cell r="H43" t="str">
            <v>SND-5080F</v>
          </cell>
          <cell r="I43">
            <v>251.52</v>
          </cell>
          <cell r="K43" t="str">
            <v>LW9412</v>
          </cell>
          <cell r="O43" t="str">
            <v>IP PTZ Dome Camera</v>
          </cell>
          <cell r="P43">
            <v>129</v>
          </cell>
          <cell r="Q43" t="str">
            <v>TBD</v>
          </cell>
          <cell r="T43">
            <v>0</v>
          </cell>
          <cell r="V43">
            <v>1590</v>
          </cell>
        </row>
        <row r="44">
          <cell r="B44" t="str">
            <v>SCC-B2315</v>
          </cell>
          <cell r="C44">
            <v>-3069.46</v>
          </cell>
          <cell r="E44" t="str">
            <v>SHR-7162-3.5T</v>
          </cell>
          <cell r="F44">
            <v>5</v>
          </cell>
          <cell r="H44" t="str">
            <v>SNC-B5368</v>
          </cell>
          <cell r="I44">
            <v>227.76000000000002</v>
          </cell>
          <cell r="K44" t="str">
            <v>LVS201</v>
          </cell>
          <cell r="O44" t="str">
            <v>IP Video Server</v>
          </cell>
          <cell r="P44">
            <v>419.06666666666661</v>
          </cell>
          <cell r="Q44" t="str">
            <v>No Samsung Equivalent</v>
          </cell>
          <cell r="T44">
            <v>0</v>
          </cell>
          <cell r="V44">
            <v>160</v>
          </cell>
        </row>
        <row r="45">
          <cell r="B45" t="str">
            <v>SCC-B2331</v>
          </cell>
          <cell r="C45">
            <v>1795027.4799999956</v>
          </cell>
          <cell r="E45" t="str">
            <v>SHR-7162-5T</v>
          </cell>
          <cell r="F45">
            <v>10</v>
          </cell>
          <cell r="H45" t="str">
            <v>SND-3080</v>
          </cell>
          <cell r="I45">
            <v>227.76000000000002</v>
          </cell>
          <cell r="K45" t="str">
            <v>LVS301</v>
          </cell>
          <cell r="L45" t="str">
            <v>RECEIVED</v>
          </cell>
          <cell r="M45" t="str">
            <v>IN PROGRESS</v>
          </cell>
          <cell r="O45" t="str">
            <v>IP Video Server</v>
          </cell>
          <cell r="P45">
            <v>225.91666666666666</v>
          </cell>
          <cell r="Q45" t="str">
            <v>No Samsung Equivalent</v>
          </cell>
          <cell r="T45">
            <v>0</v>
          </cell>
          <cell r="V45">
            <v>210</v>
          </cell>
        </row>
        <row r="46">
          <cell r="B46" t="str">
            <v>SCC-B2331E</v>
          </cell>
          <cell r="C46">
            <v>180540</v>
          </cell>
          <cell r="E46" t="str">
            <v>SRD-1650D</v>
          </cell>
          <cell r="F46">
            <v>36</v>
          </cell>
          <cell r="H46" t="str">
            <v>SND-3080F</v>
          </cell>
          <cell r="I46">
            <v>227.76000000000002</v>
          </cell>
          <cell r="K46" t="str">
            <v>LVS311</v>
          </cell>
          <cell r="O46" t="str">
            <v>IP Video Server (analytics)</v>
          </cell>
          <cell r="T46">
            <v>0</v>
          </cell>
          <cell r="V46">
            <v>310</v>
          </cell>
        </row>
        <row r="47">
          <cell r="B47" t="str">
            <v>SCC-B2335</v>
          </cell>
          <cell r="C47">
            <v>649270.79999999888</v>
          </cell>
          <cell r="E47" t="str">
            <v>SRD-1650D-1TB</v>
          </cell>
          <cell r="F47">
            <v>30</v>
          </cell>
          <cell r="H47" t="str">
            <v>VANDAL DOME. NETWORK CAMERAS</v>
          </cell>
          <cell r="I47" t="e">
            <v>#VALUE!</v>
          </cell>
          <cell r="K47" t="str">
            <v>L3323R</v>
          </cell>
          <cell r="O47" t="str">
            <v>IR Camera</v>
          </cell>
          <cell r="P47">
            <v>81</v>
          </cell>
          <cell r="Q47" t="str">
            <v>TBD</v>
          </cell>
          <cell r="T47">
            <v>0</v>
          </cell>
        </row>
        <row r="48">
          <cell r="B48" t="str">
            <v>SCC-B2337</v>
          </cell>
          <cell r="C48">
            <v>11405.519999999999</v>
          </cell>
          <cell r="E48" t="str">
            <v>SRD-1650D-2TB</v>
          </cell>
          <cell r="F48">
            <v>12</v>
          </cell>
          <cell r="H48" t="str">
            <v>SNV-5080</v>
          </cell>
          <cell r="I48">
            <v>296.39999999999998</v>
          </cell>
          <cell r="K48" t="str">
            <v>L3323ZR</v>
          </cell>
          <cell r="O48" t="str">
            <v>IR Camera</v>
          </cell>
          <cell r="P48">
            <v>81</v>
          </cell>
          <cell r="Q48" t="str">
            <v>TBD</v>
          </cell>
          <cell r="T48">
            <v>0</v>
          </cell>
        </row>
        <row r="49">
          <cell r="B49" t="str">
            <v>SCC-B2391</v>
          </cell>
          <cell r="C49">
            <v>195737.74999999971</v>
          </cell>
          <cell r="E49" t="str">
            <v>SRD-1650D-3TB</v>
          </cell>
          <cell r="F49">
            <v>4</v>
          </cell>
          <cell r="H49" t="str">
            <v>SNV-3080</v>
          </cell>
          <cell r="I49">
            <v>284.39999999999998</v>
          </cell>
          <cell r="K49" t="str">
            <v>L5213R</v>
          </cell>
          <cell r="L49" t="str">
            <v>RECEIVED</v>
          </cell>
          <cell r="M49" t="str">
            <v>NOT TESTED</v>
          </cell>
          <cell r="O49" t="str">
            <v>IR Camera</v>
          </cell>
          <cell r="P49">
            <v>966</v>
          </cell>
          <cell r="Q49" t="str">
            <v>SCD-2020R</v>
          </cell>
          <cell r="S49">
            <v>138</v>
          </cell>
          <cell r="T49">
            <v>82.8</v>
          </cell>
          <cell r="V49">
            <v>130</v>
          </cell>
        </row>
        <row r="50">
          <cell r="B50" t="str">
            <v>SCC-B5301</v>
          </cell>
          <cell r="C50">
            <v>-59</v>
          </cell>
          <cell r="E50" t="str">
            <v>SRD-1650D-6TB</v>
          </cell>
          <cell r="F50">
            <v>5</v>
          </cell>
          <cell r="H50" t="str">
            <v>SNC-B5399</v>
          </cell>
          <cell r="I50">
            <v>284.39999999999998</v>
          </cell>
          <cell r="K50" t="str">
            <v>L6213R</v>
          </cell>
          <cell r="L50" t="str">
            <v>RECEIVED</v>
          </cell>
          <cell r="M50" t="str">
            <v>TESTED</v>
          </cell>
          <cell r="O50" t="str">
            <v>IR Camera</v>
          </cell>
          <cell r="P50">
            <v>322.33333333333337</v>
          </cell>
          <cell r="Q50" t="str">
            <v>SCV-2080R</v>
          </cell>
          <cell r="S50">
            <v>204.4</v>
          </cell>
          <cell r="T50">
            <v>122.64</v>
          </cell>
          <cell r="V50">
            <v>150</v>
          </cell>
        </row>
        <row r="51">
          <cell r="B51" t="str">
            <v>SCC-B5313</v>
          </cell>
          <cell r="C51">
            <v>72056.920000000013</v>
          </cell>
          <cell r="E51" t="str">
            <v>SRD-1650DC</v>
          </cell>
          <cell r="F51">
            <v>52</v>
          </cell>
          <cell r="H51" t="str">
            <v>SNV-3120</v>
          </cell>
          <cell r="I51">
            <v>312</v>
          </cell>
          <cell r="K51" t="str">
            <v>LSR300</v>
          </cell>
          <cell r="O51" t="str">
            <v>IR Camera</v>
          </cell>
          <cell r="P51">
            <v>483</v>
          </cell>
          <cell r="Q51" t="str">
            <v>SCO-2080R</v>
          </cell>
          <cell r="S51">
            <v>200</v>
          </cell>
          <cell r="T51">
            <v>120</v>
          </cell>
          <cell r="V51">
            <v>135</v>
          </cell>
        </row>
        <row r="52">
          <cell r="B52" t="str">
            <v>SCC-B5352</v>
          </cell>
          <cell r="C52">
            <v>40632.67</v>
          </cell>
          <cell r="E52" t="str">
            <v>SRD-1650DC-1TB</v>
          </cell>
          <cell r="F52">
            <v>59</v>
          </cell>
          <cell r="H52" t="str">
            <v>SNC-B5395</v>
          </cell>
          <cell r="I52">
            <v>192</v>
          </cell>
          <cell r="K52" t="str">
            <v>LSR700</v>
          </cell>
          <cell r="L52" t="str">
            <v>RECEIVED</v>
          </cell>
          <cell r="M52" t="str">
            <v>TESTED</v>
          </cell>
          <cell r="O52" t="str">
            <v>IR Camera</v>
          </cell>
          <cell r="P52">
            <v>483</v>
          </cell>
          <cell r="Q52" t="str">
            <v>SCO-2120R</v>
          </cell>
          <cell r="S52">
            <v>279.2</v>
          </cell>
          <cell r="T52">
            <v>167.51999999999998</v>
          </cell>
          <cell r="V52">
            <v>195</v>
          </cell>
        </row>
        <row r="53">
          <cell r="B53" t="str">
            <v>SCC-B5353</v>
          </cell>
          <cell r="C53">
            <v>26679.800000000003</v>
          </cell>
          <cell r="E53" t="str">
            <v>SRD-1650DC-2TB</v>
          </cell>
          <cell r="F53">
            <v>13</v>
          </cell>
          <cell r="H53" t="str">
            <v>SND-460V</v>
          </cell>
          <cell r="I53">
            <v>212.88</v>
          </cell>
          <cell r="K53" t="str">
            <v>LVR700</v>
          </cell>
          <cell r="L53" t="str">
            <v>RECEIVED</v>
          </cell>
          <cell r="M53" t="str">
            <v>NOT TESTED</v>
          </cell>
          <cell r="O53" t="str">
            <v>IR Camera</v>
          </cell>
          <cell r="P53">
            <v>966</v>
          </cell>
          <cell r="Q53" t="str">
            <v>SCC-B9374</v>
          </cell>
          <cell r="S53">
            <v>214</v>
          </cell>
          <cell r="T53">
            <v>128.4</v>
          </cell>
          <cell r="V53">
            <v>169</v>
          </cell>
        </row>
        <row r="54">
          <cell r="B54" t="str">
            <v>SCC-B5354</v>
          </cell>
          <cell r="C54">
            <v>18.5</v>
          </cell>
          <cell r="E54" t="str">
            <v>SRD-1650DC-3TB</v>
          </cell>
          <cell r="F54">
            <v>5</v>
          </cell>
          <cell r="H54" t="str">
            <v>ACCESSORIES</v>
          </cell>
          <cell r="I54" t="e">
            <v>#VALUE!</v>
          </cell>
          <cell r="K54" t="str">
            <v>LKD1000</v>
          </cell>
          <cell r="L54" t="str">
            <v>RECEIVED</v>
          </cell>
          <cell r="M54" t="str">
            <v>IN PROGRESS</v>
          </cell>
          <cell r="O54" t="str">
            <v>Keyboard</v>
          </cell>
          <cell r="P54">
            <v>123.30000000000007</v>
          </cell>
          <cell r="Q54" t="str">
            <v>SSC-5000</v>
          </cell>
          <cell r="S54">
            <v>729</v>
          </cell>
          <cell r="T54">
            <v>437.4</v>
          </cell>
          <cell r="V54">
            <v>320</v>
          </cell>
        </row>
        <row r="55">
          <cell r="B55" t="str">
            <v>SCC-B5355</v>
          </cell>
          <cell r="C55">
            <v>3250</v>
          </cell>
          <cell r="E55" t="str">
            <v>SRD-1650DC-4TB</v>
          </cell>
          <cell r="F55">
            <v>3</v>
          </cell>
          <cell r="H55" t="str">
            <v>SCX-301WMW</v>
          </cell>
          <cell r="I55">
            <v>28.32</v>
          </cell>
          <cell r="K55" t="str">
            <v>L9322</v>
          </cell>
          <cell r="O55" t="str">
            <v>PTZ Dome Camera</v>
          </cell>
          <cell r="P55">
            <v>161</v>
          </cell>
          <cell r="Q55" t="str">
            <v>TBD</v>
          </cell>
          <cell r="T55">
            <v>0</v>
          </cell>
        </row>
        <row r="56">
          <cell r="B56" t="str">
            <v>SCC-B5366</v>
          </cell>
          <cell r="C56">
            <v>1008347.4399999951</v>
          </cell>
          <cell r="E56" t="str">
            <v>SRD-1650DC-6TB</v>
          </cell>
          <cell r="F56">
            <v>4</v>
          </cell>
          <cell r="H56" t="str">
            <v>SCX-301CMW</v>
          </cell>
          <cell r="I56">
            <v>28.32</v>
          </cell>
          <cell r="K56" t="str">
            <v>L9326</v>
          </cell>
          <cell r="O56" t="str">
            <v>PTZ Dome Camera</v>
          </cell>
          <cell r="P56">
            <v>20</v>
          </cell>
          <cell r="Q56" t="str">
            <v>TBD</v>
          </cell>
          <cell r="T56">
            <v>0</v>
          </cell>
        </row>
        <row r="57">
          <cell r="B57" t="str">
            <v>SCC-B5367</v>
          </cell>
          <cell r="C57">
            <v>316195.99000000017</v>
          </cell>
          <cell r="E57" t="str">
            <v>Mid-High</v>
          </cell>
          <cell r="F57">
            <v>651</v>
          </cell>
          <cell r="H57" t="str">
            <v>SCX-300CM</v>
          </cell>
          <cell r="I57">
            <v>18.96</v>
          </cell>
          <cell r="K57" t="str">
            <v>L9328</v>
          </cell>
          <cell r="O57" t="str">
            <v>PTZ Dome Camera</v>
          </cell>
          <cell r="P57">
            <v>129</v>
          </cell>
          <cell r="Q57" t="str">
            <v>TBD</v>
          </cell>
          <cell r="T57">
            <v>0</v>
          </cell>
        </row>
        <row r="58">
          <cell r="B58" t="str">
            <v>SCC-B5368</v>
          </cell>
          <cell r="C58">
            <v>1744492.8499999973</v>
          </cell>
          <cell r="E58" t="str">
            <v>SHR-8160</v>
          </cell>
          <cell r="F58">
            <v>35</v>
          </cell>
          <cell r="H58" t="str">
            <v>SCX-300WM</v>
          </cell>
          <cell r="I58">
            <v>18.96</v>
          </cell>
          <cell r="K58" t="str">
            <v>L9328I</v>
          </cell>
          <cell r="O58" t="str">
            <v>PTZ Dome Camera</v>
          </cell>
          <cell r="P58">
            <v>129</v>
          </cell>
          <cell r="Q58" t="str">
            <v>TBD</v>
          </cell>
          <cell r="T58">
            <v>0</v>
          </cell>
        </row>
        <row r="59">
          <cell r="B59" t="str">
            <v>SCC-B5369</v>
          </cell>
          <cell r="C59">
            <v>606770.88000000024</v>
          </cell>
          <cell r="E59" t="str">
            <v>SHR-8160-1.5T</v>
          </cell>
          <cell r="F59">
            <v>1</v>
          </cell>
          <cell r="H59" t="str">
            <v>SCX-300HM</v>
          </cell>
          <cell r="I59">
            <v>14.16</v>
          </cell>
          <cell r="K59" t="str">
            <v>LT723</v>
          </cell>
          <cell r="O59" t="str">
            <v>PTZ Dome Camera</v>
          </cell>
          <cell r="P59">
            <v>483.5</v>
          </cell>
          <cell r="Q59" t="str">
            <v>SCC-C6413</v>
          </cell>
          <cell r="S59">
            <v>839.6</v>
          </cell>
          <cell r="T59">
            <v>503.76</v>
          </cell>
          <cell r="V59">
            <v>763</v>
          </cell>
        </row>
        <row r="60">
          <cell r="B60" t="str">
            <v>SCC-B5393</v>
          </cell>
          <cell r="C60">
            <v>-2060.3900000000003</v>
          </cell>
          <cell r="E60" t="str">
            <v>SHR-8160-1T</v>
          </cell>
          <cell r="F60">
            <v>8</v>
          </cell>
          <cell r="H60" t="str">
            <v>SCX-300LM</v>
          </cell>
          <cell r="I60">
            <v>94.8</v>
          </cell>
          <cell r="K60" t="str">
            <v>LT923</v>
          </cell>
          <cell r="O60" t="str">
            <v>PTZ Dome Camera</v>
          </cell>
          <cell r="P60">
            <v>322.33333333333337</v>
          </cell>
          <cell r="Q60" t="str">
            <v>SPD-3750T</v>
          </cell>
          <cell r="S60">
            <v>1199.2</v>
          </cell>
          <cell r="T60">
            <v>719.52</v>
          </cell>
          <cell r="V60">
            <v>913</v>
          </cell>
        </row>
        <row r="61">
          <cell r="B61" t="str">
            <v>SCC-B5393H</v>
          </cell>
          <cell r="C61">
            <v>-1930.65</v>
          </cell>
          <cell r="E61" t="str">
            <v>SHR-8160-2.5T</v>
          </cell>
          <cell r="F61">
            <v>1</v>
          </cell>
          <cell r="H61" t="str">
            <v>SCX-300PM</v>
          </cell>
          <cell r="I61">
            <v>18.96</v>
          </cell>
          <cell r="K61" t="str">
            <v>LT303</v>
          </cell>
          <cell r="L61" t="str">
            <v>RECEIVED</v>
          </cell>
          <cell r="M61" t="str">
            <v>IN PROGRESS</v>
          </cell>
          <cell r="O61" t="str">
            <v>PTZ Dome Camera</v>
          </cell>
          <cell r="T61">
            <v>0</v>
          </cell>
          <cell r="V61">
            <v>450</v>
          </cell>
        </row>
        <row r="62">
          <cell r="B62" t="str">
            <v>SCC-B5395</v>
          </cell>
          <cell r="C62">
            <v>11992</v>
          </cell>
          <cell r="E62" t="str">
            <v>SHR-8160-6.0T</v>
          </cell>
          <cell r="F62">
            <v>3</v>
          </cell>
          <cell r="H62" t="str">
            <v>SCX-300KM</v>
          </cell>
          <cell r="I62">
            <v>18.96</v>
          </cell>
          <cell r="K62" t="str">
            <v>LT913</v>
          </cell>
          <cell r="L62" t="str">
            <v>RECEIVED</v>
          </cell>
          <cell r="M62" t="str">
            <v>IN PROGRESS</v>
          </cell>
          <cell r="O62" t="str">
            <v>PTZ Dome Camera</v>
          </cell>
          <cell r="T62">
            <v>0</v>
          </cell>
          <cell r="V62">
            <v>863</v>
          </cell>
        </row>
        <row r="63">
          <cell r="B63" t="str">
            <v>SCC-B5395H</v>
          </cell>
          <cell r="C63">
            <v>-2380.1</v>
          </cell>
          <cell r="E63" t="str">
            <v>SHR-8160-6T</v>
          </cell>
          <cell r="F63">
            <v>23</v>
          </cell>
          <cell r="H63" t="str">
            <v>PTZ INDOOR NETWORK CAMERAS</v>
          </cell>
          <cell r="I63" t="e">
            <v>#VALUE!</v>
          </cell>
          <cell r="K63" t="str">
            <v>LT713</v>
          </cell>
          <cell r="O63" t="str">
            <v>PTZ Dome Camera</v>
          </cell>
          <cell r="T63">
            <v>0</v>
          </cell>
          <cell r="V63">
            <v>713</v>
          </cell>
        </row>
        <row r="64">
          <cell r="B64" t="str">
            <v>SCC-B5396</v>
          </cell>
          <cell r="C64">
            <v>437353.96000000014</v>
          </cell>
          <cell r="E64" t="str">
            <v>SHR-8162</v>
          </cell>
          <cell r="F64">
            <v>153</v>
          </cell>
          <cell r="H64" t="str">
            <v>SNP-3370</v>
          </cell>
          <cell r="I64">
            <v>696</v>
          </cell>
          <cell r="K64" t="str">
            <v>LC703</v>
          </cell>
          <cell r="L64" t="str">
            <v>RECEIVED</v>
          </cell>
          <cell r="M64" t="str">
            <v>IN PROGRESS</v>
          </cell>
          <cell r="O64" t="str">
            <v>Zoom Camera</v>
          </cell>
          <cell r="P64">
            <v>81</v>
          </cell>
          <cell r="Q64" t="str">
            <v>No Samsung Equivalent</v>
          </cell>
          <cell r="T64">
            <v>0</v>
          </cell>
          <cell r="V64">
            <v>230</v>
          </cell>
        </row>
        <row r="65">
          <cell r="B65" t="str">
            <v>SCC-B5397H</v>
          </cell>
          <cell r="C65">
            <v>467725.84000000037</v>
          </cell>
          <cell r="E65" t="str">
            <v>SHR-8162-1.5T</v>
          </cell>
          <cell r="F65">
            <v>18</v>
          </cell>
          <cell r="H65" t="str">
            <v>SNP-3750</v>
          </cell>
          <cell r="I65">
            <v>696</v>
          </cell>
          <cell r="K65" t="str">
            <v>LC903</v>
          </cell>
          <cell r="L65" t="str">
            <v>RECEIVED</v>
          </cell>
          <cell r="M65" t="str">
            <v>IN PROGRESS</v>
          </cell>
          <cell r="O65" t="str">
            <v>Zoom Camera</v>
          </cell>
          <cell r="P65">
            <v>101</v>
          </cell>
          <cell r="Q65" t="e">
            <v>#REF!</v>
          </cell>
          <cell r="S65" t="e">
            <v>#REF!</v>
          </cell>
          <cell r="T65" t="e">
            <v>#REF!</v>
          </cell>
          <cell r="V65">
            <v>300</v>
          </cell>
        </row>
        <row r="66">
          <cell r="B66" t="str">
            <v>SCC-B5398</v>
          </cell>
          <cell r="C66">
            <v>656871.53999999934</v>
          </cell>
          <cell r="E66" t="str">
            <v>SHR-8162-1TB</v>
          </cell>
          <cell r="F66">
            <v>62</v>
          </cell>
          <cell r="H66" t="str">
            <v>SNP-3301</v>
          </cell>
          <cell r="I66">
            <v>600</v>
          </cell>
          <cell r="K66" t="str">
            <v>LSR200</v>
          </cell>
          <cell r="T66">
            <v>0</v>
          </cell>
          <cell r="V66">
            <v>82</v>
          </cell>
        </row>
        <row r="67">
          <cell r="B67" t="str">
            <v>SCC-B5398MT</v>
          </cell>
          <cell r="C67">
            <v>48313.200000000012</v>
          </cell>
          <cell r="E67" t="str">
            <v>SHR-8162-2.5T</v>
          </cell>
          <cell r="F67">
            <v>34</v>
          </cell>
          <cell r="H67" t="str">
            <v>ACCESSORIES</v>
          </cell>
          <cell r="I67" t="e">
            <v>#VALUE!</v>
          </cell>
          <cell r="K67" t="str">
            <v>LSM1850</v>
          </cell>
          <cell r="O67" t="str">
            <v>Monitor</v>
          </cell>
          <cell r="Q67" t="str">
            <v>SMT-1922</v>
          </cell>
          <cell r="S67">
            <v>364</v>
          </cell>
          <cell r="T67">
            <v>218.4</v>
          </cell>
          <cell r="V67">
            <v>230</v>
          </cell>
        </row>
        <row r="68">
          <cell r="B68" t="str">
            <v>SCC-B5399H</v>
          </cell>
          <cell r="C68">
            <v>898364.43000000063</v>
          </cell>
          <cell r="E68" t="str">
            <v>SHR-8162-2T</v>
          </cell>
          <cell r="F68">
            <v>1</v>
          </cell>
          <cell r="H68" t="str">
            <v>STB-370NPC</v>
          </cell>
          <cell r="I68">
            <v>34.56</v>
          </cell>
          <cell r="K68" t="str">
            <v>LSM1900</v>
          </cell>
          <cell r="L68" t="str">
            <v>RECEIVED</v>
          </cell>
          <cell r="M68" t="str">
            <v>IN PROGRESS</v>
          </cell>
          <cell r="O68" t="str">
            <v>Monitor</v>
          </cell>
          <cell r="P68">
            <v>101</v>
          </cell>
          <cell r="Q68" t="str">
            <v>SMT-1912</v>
          </cell>
          <cell r="S68">
            <v>219</v>
          </cell>
          <cell r="T68">
            <v>131.4</v>
          </cell>
          <cell r="V68">
            <v>140</v>
          </cell>
        </row>
        <row r="69">
          <cell r="B69" t="str">
            <v>SCC-B9221</v>
          </cell>
          <cell r="C69">
            <v>34126.649999999994</v>
          </cell>
          <cell r="E69" t="str">
            <v>SHR-8162-3.5T</v>
          </cell>
          <cell r="F69">
            <v>12</v>
          </cell>
          <cell r="H69" t="str">
            <v>STH-370NPE</v>
          </cell>
          <cell r="I69">
            <v>68.16</v>
          </cell>
          <cell r="K69" t="str">
            <v>LSM2150</v>
          </cell>
          <cell r="O69" t="str">
            <v>Monitor</v>
          </cell>
          <cell r="Q69" t="str">
            <v>SMT-2231</v>
          </cell>
          <cell r="S69">
            <v>612</v>
          </cell>
          <cell r="T69">
            <v>367.2</v>
          </cell>
          <cell r="V69">
            <v>280</v>
          </cell>
        </row>
        <row r="70">
          <cell r="B70" t="str">
            <v>SCC-B9371</v>
          </cell>
          <cell r="C70">
            <v>372380.36999999982</v>
          </cell>
          <cell r="E70" t="str">
            <v>SHR-8162-5T</v>
          </cell>
          <cell r="F70">
            <v>13</v>
          </cell>
          <cell r="H70" t="str">
            <v>STH-360NPO</v>
          </cell>
          <cell r="I70">
            <v>116.16000000000001</v>
          </cell>
          <cell r="K70" t="str">
            <v>LSM2200</v>
          </cell>
          <cell r="O70" t="str">
            <v>Monitor</v>
          </cell>
          <cell r="Q70" t="str">
            <v>No Samsung Equivalent</v>
          </cell>
          <cell r="T70">
            <v>0</v>
          </cell>
          <cell r="V70">
            <v>170</v>
          </cell>
        </row>
        <row r="71">
          <cell r="B71" t="str">
            <v>SCC-B9374</v>
          </cell>
          <cell r="C71">
            <v>541305.53999999992</v>
          </cell>
          <cell r="E71" t="str">
            <v>SHR-8162-750</v>
          </cell>
          <cell r="F71">
            <v>1</v>
          </cell>
          <cell r="H71" t="str">
            <v>STH-380NPO</v>
          </cell>
          <cell r="I71">
            <v>157.44000000000003</v>
          </cell>
          <cell r="K71" t="str">
            <v>LSM4200</v>
          </cell>
          <cell r="O71" t="str">
            <v>Monitor</v>
          </cell>
          <cell r="Q71" t="str">
            <v>SMT-4022</v>
          </cell>
          <cell r="S71">
            <v>1340</v>
          </cell>
          <cell r="T71">
            <v>804</v>
          </cell>
          <cell r="V71">
            <v>980</v>
          </cell>
        </row>
        <row r="72">
          <cell r="B72" t="str">
            <v>SCC-C4301</v>
          </cell>
          <cell r="C72">
            <v>128914.78000000001</v>
          </cell>
          <cell r="E72" t="str">
            <v>SRD-1670D</v>
          </cell>
          <cell r="F72">
            <v>7</v>
          </cell>
          <cell r="H72" t="str">
            <v>STB-496PPV</v>
          </cell>
          <cell r="I72">
            <v>12.72</v>
          </cell>
        </row>
        <row r="73">
          <cell r="B73" t="str">
            <v>SCC-C4335</v>
          </cell>
          <cell r="C73">
            <v>261512.90999999997</v>
          </cell>
          <cell r="E73" t="str">
            <v>SRD-1670D-1TB</v>
          </cell>
          <cell r="F73">
            <v>15</v>
          </cell>
          <cell r="H73" t="str">
            <v>STB-30PF</v>
          </cell>
          <cell r="I73">
            <v>9.6</v>
          </cell>
        </row>
        <row r="74">
          <cell r="B74" t="str">
            <v>SCC-C4355</v>
          </cell>
          <cell r="C74">
            <v>342723.74999999994</v>
          </cell>
          <cell r="E74" t="str">
            <v>SRD-1670D-2TB</v>
          </cell>
          <cell r="F74">
            <v>9</v>
          </cell>
          <cell r="H74" t="str">
            <v>STB-350PPM</v>
          </cell>
          <cell r="I74">
            <v>127.92</v>
          </cell>
        </row>
        <row r="75">
          <cell r="B75" t="str">
            <v>SCC-C6323</v>
          </cell>
          <cell r="C75">
            <v>111175.64</v>
          </cell>
          <cell r="E75" t="str">
            <v>SRD-1670D-3TB</v>
          </cell>
          <cell r="F75">
            <v>4</v>
          </cell>
          <cell r="H75" t="str">
            <v>STB-270PWV</v>
          </cell>
          <cell r="I75">
            <v>14.399999999999999</v>
          </cell>
        </row>
        <row r="76">
          <cell r="B76" t="str">
            <v>SCC-C6325</v>
          </cell>
          <cell r="C76">
            <v>267689.62999999977</v>
          </cell>
          <cell r="E76" t="str">
            <v>SRD-1670D-4TB</v>
          </cell>
          <cell r="F76">
            <v>2</v>
          </cell>
          <cell r="H76" t="str">
            <v>STB-300PW</v>
          </cell>
          <cell r="I76">
            <v>14.399999999999999</v>
          </cell>
        </row>
        <row r="77">
          <cell r="B77" t="str">
            <v>SCC-C6403</v>
          </cell>
          <cell r="C77">
            <v>311302.67000000004</v>
          </cell>
          <cell r="E77" t="str">
            <v>SRD-1670DC</v>
          </cell>
          <cell r="F77">
            <v>8</v>
          </cell>
          <cell r="H77" t="str">
            <v>STB-330PPM</v>
          </cell>
          <cell r="I77">
            <v>14.879999999999999</v>
          </cell>
        </row>
        <row r="78">
          <cell r="B78" t="str">
            <v>SCC-C6407</v>
          </cell>
          <cell r="C78">
            <v>9428</v>
          </cell>
          <cell r="E78" t="str">
            <v>SRD-1670DC-10TB</v>
          </cell>
          <cell r="F78">
            <v>1</v>
          </cell>
          <cell r="H78" t="str">
            <v>STB-340PCM</v>
          </cell>
          <cell r="I78">
            <v>14.879999999999999</v>
          </cell>
        </row>
        <row r="79">
          <cell r="B79" t="str">
            <v>SCC-C6407FM</v>
          </cell>
          <cell r="C79">
            <v>1215</v>
          </cell>
          <cell r="E79" t="str">
            <v>SRD-1670DC-1TB</v>
          </cell>
          <cell r="F79">
            <v>21</v>
          </cell>
          <cell r="H79" t="str">
            <v>STB-270B</v>
          </cell>
          <cell r="I79">
            <v>38.4</v>
          </cell>
        </row>
        <row r="80">
          <cell r="B80" t="str">
            <v>SCC-C6413</v>
          </cell>
          <cell r="C80">
            <v>291947.61</v>
          </cell>
          <cell r="E80" t="str">
            <v>SRD-1670DC-2TB</v>
          </cell>
          <cell r="F80">
            <v>10</v>
          </cell>
          <cell r="I80" t="e">
            <v>#VALUE!</v>
          </cell>
        </row>
        <row r="81">
          <cell r="B81" t="str">
            <v>SCC-C6437</v>
          </cell>
          <cell r="C81">
            <v>189813.97999999995</v>
          </cell>
          <cell r="E81" t="str">
            <v>SRD-1670DC-3TB</v>
          </cell>
          <cell r="F81">
            <v>3</v>
          </cell>
          <cell r="H81" t="str">
            <v>SNC-C6225</v>
          </cell>
          <cell r="I81">
            <v>412.8</v>
          </cell>
        </row>
        <row r="82">
          <cell r="B82" t="str">
            <v>SCC-C6455</v>
          </cell>
          <cell r="C82">
            <v>146576.6</v>
          </cell>
          <cell r="E82" t="str">
            <v>SRD-1670DC-4TB</v>
          </cell>
          <cell r="F82">
            <v>1</v>
          </cell>
          <cell r="H82" t="str">
            <v>SNC-C7225</v>
          </cell>
          <cell r="I82">
            <v>469.92</v>
          </cell>
        </row>
        <row r="83">
          <cell r="B83" t="str">
            <v>SCC-C7325</v>
          </cell>
          <cell r="C83">
            <v>130538.14999999995</v>
          </cell>
          <cell r="E83" t="str">
            <v>SRD-1670DC-5TB</v>
          </cell>
          <cell r="F83">
            <v>2</v>
          </cell>
          <cell r="H83" t="str">
            <v>ACCESSORIES</v>
          </cell>
          <cell r="I83" t="e">
            <v>#VALUE!</v>
          </cell>
        </row>
        <row r="84">
          <cell r="B84" t="str">
            <v>SCC-C7413</v>
          </cell>
          <cell r="C84">
            <v>289523.51999999984</v>
          </cell>
          <cell r="E84" t="str">
            <v>High (480@D1)</v>
          </cell>
          <cell r="F84">
            <v>448</v>
          </cell>
          <cell r="H84" t="str">
            <v>SADT-732CM</v>
          </cell>
          <cell r="I84">
            <v>20.16</v>
          </cell>
        </row>
        <row r="85">
          <cell r="B85" t="str">
            <v>SCC-C7455</v>
          </cell>
          <cell r="C85">
            <v>697794.8899999999</v>
          </cell>
          <cell r="E85" t="str">
            <v>16ch DVR</v>
          </cell>
          <cell r="F85">
            <v>3474</v>
          </cell>
          <cell r="H85" t="str">
            <v>SADT-732WM</v>
          </cell>
          <cell r="I85">
            <v>20.16</v>
          </cell>
        </row>
        <row r="86">
          <cell r="B86" t="str">
            <v>SCC-C7478</v>
          </cell>
          <cell r="C86">
            <v>281651.61</v>
          </cell>
          <cell r="E86" t="str">
            <v>SHR-5080</v>
          </cell>
          <cell r="F86">
            <v>76</v>
          </cell>
          <cell r="H86" t="str">
            <v>SADT-937WM</v>
          </cell>
          <cell r="I86">
            <v>24.96</v>
          </cell>
        </row>
        <row r="87">
          <cell r="B87" t="str">
            <v>SCC-C7478C</v>
          </cell>
          <cell r="C87">
            <v>49621.100000000006</v>
          </cell>
          <cell r="E87" t="str">
            <v>SHR-5080-1TB</v>
          </cell>
          <cell r="F87">
            <v>3</v>
          </cell>
          <cell r="H87" t="str">
            <v>PTZ UNIT, NETWORK CAMERAS</v>
          </cell>
          <cell r="I87" t="e">
            <v>#VALUE!</v>
          </cell>
        </row>
        <row r="88">
          <cell r="B88" t="str">
            <v>SCC-C9302</v>
          </cell>
          <cell r="C88">
            <v>112826.51000000001</v>
          </cell>
          <cell r="E88" t="str">
            <v>SHR-5080-500</v>
          </cell>
          <cell r="F88">
            <v>8</v>
          </cell>
          <cell r="H88" t="str">
            <v>SNC-C7478</v>
          </cell>
          <cell r="I88">
            <v>903.36</v>
          </cell>
        </row>
        <row r="89">
          <cell r="B89" t="str">
            <v>SCC-C9302F</v>
          </cell>
          <cell r="C89">
            <v>-174.69999999999982</v>
          </cell>
          <cell r="E89" t="str">
            <v>SHR-5080-750</v>
          </cell>
          <cell r="F89">
            <v>-1</v>
          </cell>
          <cell r="H89" t="str">
            <v>SNC-C7478C</v>
          </cell>
          <cell r="I89">
            <v>903.36</v>
          </cell>
        </row>
        <row r="90">
          <cell r="B90" t="str">
            <v>SCD-2010</v>
          </cell>
          <cell r="C90">
            <v>6449.9400000000005</v>
          </cell>
          <cell r="E90" t="str">
            <v>SHR-5082</v>
          </cell>
          <cell r="F90">
            <v>14</v>
          </cell>
          <cell r="H90" t="str">
            <v>ACCESSORIES</v>
          </cell>
          <cell r="I90" t="e">
            <v>#VALUE!</v>
          </cell>
        </row>
        <row r="91">
          <cell r="B91" t="str">
            <v>SCD-2021</v>
          </cell>
          <cell r="C91">
            <v>17970.369999999995</v>
          </cell>
          <cell r="E91" t="str">
            <v>SHR-5082-1T</v>
          </cell>
          <cell r="F91">
            <v>6</v>
          </cell>
          <cell r="H91" t="str">
            <v>SCX-747KM</v>
          </cell>
          <cell r="I91">
            <v>23.52</v>
          </cell>
        </row>
        <row r="92">
          <cell r="B92" t="str">
            <v>SCD-2080</v>
          </cell>
          <cell r="C92">
            <v>18950.400000000001</v>
          </cell>
          <cell r="E92" t="str">
            <v>SHR-5082-500</v>
          </cell>
          <cell r="F92">
            <v>31</v>
          </cell>
          <cell r="H92" t="str">
            <v>SCX-747PM</v>
          </cell>
          <cell r="I92">
            <v>21.36</v>
          </cell>
        </row>
        <row r="93">
          <cell r="B93" t="str">
            <v>SCD-3080</v>
          </cell>
          <cell r="C93">
            <v>1305.45</v>
          </cell>
          <cell r="E93" t="str">
            <v>SHR-5082-750</v>
          </cell>
          <cell r="F93">
            <v>3</v>
          </cell>
          <cell r="H93" t="str">
            <v>HARDWARE NVR. NETWORK RECORDERS</v>
          </cell>
          <cell r="I93">
            <v>0</v>
          </cell>
        </row>
        <row r="94">
          <cell r="B94" t="str">
            <v>SCO-2080</v>
          </cell>
          <cell r="C94">
            <v>1072.8</v>
          </cell>
          <cell r="E94" t="str">
            <v>SHR-6080</v>
          </cell>
          <cell r="F94">
            <v>7</v>
          </cell>
          <cell r="H94" t="str">
            <v>64CH</v>
          </cell>
          <cell r="I94" t="e">
            <v>#VALUE!</v>
          </cell>
        </row>
        <row r="95">
          <cell r="B95" t="str">
            <v>SCO-2080R</v>
          </cell>
          <cell r="C95">
            <v>124836.5</v>
          </cell>
          <cell r="E95" t="str">
            <v>SHR-6080-1.5T</v>
          </cell>
          <cell r="F95">
            <v>1</v>
          </cell>
          <cell r="H95" t="str">
            <v>SNR-6400</v>
          </cell>
          <cell r="I95">
            <v>2133.36</v>
          </cell>
        </row>
        <row r="96">
          <cell r="B96" t="str">
            <v>SCO-2120R</v>
          </cell>
          <cell r="C96">
            <v>23229.439999999995</v>
          </cell>
          <cell r="E96" t="str">
            <v>SHR-6080-750</v>
          </cell>
          <cell r="F96">
            <v>1</v>
          </cell>
          <cell r="H96" t="str">
            <v>SNR-6400-1000</v>
          </cell>
          <cell r="I96">
            <v>2210.1600000000003</v>
          </cell>
        </row>
        <row r="97">
          <cell r="B97" t="str">
            <v>SCO-2370</v>
          </cell>
          <cell r="C97">
            <v>2205</v>
          </cell>
          <cell r="E97" t="str">
            <v>SHR-6082</v>
          </cell>
          <cell r="F97">
            <v>355</v>
          </cell>
          <cell r="H97" t="str">
            <v>SNR-6400-2000</v>
          </cell>
          <cell r="I97">
            <v>2286.96</v>
          </cell>
        </row>
        <row r="98">
          <cell r="B98" t="str">
            <v>SCP-2120</v>
          </cell>
          <cell r="C98">
            <v>5301</v>
          </cell>
          <cell r="E98" t="str">
            <v>SHR-6082-500</v>
          </cell>
          <cell r="F98">
            <v>189</v>
          </cell>
          <cell r="H98" t="str">
            <v>SNR-6400-3000</v>
          </cell>
          <cell r="I98">
            <v>2363.7600000000002</v>
          </cell>
        </row>
        <row r="99">
          <cell r="B99" t="str">
            <v>SCP-3120</v>
          </cell>
          <cell r="C99">
            <v>584.1</v>
          </cell>
          <cell r="E99" t="str">
            <v>SHR-6082-750</v>
          </cell>
          <cell r="F99">
            <v>112</v>
          </cell>
          <cell r="H99" t="str">
            <v>SNR-6400-4000</v>
          </cell>
          <cell r="I99">
            <v>2440.56</v>
          </cell>
        </row>
        <row r="100">
          <cell r="B100" t="str">
            <v>SCP-3120V</v>
          </cell>
          <cell r="C100">
            <v>1258.2</v>
          </cell>
          <cell r="E100" t="str">
            <v>SRD-830D</v>
          </cell>
          <cell r="F100">
            <v>336</v>
          </cell>
          <cell r="H100" t="str">
            <v>SNR-6400-6000</v>
          </cell>
          <cell r="I100">
            <v>2594.1600000000003</v>
          </cell>
        </row>
        <row r="101">
          <cell r="B101" t="str">
            <v>SCP-3120VH</v>
          </cell>
          <cell r="C101">
            <v>14431.100000000002</v>
          </cell>
          <cell r="E101" t="str">
            <v>SRD-830D-1TB</v>
          </cell>
          <cell r="F101">
            <v>69</v>
          </cell>
          <cell r="H101" t="str">
            <v>SNR-6400-8000</v>
          </cell>
          <cell r="I101">
            <v>2747.76</v>
          </cell>
        </row>
        <row r="102">
          <cell r="B102" t="str">
            <v>SCV-2080</v>
          </cell>
          <cell r="C102">
            <v>0</v>
          </cell>
          <cell r="E102" t="str">
            <v>SRD-830D-2TB</v>
          </cell>
          <cell r="F102">
            <v>1</v>
          </cell>
          <cell r="H102" t="str">
            <v>32CH</v>
          </cell>
          <cell r="I102" t="e">
            <v>#VALUE!</v>
          </cell>
        </row>
        <row r="103">
          <cell r="B103" t="str">
            <v>SCV-2080R</v>
          </cell>
          <cell r="C103">
            <v>126885.09999999999</v>
          </cell>
          <cell r="E103" t="str">
            <v>Value</v>
          </cell>
          <cell r="F103">
            <v>1211</v>
          </cell>
          <cell r="H103" t="str">
            <v>SNR-3200</v>
          </cell>
          <cell r="I103">
            <v>1706.64</v>
          </cell>
        </row>
        <row r="104">
          <cell r="B104" t="str">
            <v>SCV-3080</v>
          </cell>
          <cell r="C104">
            <v>310.5</v>
          </cell>
          <cell r="E104" t="str">
            <v>SHR-7080</v>
          </cell>
          <cell r="F104">
            <v>30</v>
          </cell>
          <cell r="H104" t="str">
            <v>SNR-3200-1000</v>
          </cell>
          <cell r="I104">
            <v>1783.44</v>
          </cell>
        </row>
        <row r="105">
          <cell r="B105" t="str">
            <v>SCV-3120</v>
          </cell>
          <cell r="C105">
            <v>3486.1</v>
          </cell>
          <cell r="E105" t="str">
            <v>SHR-7080-1.5T</v>
          </cell>
          <cell r="F105">
            <v>1</v>
          </cell>
          <cell r="H105" t="str">
            <v>SNR-3200-2000</v>
          </cell>
          <cell r="I105">
            <v>1860.24</v>
          </cell>
        </row>
        <row r="106">
          <cell r="B106" t="str">
            <v>SCX-300CM</v>
          </cell>
          <cell r="C106">
            <v>5330.4900000000007</v>
          </cell>
          <cell r="E106" t="str">
            <v>SHR-7080-1T</v>
          </cell>
          <cell r="F106">
            <v>5</v>
          </cell>
          <cell r="H106" t="str">
            <v>SNR-3200-3000</v>
          </cell>
          <cell r="I106">
            <v>1937.04</v>
          </cell>
        </row>
        <row r="107">
          <cell r="B107" t="str">
            <v>SCX-300HM</v>
          </cell>
          <cell r="C107">
            <v>8855.9999999999964</v>
          </cell>
          <cell r="E107" t="str">
            <v>SHR-7082</v>
          </cell>
          <cell r="F107">
            <v>111</v>
          </cell>
          <cell r="H107" t="str">
            <v>SNR-3200-4000</v>
          </cell>
          <cell r="I107">
            <v>2013.84</v>
          </cell>
        </row>
        <row r="108">
          <cell r="B108" t="str">
            <v>SCX-300KM</v>
          </cell>
          <cell r="C108">
            <v>6379.6900000000032</v>
          </cell>
          <cell r="E108" t="str">
            <v>SHR-7082-1.5T</v>
          </cell>
          <cell r="F108">
            <v>7</v>
          </cell>
          <cell r="H108" t="str">
            <v xml:space="preserve">SNR-3200-6000 </v>
          </cell>
          <cell r="I108">
            <v>2167.44</v>
          </cell>
        </row>
        <row r="109">
          <cell r="B109" t="str">
            <v>SCX-300LM</v>
          </cell>
          <cell r="C109">
            <v>16129.800000000001</v>
          </cell>
          <cell r="E109" t="str">
            <v>SHR-7082-1T</v>
          </cell>
          <cell r="F109">
            <v>24</v>
          </cell>
          <cell r="H109" t="str">
            <v xml:space="preserve">SNR-3200-8000 </v>
          </cell>
          <cell r="I109">
            <v>2321.04</v>
          </cell>
        </row>
        <row r="110">
          <cell r="B110" t="str">
            <v>SCX-300PM</v>
          </cell>
          <cell r="C110">
            <v>8304.480000000005</v>
          </cell>
          <cell r="E110" t="str">
            <v>SRD-850D</v>
          </cell>
          <cell r="F110">
            <v>52</v>
          </cell>
          <cell r="H110" t="str">
            <v>SOFTWARE NVR. NETWORK RECORDERS</v>
          </cell>
          <cell r="I110" t="e">
            <v>#VALUE!</v>
          </cell>
        </row>
        <row r="111">
          <cell r="B111" t="str">
            <v>SCX-300WM</v>
          </cell>
          <cell r="C111">
            <v>20178.389999999967</v>
          </cell>
          <cell r="E111" t="str">
            <v>SRD-850D-1TB</v>
          </cell>
          <cell r="F111">
            <v>5</v>
          </cell>
          <cell r="H111" t="str">
            <v>SNS-SF064</v>
          </cell>
          <cell r="I111">
            <v>1536</v>
          </cell>
        </row>
        <row r="112">
          <cell r="B112" t="str">
            <v>SCX-301CMW</v>
          </cell>
          <cell r="C112">
            <v>4428.75</v>
          </cell>
          <cell r="E112" t="str">
            <v>SRD-850DC</v>
          </cell>
          <cell r="F112">
            <v>20</v>
          </cell>
          <cell r="H112" t="str">
            <v>SNS-SF032</v>
          </cell>
          <cell r="I112">
            <v>768</v>
          </cell>
        </row>
        <row r="113">
          <cell r="B113" t="str">
            <v>SCX-301WMW</v>
          </cell>
          <cell r="C113">
            <v>115229.90000000005</v>
          </cell>
          <cell r="E113" t="str">
            <v>SRD-850DC-1TB</v>
          </cell>
          <cell r="F113">
            <v>9</v>
          </cell>
          <cell r="H113" t="str">
            <v>SNS-SF016</v>
          </cell>
          <cell r="I113">
            <v>480</v>
          </cell>
        </row>
        <row r="114">
          <cell r="B114" t="str">
            <v>SCX-747KM</v>
          </cell>
          <cell r="C114">
            <v>4715.8999999999987</v>
          </cell>
          <cell r="E114" t="str">
            <v>SRD-850DC-2TB</v>
          </cell>
          <cell r="F114">
            <v>5</v>
          </cell>
          <cell r="H114" t="str">
            <v>SNS-SF008</v>
          </cell>
          <cell r="I114">
            <v>384</v>
          </cell>
        </row>
        <row r="115">
          <cell r="B115" t="str">
            <v>SCX-747PM</v>
          </cell>
          <cell r="C115">
            <v>2475.8599999999997</v>
          </cell>
          <cell r="E115" t="str">
            <v>SRD-850DC-3TB</v>
          </cell>
          <cell r="F115">
            <v>2</v>
          </cell>
          <cell r="H115" t="str">
            <v>SNS-SF004</v>
          </cell>
          <cell r="I115">
            <v>192</v>
          </cell>
        </row>
        <row r="116">
          <cell r="B116" t="str">
            <v>SCX-DF300W</v>
          </cell>
          <cell r="C116">
            <v>4463.8899999999985</v>
          </cell>
          <cell r="E116" t="str">
            <v>Mid</v>
          </cell>
          <cell r="F116">
            <v>271</v>
          </cell>
          <cell r="H116" t="str">
            <v>SNS-SF001</v>
          </cell>
          <cell r="I116">
            <v>72</v>
          </cell>
        </row>
        <row r="117">
          <cell r="B117" t="str">
            <v>SCX-DO300</v>
          </cell>
          <cell r="C117">
            <v>2280.85</v>
          </cell>
          <cell r="E117" t="str">
            <v>SHR-8080</v>
          </cell>
          <cell r="F117">
            <v>15</v>
          </cell>
          <cell r="H117" t="str">
            <v>ACCESSORIES</v>
          </cell>
          <cell r="I117" t="e">
            <v>#VALUE!</v>
          </cell>
        </row>
        <row r="118">
          <cell r="B118" t="str">
            <v>SCX-RD100</v>
          </cell>
          <cell r="C118">
            <v>11764.080000000009</v>
          </cell>
          <cell r="E118" t="str">
            <v>SHR-8080-1T</v>
          </cell>
          <cell r="F118">
            <v>7</v>
          </cell>
          <cell r="H118" t="str">
            <v>SPC-2000</v>
          </cell>
          <cell r="I118">
            <v>191.52</v>
          </cell>
        </row>
        <row r="119">
          <cell r="B119" t="str">
            <v>SDC-313B</v>
          </cell>
          <cell r="C119">
            <v>3069</v>
          </cell>
          <cell r="E119" t="str">
            <v>SHR-8082</v>
          </cell>
          <cell r="F119">
            <v>100</v>
          </cell>
          <cell r="H119" t="str">
            <v>NETWORK ENCODER</v>
          </cell>
          <cell r="I119" t="e">
            <v>#VALUE!</v>
          </cell>
        </row>
        <row r="120">
          <cell r="B120" t="str">
            <v>SDC-435</v>
          </cell>
          <cell r="C120">
            <v>109355.2399999999</v>
          </cell>
          <cell r="E120" t="str">
            <v>SHR-8082-1.5T</v>
          </cell>
          <cell r="F120">
            <v>6</v>
          </cell>
          <cell r="H120" t="str">
            <v>SPE-100</v>
          </cell>
          <cell r="I120">
            <v>143.52000000000001</v>
          </cell>
        </row>
        <row r="121">
          <cell r="B121" t="str">
            <v>SDC-435P</v>
          </cell>
          <cell r="C121">
            <v>6831</v>
          </cell>
          <cell r="E121" t="str">
            <v>SHR-8082-1T</v>
          </cell>
          <cell r="F121">
            <v>48</v>
          </cell>
          <cell r="H121" t="str">
            <v>BOX. ANALOG CAMERAS</v>
          </cell>
          <cell r="I121" t="e">
            <v>#VALUE!</v>
          </cell>
        </row>
        <row r="122">
          <cell r="B122" t="str">
            <v>SDZ-370</v>
          </cell>
          <cell r="C122">
            <v>9920.159999999998</v>
          </cell>
          <cell r="E122" t="str">
            <v>SHR-8082-2TB</v>
          </cell>
          <cell r="F122">
            <v>1</v>
          </cell>
          <cell r="H122" t="str">
            <v>SCB-4000</v>
          </cell>
          <cell r="I122">
            <v>175.2</v>
          </cell>
        </row>
        <row r="123">
          <cell r="B123" t="str">
            <v>SDZ-375</v>
          </cell>
          <cell r="C123">
            <v>5607.4500000000007</v>
          </cell>
          <cell r="E123" t="str">
            <v>SRD-870DC</v>
          </cell>
          <cell r="F123">
            <v>6</v>
          </cell>
          <cell r="H123" t="str">
            <v>SHC-745</v>
          </cell>
          <cell r="I123">
            <v>157.44000000000003</v>
          </cell>
        </row>
        <row r="124">
          <cell r="B124" t="str">
            <v>SFH-539</v>
          </cell>
          <cell r="C124">
            <v>33</v>
          </cell>
          <cell r="E124" t="str">
            <v>SRD-870DC-1TB</v>
          </cell>
          <cell r="F124">
            <v>7</v>
          </cell>
          <cell r="H124" t="str">
            <v>SCB-3001</v>
          </cell>
          <cell r="I124">
            <v>162.96</v>
          </cell>
        </row>
        <row r="125">
          <cell r="B125" t="str">
            <v>SHB-4200H</v>
          </cell>
          <cell r="C125">
            <v>1146.25</v>
          </cell>
          <cell r="E125" t="str">
            <v>SRD-870DC-2TB</v>
          </cell>
          <cell r="F125">
            <v>1</v>
          </cell>
          <cell r="H125" t="str">
            <v>SHC-737</v>
          </cell>
          <cell r="I125">
            <v>140.16</v>
          </cell>
        </row>
        <row r="126">
          <cell r="B126" t="str">
            <v>SHB-4300H1</v>
          </cell>
          <cell r="C126">
            <v>3278.25</v>
          </cell>
          <cell r="E126" t="str">
            <v>SRD-870DC-3TB</v>
          </cell>
          <cell r="F126">
            <v>2</v>
          </cell>
          <cell r="H126" t="str">
            <v>SHC-735</v>
          </cell>
          <cell r="I126">
            <v>134.88</v>
          </cell>
        </row>
        <row r="127">
          <cell r="B127" t="str">
            <v>SHC-735</v>
          </cell>
          <cell r="C127">
            <v>17057.84</v>
          </cell>
          <cell r="E127" t="str">
            <v>SRD-870DC-4TB</v>
          </cell>
          <cell r="F127">
            <v>1</v>
          </cell>
          <cell r="H127" t="str">
            <v>SCC-B2335</v>
          </cell>
          <cell r="I127">
            <v>134.88</v>
          </cell>
        </row>
        <row r="128">
          <cell r="B128" t="str">
            <v>SHC-737</v>
          </cell>
          <cell r="C128">
            <v>25301.279999999999</v>
          </cell>
          <cell r="E128" t="str">
            <v>High (480@D1)</v>
          </cell>
          <cell r="F128">
            <v>194</v>
          </cell>
          <cell r="H128" t="str">
            <v>SCC-B2337</v>
          </cell>
          <cell r="I128">
            <v>140.16</v>
          </cell>
        </row>
        <row r="129">
          <cell r="B129" t="str">
            <v>SHC-737P</v>
          </cell>
          <cell r="C129">
            <v>5346.9</v>
          </cell>
          <cell r="E129" t="str">
            <v>8Ch DVR</v>
          </cell>
          <cell r="F129">
            <v>1676</v>
          </cell>
          <cell r="H129" t="str">
            <v>SCB-2001</v>
          </cell>
          <cell r="I129">
            <v>112.8</v>
          </cell>
        </row>
        <row r="130">
          <cell r="B130" t="str">
            <v>SHC-745</v>
          </cell>
          <cell r="C130">
            <v>6277.9199999999983</v>
          </cell>
          <cell r="E130" t="str">
            <v>SHR-3040</v>
          </cell>
          <cell r="F130">
            <v>383</v>
          </cell>
          <cell r="H130" t="str">
            <v>SCC-B2331</v>
          </cell>
          <cell r="I130">
            <v>66.239999999999995</v>
          </cell>
        </row>
        <row r="131">
          <cell r="B131" t="str">
            <v>SHG-120</v>
          </cell>
          <cell r="C131">
            <v>21775.760000000002</v>
          </cell>
          <cell r="E131" t="str">
            <v>SHR-5042</v>
          </cell>
          <cell r="F131">
            <v>-10</v>
          </cell>
          <cell r="H131" t="str">
            <v>SCB-2000</v>
          </cell>
          <cell r="I131">
            <v>66.239999999999995</v>
          </cell>
        </row>
        <row r="132">
          <cell r="B132" t="str">
            <v>SHG-220</v>
          </cell>
          <cell r="C132">
            <v>80869.19</v>
          </cell>
          <cell r="E132" t="str">
            <v>SHR-5042-500</v>
          </cell>
          <cell r="F132">
            <v>10</v>
          </cell>
          <cell r="H132" t="str">
            <v>SDC-435</v>
          </cell>
          <cell r="I132">
            <v>66.239999999999995</v>
          </cell>
        </row>
        <row r="133">
          <cell r="B133" t="str">
            <v>SHR-2040-250</v>
          </cell>
          <cell r="C133">
            <v>-19840</v>
          </cell>
          <cell r="E133" t="str">
            <v>SHR-6040</v>
          </cell>
          <cell r="F133">
            <v>117</v>
          </cell>
          <cell r="H133" t="str">
            <v>SUB-2000</v>
          </cell>
          <cell r="I133">
            <v>66.72</v>
          </cell>
        </row>
        <row r="134">
          <cell r="B134" t="str">
            <v>SHR-2042</v>
          </cell>
          <cell r="C134">
            <v>-7675</v>
          </cell>
          <cell r="E134" t="str">
            <v>SHR-6040-1T</v>
          </cell>
          <cell r="F134">
            <v>4</v>
          </cell>
          <cell r="H134" t="str">
            <v>SCC-B1311</v>
          </cell>
          <cell r="I134">
            <v>45.064799999999998</v>
          </cell>
        </row>
        <row r="135">
          <cell r="B135" t="str">
            <v>SHR-2042-1T</v>
          </cell>
          <cell r="C135">
            <v>1200</v>
          </cell>
          <cell r="E135" t="str">
            <v>SHR-6040-500</v>
          </cell>
          <cell r="F135">
            <v>2</v>
          </cell>
          <cell r="H135" t="str">
            <v>ACCESSORIES, MOUNTS</v>
          </cell>
          <cell r="I135" t="e">
            <v>#VALUE!</v>
          </cell>
        </row>
        <row r="136">
          <cell r="B136" t="str">
            <v>SHR-2042-250</v>
          </cell>
          <cell r="C136">
            <v>-26610</v>
          </cell>
          <cell r="E136" t="str">
            <v>SHR-6042</v>
          </cell>
          <cell r="F136">
            <v>3050</v>
          </cell>
          <cell r="H136" t="str">
            <v>STB-4150V</v>
          </cell>
          <cell r="I136">
            <v>6.9600000000000009</v>
          </cell>
        </row>
        <row r="137">
          <cell r="B137" t="str">
            <v>SHR-2042-500</v>
          </cell>
          <cell r="C137">
            <v>200</v>
          </cell>
          <cell r="E137" t="str">
            <v>SHR-6042-1T</v>
          </cell>
          <cell r="F137">
            <v>49</v>
          </cell>
          <cell r="H137" t="str">
            <v>STB-400</v>
          </cell>
          <cell r="I137">
            <v>10.08</v>
          </cell>
        </row>
        <row r="138">
          <cell r="B138" t="str">
            <v>SHR-2080-250</v>
          </cell>
          <cell r="C138">
            <v>-2081</v>
          </cell>
          <cell r="E138" t="str">
            <v>SHR-6042-500</v>
          </cell>
          <cell r="F138">
            <v>147</v>
          </cell>
          <cell r="H138" t="str">
            <v>STH-200</v>
          </cell>
          <cell r="I138">
            <v>10.56</v>
          </cell>
        </row>
        <row r="139">
          <cell r="B139" t="str">
            <v>SHR-2082-250</v>
          </cell>
          <cell r="C139">
            <v>-566.34999999999991</v>
          </cell>
          <cell r="E139" t="str">
            <v>SRD-470D</v>
          </cell>
          <cell r="F139">
            <v>447</v>
          </cell>
          <cell r="H139" t="str">
            <v>STH-500</v>
          </cell>
          <cell r="I139">
            <v>18.720000000000002</v>
          </cell>
        </row>
        <row r="140">
          <cell r="B140" t="str">
            <v>SHR-2082-500</v>
          </cell>
          <cell r="C140">
            <v>-1345.5</v>
          </cell>
          <cell r="E140" t="str">
            <v>SRD-470D-1TB</v>
          </cell>
          <cell r="F140">
            <v>15</v>
          </cell>
          <cell r="H140" t="str">
            <v>SHB-4200</v>
          </cell>
          <cell r="I140">
            <v>15.6</v>
          </cell>
        </row>
        <row r="141">
          <cell r="B141" t="str">
            <v>SHR-2160-250</v>
          </cell>
          <cell r="C141">
            <v>-10400</v>
          </cell>
          <cell r="E141" t="str">
            <v>SRD-470D-2TB</v>
          </cell>
          <cell r="F141">
            <v>1</v>
          </cell>
          <cell r="H141" t="str">
            <v>SHB-4200H</v>
          </cell>
          <cell r="I141">
            <v>20.399999999999999</v>
          </cell>
        </row>
        <row r="142">
          <cell r="B142" t="str">
            <v>SHR-2160-500</v>
          </cell>
          <cell r="C142">
            <v>1119.52</v>
          </cell>
          <cell r="E142" t="str">
            <v>4ch DVR</v>
          </cell>
          <cell r="F142">
            <v>4215</v>
          </cell>
          <cell r="H142" t="str">
            <v>SHB-4300H1</v>
          </cell>
          <cell r="I142">
            <v>56.4</v>
          </cell>
        </row>
        <row r="143">
          <cell r="B143" t="str">
            <v>SHR-2162</v>
          </cell>
          <cell r="C143">
            <v>80</v>
          </cell>
          <cell r="F143">
            <v>9365</v>
          </cell>
          <cell r="H143" t="str">
            <v>ACCESSORIES, LENS</v>
          </cell>
          <cell r="I143" t="e">
            <v>#VALUE!</v>
          </cell>
        </row>
        <row r="144">
          <cell r="B144" t="str">
            <v>SHR-2162-250</v>
          </cell>
          <cell r="C144">
            <v>-6310</v>
          </cell>
          <cell r="E144" t="str">
            <v>SCC-B1310</v>
          </cell>
          <cell r="F144">
            <v>450</v>
          </cell>
          <cell r="H144" t="str">
            <v>SLA-12240</v>
          </cell>
          <cell r="I144">
            <v>741.36</v>
          </cell>
        </row>
        <row r="145">
          <cell r="B145" t="str">
            <v>SHR-3040</v>
          </cell>
          <cell r="C145">
            <v>103083.29000000023</v>
          </cell>
          <cell r="E145" t="str">
            <v>SCC-B1311</v>
          </cell>
          <cell r="F145">
            <v>13534</v>
          </cell>
          <cell r="H145" t="str">
            <v>SLA-880</v>
          </cell>
          <cell r="I145">
            <v>218.64000000000001</v>
          </cell>
        </row>
        <row r="146">
          <cell r="B146" t="str">
            <v>SHR-5042</v>
          </cell>
          <cell r="C146">
            <v>-17881.05</v>
          </cell>
          <cell r="E146" t="str">
            <v>Value</v>
          </cell>
          <cell r="F146">
            <v>13984</v>
          </cell>
          <cell r="H146" t="str">
            <v>SLA-612DN</v>
          </cell>
          <cell r="I146">
            <v>19.2</v>
          </cell>
        </row>
        <row r="147">
          <cell r="B147" t="str">
            <v>SHR-5042-500</v>
          </cell>
          <cell r="C147">
            <v>3534.9800000000005</v>
          </cell>
          <cell r="E147" t="str">
            <v>SDC-435</v>
          </cell>
          <cell r="F147">
            <v>915</v>
          </cell>
          <cell r="H147" t="str">
            <v>SLA-2810D</v>
          </cell>
          <cell r="I147">
            <v>21.36</v>
          </cell>
        </row>
        <row r="148">
          <cell r="B148" t="str">
            <v>SHR-5080</v>
          </cell>
          <cell r="C148">
            <v>24424.250000000004</v>
          </cell>
          <cell r="E148" t="str">
            <v>SCB-2000</v>
          </cell>
          <cell r="F148">
            <v>97</v>
          </cell>
          <cell r="H148" t="str">
            <v>SLA-2985D</v>
          </cell>
          <cell r="I148">
            <v>21.36</v>
          </cell>
        </row>
        <row r="149">
          <cell r="B149" t="str">
            <v>SHR-5080-1TB</v>
          </cell>
          <cell r="C149">
            <v>3048.3</v>
          </cell>
          <cell r="E149" t="str">
            <v>SCB-2001</v>
          </cell>
          <cell r="F149">
            <v>3</v>
          </cell>
          <cell r="H149" t="str">
            <v>SLA-3580DN</v>
          </cell>
          <cell r="I149">
            <v>18.720000000000002</v>
          </cell>
        </row>
        <row r="150">
          <cell r="B150" t="str">
            <v>SHR-5080-500</v>
          </cell>
          <cell r="C150">
            <v>6046.01</v>
          </cell>
          <cell r="E150" t="str">
            <v>SCC-B2311</v>
          </cell>
          <cell r="F150">
            <v>1503</v>
          </cell>
          <cell r="H150" t="str">
            <v>SLA-550DA</v>
          </cell>
          <cell r="I150">
            <v>33.119999999999997</v>
          </cell>
        </row>
        <row r="151">
          <cell r="B151" t="str">
            <v>SHR-5080-750</v>
          </cell>
          <cell r="C151">
            <v>-955.8</v>
          </cell>
          <cell r="E151" t="str">
            <v>SCC-B2331</v>
          </cell>
          <cell r="F151">
            <v>14762</v>
          </cell>
          <cell r="H151" t="str">
            <v>ZOOM BOX ANALOG CAMERA</v>
          </cell>
          <cell r="I151" t="e">
            <v>#VALUE!</v>
          </cell>
        </row>
        <row r="152">
          <cell r="B152" t="str">
            <v>SHR-5082</v>
          </cell>
          <cell r="C152">
            <v>13400.460000000005</v>
          </cell>
          <cell r="E152" t="str">
            <v>SCC-B2300</v>
          </cell>
          <cell r="F152">
            <v>368</v>
          </cell>
          <cell r="H152" t="str">
            <v>SCC-C4355</v>
          </cell>
          <cell r="I152">
            <v>175.2</v>
          </cell>
        </row>
        <row r="153">
          <cell r="B153" t="str">
            <v>SHR-5082-1T</v>
          </cell>
          <cell r="C153">
            <v>6103.46</v>
          </cell>
          <cell r="E153" t="str">
            <v>SCC-B2305</v>
          </cell>
          <cell r="F153">
            <v>12</v>
          </cell>
          <cell r="H153" t="str">
            <v>SCZ-2370</v>
          </cell>
          <cell r="I153">
            <v>159.36000000000001</v>
          </cell>
        </row>
        <row r="154">
          <cell r="B154" t="str">
            <v>SHR-5082-500</v>
          </cell>
          <cell r="C154">
            <v>30440.970000000005</v>
          </cell>
          <cell r="E154" t="str">
            <v>No ICR, No WDR</v>
          </cell>
          <cell r="F154">
            <v>17660</v>
          </cell>
          <cell r="H154" t="str">
            <v>ACCESSORIES</v>
          </cell>
          <cell r="I154" t="e">
            <v>#VALUE!</v>
          </cell>
        </row>
        <row r="155">
          <cell r="B155" t="str">
            <v>SHR-5082-750</v>
          </cell>
          <cell r="C155">
            <v>2792.4399999999996</v>
          </cell>
          <cell r="E155" t="str">
            <v>SCC-B2337</v>
          </cell>
          <cell r="F155">
            <v>36</v>
          </cell>
          <cell r="H155" t="str">
            <v>STB-4150V</v>
          </cell>
          <cell r="I155">
            <v>6.9600000000000009</v>
          </cell>
        </row>
        <row r="156">
          <cell r="B156" t="str">
            <v>SHR-5160</v>
          </cell>
          <cell r="C156">
            <v>-9908.25</v>
          </cell>
          <cell r="E156" t="str">
            <v>SCC-B2391</v>
          </cell>
          <cell r="F156">
            <v>1353</v>
          </cell>
          <cell r="H156" t="str">
            <v>STB-400</v>
          </cell>
          <cell r="I156">
            <v>10.08</v>
          </cell>
        </row>
        <row r="157">
          <cell r="B157" t="str">
            <v>SHR-5160-1T</v>
          </cell>
          <cell r="C157">
            <v>-1462.95</v>
          </cell>
          <cell r="E157" t="str">
            <v>SHC-737</v>
          </cell>
          <cell r="F157">
            <v>33</v>
          </cell>
          <cell r="H157" t="str">
            <v>STH-200</v>
          </cell>
          <cell r="I157">
            <v>10.56</v>
          </cell>
        </row>
        <row r="158">
          <cell r="B158" t="str">
            <v>SHR-5160-500</v>
          </cell>
          <cell r="C158">
            <v>559.88</v>
          </cell>
          <cell r="E158" t="str">
            <v>1UP</v>
          </cell>
          <cell r="F158">
            <v>1422</v>
          </cell>
          <cell r="H158" t="str">
            <v>STH-500</v>
          </cell>
          <cell r="I158">
            <v>18.720000000000002</v>
          </cell>
        </row>
        <row r="159">
          <cell r="B159" t="str">
            <v>SHR-5162</v>
          </cell>
          <cell r="C159">
            <v>169744.23</v>
          </cell>
          <cell r="E159" t="str">
            <v>SCC-B2335</v>
          </cell>
          <cell r="F159">
            <v>2475</v>
          </cell>
          <cell r="H159" t="str">
            <v>SHB-4200</v>
          </cell>
          <cell r="I159">
            <v>15.6</v>
          </cell>
        </row>
        <row r="160">
          <cell r="B160" t="str">
            <v>SHR-5162-1.5TB</v>
          </cell>
          <cell r="C160">
            <v>-2452</v>
          </cell>
          <cell r="E160" t="str">
            <v>SCB-3001</v>
          </cell>
          <cell r="F160">
            <v>38</v>
          </cell>
          <cell r="H160" t="str">
            <v>SHB-4200H</v>
          </cell>
          <cell r="I160">
            <v>20.399999999999999</v>
          </cell>
        </row>
        <row r="161">
          <cell r="B161" t="str">
            <v>SHR-5162-1TB</v>
          </cell>
          <cell r="C161">
            <v>-39610.860000000015</v>
          </cell>
          <cell r="E161" t="str">
            <v>SCC-B2315</v>
          </cell>
          <cell r="F161">
            <v>-11</v>
          </cell>
          <cell r="H161" t="str">
            <v>SHB-4300H1</v>
          </cell>
          <cell r="I161">
            <v>56.4</v>
          </cell>
        </row>
        <row r="162">
          <cell r="B162" t="str">
            <v>SHR-5162-2.25TB</v>
          </cell>
          <cell r="C162">
            <v>-211.79999999999995</v>
          </cell>
          <cell r="E162" t="str">
            <v>SHC-735</v>
          </cell>
          <cell r="F162">
            <v>29</v>
          </cell>
          <cell r="H162" t="str">
            <v>BULLET, IR ANALOG CAMERAS</v>
          </cell>
          <cell r="I162" t="e">
            <v>#VALUE!</v>
          </cell>
        </row>
        <row r="163">
          <cell r="B163" t="str">
            <v>SHR-5162-500</v>
          </cell>
          <cell r="C163">
            <v>-9025.1800000000021</v>
          </cell>
          <cell r="E163" t="str">
            <v>SHC-745</v>
          </cell>
          <cell r="F163">
            <v>7</v>
          </cell>
          <cell r="H163" t="str">
            <v>SCO-2080</v>
          </cell>
          <cell r="I163">
            <v>93.360000000000014</v>
          </cell>
        </row>
        <row r="164">
          <cell r="B164" t="str">
            <v>SHR-5162-750</v>
          </cell>
          <cell r="C164">
            <v>-526.75000000000045</v>
          </cell>
          <cell r="E164" t="str">
            <v>Top-end</v>
          </cell>
          <cell r="F164">
            <v>2538</v>
          </cell>
          <cell r="H164" t="str">
            <v>SOC-4160</v>
          </cell>
          <cell r="I164">
            <v>93.360000000000014</v>
          </cell>
        </row>
        <row r="165">
          <cell r="B165" t="str">
            <v>SHR-6040</v>
          </cell>
          <cell r="C165">
            <v>57243.47</v>
          </cell>
          <cell r="E165" t="str">
            <v>Box Cameras</v>
          </cell>
          <cell r="F165">
            <v>35604</v>
          </cell>
          <cell r="H165" t="str">
            <v>SCO-2080R</v>
          </cell>
          <cell r="I165">
            <v>120</v>
          </cell>
        </row>
        <row r="166">
          <cell r="B166" t="str">
            <v>SHR-6040-1T</v>
          </cell>
          <cell r="C166">
            <v>1358.2</v>
          </cell>
          <cell r="E166" t="str">
            <v>SCD-2010</v>
          </cell>
          <cell r="F166">
            <v>73</v>
          </cell>
          <cell r="H166" t="str">
            <v>SIR-4160</v>
          </cell>
          <cell r="I166">
            <v>120</v>
          </cell>
        </row>
        <row r="167">
          <cell r="B167" t="str">
            <v>SHR-6040-500</v>
          </cell>
          <cell r="C167">
            <v>552.41999999999996</v>
          </cell>
          <cell r="E167" t="str">
            <v>SCD-2021</v>
          </cell>
          <cell r="F167">
            <v>177</v>
          </cell>
          <cell r="H167" t="str">
            <v>SCO-2120R</v>
          </cell>
          <cell r="I167">
            <v>167.51999999999998</v>
          </cell>
        </row>
        <row r="168">
          <cell r="B168" t="str">
            <v>SHR-6042</v>
          </cell>
          <cell r="C168">
            <v>1453604.700000006</v>
          </cell>
          <cell r="E168" t="str">
            <v>SCC-B5313</v>
          </cell>
          <cell r="F168">
            <v>573</v>
          </cell>
          <cell r="H168" t="str">
            <v>SCO-2370</v>
          </cell>
          <cell r="I168">
            <v>168</v>
          </cell>
        </row>
        <row r="169">
          <cell r="B169" t="str">
            <v>SHR-6042-1T</v>
          </cell>
          <cell r="C169">
            <v>28103.839999999993</v>
          </cell>
          <cell r="E169" t="str">
            <v>SID-53W</v>
          </cell>
          <cell r="F169">
            <v>82</v>
          </cell>
          <cell r="H169" t="str">
            <v>INDOOR DOME ANALOG CAMERAS</v>
          </cell>
          <cell r="I169" t="e">
            <v>#VALUE!</v>
          </cell>
        </row>
        <row r="170">
          <cell r="B170" t="str">
            <v>SHR-6042-500</v>
          </cell>
          <cell r="C170">
            <v>76912.620000000068</v>
          </cell>
          <cell r="E170" t="str">
            <v>Indoor Fixed Lens</v>
          </cell>
          <cell r="F170">
            <v>905</v>
          </cell>
          <cell r="H170" t="str">
            <v>SCC-B5353</v>
          </cell>
          <cell r="I170">
            <v>106.08</v>
          </cell>
        </row>
        <row r="171">
          <cell r="B171" t="str">
            <v>SHR-6080</v>
          </cell>
          <cell r="C171">
            <v>2271.6</v>
          </cell>
          <cell r="E171" t="str">
            <v>SCC-B5352</v>
          </cell>
          <cell r="F171">
            <v>266</v>
          </cell>
          <cell r="H171" t="str">
            <v>SCD-2080</v>
          </cell>
          <cell r="I171">
            <v>101.04</v>
          </cell>
        </row>
        <row r="172">
          <cell r="B172" t="str">
            <v>SHR-6080-1.5T</v>
          </cell>
          <cell r="C172">
            <v>1140.3</v>
          </cell>
          <cell r="E172" t="str">
            <v>SID-462B</v>
          </cell>
          <cell r="F172">
            <v>72</v>
          </cell>
          <cell r="H172" t="str">
            <v>SUD-2080</v>
          </cell>
          <cell r="I172">
            <v>101.04</v>
          </cell>
        </row>
        <row r="173">
          <cell r="B173" t="str">
            <v>SHR-6080-750</v>
          </cell>
          <cell r="C173">
            <v>495.42</v>
          </cell>
          <cell r="E173" t="str">
            <v>No ICR, No WDR</v>
          </cell>
          <cell r="F173">
            <v>338</v>
          </cell>
          <cell r="H173" t="str">
            <v>SUD-2080F</v>
          </cell>
          <cell r="I173">
            <v>101.04</v>
          </cell>
        </row>
        <row r="174">
          <cell r="B174" t="str">
            <v>SHR-6082</v>
          </cell>
          <cell r="C174">
            <v>247596.92999999964</v>
          </cell>
          <cell r="E174" t="str">
            <v>SCC-B5353</v>
          </cell>
          <cell r="F174">
            <v>137</v>
          </cell>
          <cell r="H174" t="str">
            <v>SCD-3080</v>
          </cell>
          <cell r="I174">
            <v>132.47999999999999</v>
          </cell>
        </row>
        <row r="175">
          <cell r="B175" t="str">
            <v>SHR-6082-1.25T</v>
          </cell>
          <cell r="C175">
            <v>21745.469999999998</v>
          </cell>
          <cell r="E175" t="str">
            <v>SCC-B5366</v>
          </cell>
          <cell r="F175">
            <v>6352</v>
          </cell>
          <cell r="H175" t="str">
            <v>SUD-3080</v>
          </cell>
          <cell r="I175">
            <v>132.47999999999999</v>
          </cell>
        </row>
        <row r="176">
          <cell r="B176" t="str">
            <v>SHR-6082-1T</v>
          </cell>
          <cell r="C176">
            <v>26521.400000000005</v>
          </cell>
          <cell r="E176" t="str">
            <v>1UP</v>
          </cell>
          <cell r="F176">
            <v>6489</v>
          </cell>
          <cell r="H176" t="str">
            <v>SUD-3080F</v>
          </cell>
          <cell r="I176">
            <v>132.47999999999999</v>
          </cell>
        </row>
        <row r="177">
          <cell r="B177" t="str">
            <v>SHR-6082-2.25T</v>
          </cell>
          <cell r="C177">
            <v>7354.03</v>
          </cell>
          <cell r="E177" t="str">
            <v>SCC-B5367</v>
          </cell>
          <cell r="F177">
            <v>1551</v>
          </cell>
          <cell r="H177" t="str">
            <v>SCD-2021</v>
          </cell>
          <cell r="I177">
            <v>54.96</v>
          </cell>
        </row>
        <row r="178">
          <cell r="B178" t="str">
            <v>SHR-6082-500</v>
          </cell>
          <cell r="C178">
            <v>166240.24999999991</v>
          </cell>
          <cell r="E178" t="str">
            <v>Top-end</v>
          </cell>
          <cell r="F178">
            <v>1551</v>
          </cell>
          <cell r="H178" t="str">
            <v>SCD-2010</v>
          </cell>
          <cell r="I178">
            <v>47.52</v>
          </cell>
        </row>
        <row r="179">
          <cell r="B179" t="str">
            <v>SHR-6082-750</v>
          </cell>
          <cell r="C179">
            <v>92897.990000000034</v>
          </cell>
          <cell r="E179" t="str">
            <v>Indoor 2.5-6</v>
          </cell>
          <cell r="F179">
            <v>8378</v>
          </cell>
          <cell r="H179" t="str">
            <v>SCC-B5366</v>
          </cell>
          <cell r="I179">
            <v>85.320000000000007</v>
          </cell>
        </row>
        <row r="180">
          <cell r="B180" t="str">
            <v>SHR-6160</v>
          </cell>
          <cell r="C180">
            <v>4935.0600000000004</v>
          </cell>
          <cell r="E180" t="str">
            <v>SID-562B</v>
          </cell>
          <cell r="F180">
            <v>39</v>
          </cell>
          <cell r="H180" t="str">
            <v>SCC-B5367</v>
          </cell>
          <cell r="I180">
            <v>109.32000000000001</v>
          </cell>
        </row>
        <row r="181">
          <cell r="B181" t="str">
            <v>SHR-6160-1T</v>
          </cell>
          <cell r="C181">
            <v>1750.1</v>
          </cell>
          <cell r="E181" t="str">
            <v>SID-462W</v>
          </cell>
          <cell r="F181">
            <v>27</v>
          </cell>
          <cell r="H181" t="str">
            <v>SCC-B5368</v>
          </cell>
          <cell r="I181">
            <v>87.84</v>
          </cell>
        </row>
        <row r="182">
          <cell r="B182" t="str">
            <v>SHR-6160-500</v>
          </cell>
          <cell r="C182">
            <v>6210</v>
          </cell>
          <cell r="E182" t="str">
            <v>SCC-B5354</v>
          </cell>
          <cell r="F182">
            <v>1</v>
          </cell>
          <cell r="H182" t="str">
            <v>SCC-B5369</v>
          </cell>
          <cell r="I182">
            <v>115.19999999999999</v>
          </cell>
        </row>
        <row r="183">
          <cell r="B183" t="str">
            <v>SHR-6160-750</v>
          </cell>
          <cell r="C183">
            <v>828.38</v>
          </cell>
          <cell r="E183" t="str">
            <v>SID-562W</v>
          </cell>
          <cell r="F183">
            <v>18</v>
          </cell>
          <cell r="H183" t="str">
            <v>UTP ACCESSORIES</v>
          </cell>
          <cell r="I183" t="e">
            <v>#VALUE!</v>
          </cell>
        </row>
        <row r="184">
          <cell r="B184" t="str">
            <v>SHR-6162</v>
          </cell>
          <cell r="C184">
            <v>979975.7500000007</v>
          </cell>
          <cell r="E184" t="str">
            <v>SID-70</v>
          </cell>
          <cell r="F184">
            <v>95</v>
          </cell>
          <cell r="H184" t="str">
            <v>SPU-400</v>
          </cell>
          <cell r="I184">
            <v>119.76</v>
          </cell>
        </row>
        <row r="185">
          <cell r="B185" t="str">
            <v>SHR-6162-1.25T</v>
          </cell>
          <cell r="C185">
            <v>68251.900000000009</v>
          </cell>
          <cell r="E185" t="str">
            <v>No ICR, No WDR</v>
          </cell>
          <cell r="F185">
            <v>180</v>
          </cell>
          <cell r="H185" t="str">
            <v>SPU-400R</v>
          </cell>
          <cell r="I185">
            <v>239.52</v>
          </cell>
        </row>
        <row r="186">
          <cell r="B186" t="str">
            <v>SHR-6162-1.5T</v>
          </cell>
          <cell r="C186">
            <v>19636.989999999998</v>
          </cell>
          <cell r="E186" t="str">
            <v>SCD-2080</v>
          </cell>
          <cell r="F186">
            <v>138</v>
          </cell>
          <cell r="H186" t="str">
            <v>SPU-100TR</v>
          </cell>
          <cell r="I186">
            <v>10.799999999999999</v>
          </cell>
        </row>
        <row r="187">
          <cell r="B187" t="str">
            <v>SHR-6162-1T</v>
          </cell>
          <cell r="C187">
            <v>311798.29000000033</v>
          </cell>
          <cell r="E187" t="str">
            <v>SCC-B5355</v>
          </cell>
          <cell r="F187">
            <v>15</v>
          </cell>
          <cell r="H187" t="str">
            <v>VANDAL DOME ANALOG CAMERAS</v>
          </cell>
          <cell r="I187" t="e">
            <v>#VALUE!</v>
          </cell>
        </row>
        <row r="188">
          <cell r="B188" t="str">
            <v>SHR-6162-2.25T</v>
          </cell>
          <cell r="C188">
            <v>29112.67</v>
          </cell>
          <cell r="E188" t="str">
            <v>SCC-B5368</v>
          </cell>
          <cell r="F188">
            <v>10723</v>
          </cell>
          <cell r="H188" t="str">
            <v>SVD-4600W</v>
          </cell>
          <cell r="I188">
            <v>144</v>
          </cell>
        </row>
        <row r="189">
          <cell r="B189" t="str">
            <v>SHR-6162-2.5T</v>
          </cell>
          <cell r="C189">
            <v>4876</v>
          </cell>
          <cell r="E189" t="str">
            <v>1UP</v>
          </cell>
          <cell r="F189">
            <v>10876</v>
          </cell>
          <cell r="H189" t="str">
            <v>SVD-4400</v>
          </cell>
          <cell r="I189">
            <v>103.92</v>
          </cell>
        </row>
        <row r="190">
          <cell r="B190" t="str">
            <v>SHR-6162-2T</v>
          </cell>
          <cell r="C190">
            <v>16507.88</v>
          </cell>
          <cell r="E190" t="str">
            <v>SCD-3080</v>
          </cell>
          <cell r="F190">
            <v>6</v>
          </cell>
          <cell r="H190" t="str">
            <v>SCV-2080R</v>
          </cell>
          <cell r="I190">
            <v>122.64</v>
          </cell>
        </row>
        <row r="191">
          <cell r="B191" t="str">
            <v>SHR-6162-3.25T</v>
          </cell>
          <cell r="C191">
            <v>1689.3</v>
          </cell>
          <cell r="E191" t="str">
            <v>SCC-B5369</v>
          </cell>
          <cell r="F191">
            <v>2860</v>
          </cell>
          <cell r="H191" t="str">
            <v>SIR-4260V</v>
          </cell>
          <cell r="I191">
            <v>122.64</v>
          </cell>
        </row>
        <row r="192">
          <cell r="B192" t="str">
            <v>SHR-6162-500</v>
          </cell>
          <cell r="C192">
            <v>146316.42999999985</v>
          </cell>
          <cell r="E192" t="str">
            <v>Top-end</v>
          </cell>
          <cell r="F192">
            <v>2866</v>
          </cell>
          <cell r="H192" t="str">
            <v>SCC-931T</v>
          </cell>
          <cell r="I192">
            <v>117.6</v>
          </cell>
        </row>
        <row r="193">
          <cell r="B193" t="str">
            <v>SHR-6162-750</v>
          </cell>
          <cell r="C193">
            <v>151124.89000000013</v>
          </cell>
          <cell r="E193" t="str">
            <v>Indoor 2.8-10</v>
          </cell>
          <cell r="F193">
            <v>13922</v>
          </cell>
          <cell r="H193" t="str">
            <v>SCV-2120</v>
          </cell>
          <cell r="I193">
            <v>144</v>
          </cell>
        </row>
        <row r="194">
          <cell r="B194" t="str">
            <v>SHR-6164</v>
          </cell>
          <cell r="C194">
            <v>55960.099999999991</v>
          </cell>
          <cell r="E194" t="str">
            <v>Indoor Domes</v>
          </cell>
          <cell r="F194">
            <v>23205</v>
          </cell>
          <cell r="H194" t="str">
            <v>SCC-B5396</v>
          </cell>
          <cell r="I194">
            <v>125.28</v>
          </cell>
        </row>
        <row r="195">
          <cell r="B195" t="str">
            <v>SHR-6164-1.25T</v>
          </cell>
          <cell r="C195">
            <v>45231.64999999998</v>
          </cell>
          <cell r="E195" t="str">
            <v>Outdoor Fixed Lens</v>
          </cell>
          <cell r="F195">
            <v>0</v>
          </cell>
          <cell r="H195" t="str">
            <v>SCC-B5397H</v>
          </cell>
          <cell r="I195">
            <v>160.00800000000001</v>
          </cell>
        </row>
        <row r="196">
          <cell r="B196" t="str">
            <v>SHR-6164-1T</v>
          </cell>
          <cell r="C196">
            <v>4295.5</v>
          </cell>
          <cell r="E196" t="str">
            <v>SCC-B5396</v>
          </cell>
          <cell r="F196">
            <v>1913</v>
          </cell>
          <cell r="H196" t="str">
            <v>SCC-B5398</v>
          </cell>
          <cell r="I196">
            <v>127.92</v>
          </cell>
        </row>
        <row r="197">
          <cell r="B197" t="str">
            <v>SHR-6164-2.25T</v>
          </cell>
          <cell r="C197">
            <v>10946.98</v>
          </cell>
          <cell r="E197" t="str">
            <v>No ICR, No WDR</v>
          </cell>
          <cell r="F197">
            <v>1913</v>
          </cell>
          <cell r="H197" t="str">
            <v>SCC-B5399H</v>
          </cell>
          <cell r="I197">
            <v>165.33599999999998</v>
          </cell>
        </row>
        <row r="198">
          <cell r="B198" t="str">
            <v>SHR-6164-2T</v>
          </cell>
          <cell r="C198">
            <v>2671.34</v>
          </cell>
          <cell r="E198" t="str">
            <v>SCC-B5393</v>
          </cell>
          <cell r="H198" t="str">
            <v>ACCESSORIES</v>
          </cell>
          <cell r="I198" t="e">
            <v>#VALUE!</v>
          </cell>
        </row>
        <row r="199">
          <cell r="B199" t="str">
            <v>SHR-6164-3.25T</v>
          </cell>
          <cell r="C199">
            <v>5694</v>
          </cell>
          <cell r="E199" t="str">
            <v>SCC-B5393H</v>
          </cell>
          <cell r="H199" t="str">
            <v>STB-319VPW</v>
          </cell>
          <cell r="I199">
            <v>12.72</v>
          </cell>
        </row>
        <row r="200">
          <cell r="B200" t="str">
            <v>SHR-6164-3T</v>
          </cell>
          <cell r="C200">
            <v>1921.05</v>
          </cell>
          <cell r="E200" t="str">
            <v>1UP</v>
          </cell>
          <cell r="F200">
            <v>0</v>
          </cell>
          <cell r="H200" t="str">
            <v>STB-249VPW</v>
          </cell>
          <cell r="I200">
            <v>14.879999999999999</v>
          </cell>
        </row>
        <row r="201">
          <cell r="B201" t="str">
            <v>SHR-6164-4T</v>
          </cell>
          <cell r="C201">
            <v>2099.25</v>
          </cell>
          <cell r="E201" t="str">
            <v>SCV-2080</v>
          </cell>
          <cell r="F201">
            <v>1</v>
          </cell>
          <cell r="H201" t="str">
            <v>STB-250VCW</v>
          </cell>
          <cell r="I201">
            <v>8.64</v>
          </cell>
        </row>
        <row r="202">
          <cell r="B202" t="str">
            <v>SHR-6164-500</v>
          </cell>
          <cell r="C202">
            <v>8305.66</v>
          </cell>
          <cell r="E202" t="str">
            <v>SCC-B5397H</v>
          </cell>
          <cell r="F202">
            <v>1651</v>
          </cell>
          <cell r="H202" t="str">
            <v>STB-225VW</v>
          </cell>
          <cell r="I202">
            <v>14.399999999999999</v>
          </cell>
        </row>
        <row r="203">
          <cell r="B203" t="str">
            <v>SHR-6164-5T</v>
          </cell>
          <cell r="C203">
            <v>6253.3</v>
          </cell>
          <cell r="E203" t="str">
            <v>Top-end</v>
          </cell>
          <cell r="F203">
            <v>1652</v>
          </cell>
          <cell r="H203" t="str">
            <v>STB-275VW</v>
          </cell>
          <cell r="I203">
            <v>18.720000000000002</v>
          </cell>
        </row>
        <row r="204">
          <cell r="B204" t="str">
            <v>SHR-6164-750</v>
          </cell>
          <cell r="C204">
            <v>34915.26</v>
          </cell>
          <cell r="E204" t="str">
            <v>Outdoor 2.5-6</v>
          </cell>
          <cell r="F204">
            <v>3565</v>
          </cell>
          <cell r="H204" t="str">
            <v>SCX-301WMW</v>
          </cell>
          <cell r="I204">
            <v>28.32</v>
          </cell>
        </row>
        <row r="205">
          <cell r="B205" t="str">
            <v>SHR-7080</v>
          </cell>
          <cell r="C205">
            <v>27653.1</v>
          </cell>
          <cell r="E205" t="str">
            <v>SCC-B5398</v>
          </cell>
          <cell r="F205">
            <v>2769</v>
          </cell>
          <cell r="H205" t="str">
            <v>SCX-301CMW</v>
          </cell>
          <cell r="I205">
            <v>28.32</v>
          </cell>
        </row>
        <row r="206">
          <cell r="B206" t="str">
            <v>SHR-7080-1.5T</v>
          </cell>
          <cell r="C206">
            <v>1289</v>
          </cell>
          <cell r="E206" t="str">
            <v>No ICR, No WDR</v>
          </cell>
          <cell r="F206">
            <v>2769</v>
          </cell>
          <cell r="H206" t="str">
            <v>DOME, Anti-VANDAL CAMERAS</v>
          </cell>
          <cell r="I206" t="e">
            <v>#VALUE!</v>
          </cell>
        </row>
        <row r="207">
          <cell r="B207" t="str">
            <v>SHR-7080-1T</v>
          </cell>
          <cell r="C207">
            <v>5788.6299999999992</v>
          </cell>
          <cell r="E207" t="str">
            <v>SCC-B5395</v>
          </cell>
          <cell r="F207">
            <v>47</v>
          </cell>
          <cell r="H207" t="str">
            <v xml:space="preserve">SCV-2080 </v>
          </cell>
          <cell r="I207">
            <v>134.4</v>
          </cell>
        </row>
        <row r="208">
          <cell r="B208" t="str">
            <v>SHR-7082</v>
          </cell>
          <cell r="C208">
            <v>107107.80000000003</v>
          </cell>
          <cell r="E208" t="str">
            <v>SCC-B5395H</v>
          </cell>
          <cell r="F208">
            <v>-6</v>
          </cell>
          <cell r="H208" t="str">
            <v>SCV-3080</v>
          </cell>
          <cell r="I208">
            <v>165.6</v>
          </cell>
        </row>
        <row r="209">
          <cell r="B209" t="str">
            <v>SHR-7082-1.5T</v>
          </cell>
          <cell r="C209">
            <v>11599.449999999999</v>
          </cell>
          <cell r="E209" t="str">
            <v>SVD-4400</v>
          </cell>
          <cell r="F209">
            <v>278</v>
          </cell>
          <cell r="H209" t="str">
            <v>SCV-3120</v>
          </cell>
          <cell r="I209">
            <v>170.4</v>
          </cell>
        </row>
        <row r="210">
          <cell r="B210" t="str">
            <v>SHR-7082-1T</v>
          </cell>
          <cell r="C210">
            <v>27586.280000000002</v>
          </cell>
          <cell r="E210" t="str">
            <v>SVD-4400W</v>
          </cell>
          <cell r="F210">
            <v>93</v>
          </cell>
          <cell r="H210" t="str">
            <v>ACCESSORIES</v>
          </cell>
          <cell r="I210" t="e">
            <v>#VALUE!</v>
          </cell>
        </row>
        <row r="211">
          <cell r="B211" t="str">
            <v>SHR-7082-2.5T</v>
          </cell>
          <cell r="C211">
            <v>1588.05</v>
          </cell>
          <cell r="E211" t="str">
            <v>1UP</v>
          </cell>
          <cell r="F211">
            <v>412</v>
          </cell>
          <cell r="H211" t="str">
            <v>SCX-301WMW</v>
          </cell>
          <cell r="I211">
            <v>28.32</v>
          </cell>
        </row>
        <row r="212">
          <cell r="B212" t="str">
            <v>SHR-7160</v>
          </cell>
          <cell r="C212">
            <v>46766.150000000009</v>
          </cell>
          <cell r="E212" t="str">
            <v>SCV-3080</v>
          </cell>
          <cell r="F212">
            <v>2</v>
          </cell>
          <cell r="H212" t="str">
            <v>SCX-301CMW</v>
          </cell>
          <cell r="I212">
            <v>28.32</v>
          </cell>
        </row>
        <row r="213">
          <cell r="B213" t="str">
            <v>SHR-7160-1.5T</v>
          </cell>
          <cell r="C213">
            <v>8475.56</v>
          </cell>
          <cell r="E213" t="str">
            <v>SCC-B5399H</v>
          </cell>
          <cell r="F213">
            <v>2988</v>
          </cell>
          <cell r="H213" t="str">
            <v>PTZ ANALOG CAMERAS</v>
          </cell>
          <cell r="I213" t="e">
            <v>#VALUE!</v>
          </cell>
        </row>
        <row r="214">
          <cell r="B214" t="str">
            <v>SHR-7160-1T</v>
          </cell>
          <cell r="C214">
            <v>26057.27</v>
          </cell>
          <cell r="E214" t="str">
            <v>SVD-4600W</v>
          </cell>
          <cell r="F214">
            <v>432</v>
          </cell>
          <cell r="H214" t="str">
            <v>SCC-C6323</v>
          </cell>
          <cell r="I214">
            <v>271.92</v>
          </cell>
        </row>
        <row r="215">
          <cell r="B215" t="str">
            <v>SHR-7160-2.5T</v>
          </cell>
          <cell r="C215">
            <v>7925.92</v>
          </cell>
          <cell r="E215" t="str">
            <v>Top-end</v>
          </cell>
          <cell r="F215">
            <v>3422</v>
          </cell>
          <cell r="H215" t="str">
            <v>SCC-C6325</v>
          </cell>
          <cell r="I215">
            <v>314.16000000000003</v>
          </cell>
        </row>
        <row r="216">
          <cell r="B216" t="str">
            <v>SHR-7160-3.5T</v>
          </cell>
          <cell r="C216">
            <v>2046.15</v>
          </cell>
          <cell r="E216" t="str">
            <v>Outdoor 2.8-10</v>
          </cell>
          <cell r="F216">
            <v>6603</v>
          </cell>
          <cell r="H216" t="str">
            <v>SCP-3120</v>
          </cell>
          <cell r="I216">
            <v>311.52000000000004</v>
          </cell>
        </row>
        <row r="217">
          <cell r="B217" t="str">
            <v>SHR-7162</v>
          </cell>
          <cell r="C217">
            <v>265211.50999999972</v>
          </cell>
          <cell r="E217" t="str">
            <v>SCC-931T</v>
          </cell>
          <cell r="F217">
            <v>1351</v>
          </cell>
          <cell r="H217" t="str">
            <v>SCP-3120V</v>
          </cell>
          <cell r="I217">
            <v>335.52000000000004</v>
          </cell>
        </row>
        <row r="218">
          <cell r="B218" t="str">
            <v>SHR-7162-1.5T</v>
          </cell>
          <cell r="C218">
            <v>74645.5</v>
          </cell>
          <cell r="E218" t="str">
            <v>SCC-C9302</v>
          </cell>
          <cell r="F218">
            <v>326</v>
          </cell>
          <cell r="H218" t="str">
            <v>SCP-3120VH</v>
          </cell>
          <cell r="I218">
            <v>335.52000000000004</v>
          </cell>
        </row>
        <row r="219">
          <cell r="B219" t="str">
            <v>SHR-7162-1T</v>
          </cell>
          <cell r="C219">
            <v>158678.14000000016</v>
          </cell>
          <cell r="E219" t="str">
            <v>SCC-C9302F</v>
          </cell>
          <cell r="F219">
            <v>0</v>
          </cell>
          <cell r="H219" t="str">
            <v>SCP-2120</v>
          </cell>
          <cell r="I219">
            <v>287.52000000000004</v>
          </cell>
        </row>
        <row r="220">
          <cell r="B220" t="str">
            <v>SHR-7162-2.5T</v>
          </cell>
          <cell r="C220">
            <v>30837.090000000007</v>
          </cell>
          <cell r="E220" t="str">
            <v>SVD-4700</v>
          </cell>
          <cell r="F220">
            <v>3</v>
          </cell>
          <cell r="H220" t="str">
            <v>SCP-2250</v>
          </cell>
          <cell r="I220">
            <v>503.76</v>
          </cell>
        </row>
        <row r="221">
          <cell r="B221" t="str">
            <v>SHR-7162-3.5T</v>
          </cell>
          <cell r="C221">
            <v>10762.529999999999</v>
          </cell>
          <cell r="E221" t="str">
            <v>SVD-4700W</v>
          </cell>
          <cell r="F221">
            <v>24</v>
          </cell>
          <cell r="H221" t="str">
            <v>SCC-C6413</v>
          </cell>
          <cell r="I221">
            <v>503.76</v>
          </cell>
        </row>
        <row r="222">
          <cell r="B222" t="str">
            <v>SHR-7162-5T</v>
          </cell>
          <cell r="C222">
            <v>20356.75</v>
          </cell>
          <cell r="E222" t="str">
            <v>Outdoor Motor Dome</v>
          </cell>
          <cell r="F222">
            <v>1704</v>
          </cell>
          <cell r="H222" t="str">
            <v>SCP-2250H</v>
          </cell>
          <cell r="I222">
            <v>611.76</v>
          </cell>
        </row>
        <row r="223">
          <cell r="B223" t="str">
            <v>SHR-8080</v>
          </cell>
          <cell r="C223">
            <v>11331.239999999998</v>
          </cell>
          <cell r="E223" t="str">
            <v>Outdoor Domes</v>
          </cell>
          <cell r="F223">
            <v>11872</v>
          </cell>
          <cell r="H223" t="str">
            <v>SCC-C7413</v>
          </cell>
          <cell r="I223">
            <v>611.76</v>
          </cell>
        </row>
        <row r="224">
          <cell r="B224" t="str">
            <v>SHR-8080-1T</v>
          </cell>
          <cell r="C224">
            <v>12108.4</v>
          </cell>
          <cell r="E224" t="str">
            <v>Dome Cameras</v>
          </cell>
          <cell r="F224">
            <v>35077</v>
          </cell>
          <cell r="H224" t="str">
            <v>SCC-C6403</v>
          </cell>
          <cell r="I224">
            <v>333.36</v>
          </cell>
        </row>
        <row r="225">
          <cell r="B225" t="str">
            <v>SHR-8082</v>
          </cell>
          <cell r="C225">
            <v>107092.83999999998</v>
          </cell>
          <cell r="E225" t="str">
            <v>SCC-B9221</v>
          </cell>
          <cell r="F225">
            <v>270</v>
          </cell>
          <cell r="H225" t="str">
            <v>SCC-C6437</v>
          </cell>
          <cell r="I225">
            <v>563.76</v>
          </cell>
        </row>
        <row r="226">
          <cell r="B226" t="str">
            <v>SHR-8082-1.5T</v>
          </cell>
          <cell r="C226">
            <v>7678.08</v>
          </cell>
          <cell r="E226" t="str">
            <v>SCC-C4301</v>
          </cell>
          <cell r="F226">
            <v>517</v>
          </cell>
          <cell r="H226" t="str">
            <v>SCP-3430</v>
          </cell>
          <cell r="I226">
            <v>730.8</v>
          </cell>
        </row>
        <row r="227">
          <cell r="B227" t="str">
            <v>SHR-8082-1T</v>
          </cell>
          <cell r="C227">
            <v>58552.470000000008</v>
          </cell>
          <cell r="E227" t="str">
            <v>SCC-C4335</v>
          </cell>
          <cell r="F227">
            <v>800</v>
          </cell>
          <cell r="H227" t="str">
            <v>SCC-C6455</v>
          </cell>
          <cell r="I227">
            <v>730.8</v>
          </cell>
        </row>
        <row r="228">
          <cell r="B228" t="str">
            <v>SHR-8082-2.5T</v>
          </cell>
          <cell r="C228">
            <v>6509.4600000000009</v>
          </cell>
          <cell r="E228" t="str">
            <v>SCC-C4355</v>
          </cell>
          <cell r="F228">
            <v>1049</v>
          </cell>
          <cell r="H228" t="str">
            <v>SCP-3430H</v>
          </cell>
          <cell r="I228">
            <v>826.8</v>
          </cell>
        </row>
        <row r="229">
          <cell r="B229" t="str">
            <v>SHR-8082-2TB</v>
          </cell>
          <cell r="C229">
            <v>1234.8599999999999</v>
          </cell>
          <cell r="E229" t="str">
            <v>SDZ-370</v>
          </cell>
          <cell r="F229">
            <v>34</v>
          </cell>
          <cell r="H229" t="str">
            <v>SCC-C7455</v>
          </cell>
          <cell r="I229">
            <v>826.8</v>
          </cell>
        </row>
        <row r="230">
          <cell r="B230" t="str">
            <v>SHR-8082-5T</v>
          </cell>
          <cell r="C230">
            <v>1714.86</v>
          </cell>
          <cell r="E230" t="str">
            <v>SDZ-375</v>
          </cell>
          <cell r="F230">
            <v>17</v>
          </cell>
          <cell r="H230" t="str">
            <v>ACCESSORIES</v>
          </cell>
          <cell r="I230" t="e">
            <v>#VALUE!</v>
          </cell>
        </row>
        <row r="231">
          <cell r="B231" t="str">
            <v>SHR-8160</v>
          </cell>
          <cell r="C231">
            <v>73882.400000000009</v>
          </cell>
          <cell r="E231" t="str">
            <v>SCO-2370</v>
          </cell>
          <cell r="F231">
            <v>7</v>
          </cell>
          <cell r="H231" t="str">
            <v>SCX-300WM</v>
          </cell>
          <cell r="I231">
            <v>18.96</v>
          </cell>
        </row>
        <row r="232">
          <cell r="B232" t="str">
            <v>SHR-8160-1.5T</v>
          </cell>
          <cell r="C232">
            <v>1637</v>
          </cell>
          <cell r="E232" t="str">
            <v>SOC-4160</v>
          </cell>
          <cell r="F232">
            <v>404</v>
          </cell>
          <cell r="H232" t="str">
            <v>SCX-300CM</v>
          </cell>
          <cell r="I232">
            <v>18.96</v>
          </cell>
        </row>
        <row r="233">
          <cell r="B233" t="str">
            <v>SHR-8160-1T</v>
          </cell>
          <cell r="C233">
            <v>18228.27</v>
          </cell>
          <cell r="E233" t="str">
            <v>SVD-4300W</v>
          </cell>
          <cell r="F233">
            <v>34</v>
          </cell>
          <cell r="H233" t="str">
            <v>SCX-300HM</v>
          </cell>
          <cell r="I233">
            <v>14.16</v>
          </cell>
        </row>
        <row r="234">
          <cell r="B234" t="str">
            <v>SHR-8160-2.5T</v>
          </cell>
          <cell r="C234">
            <v>2881.8</v>
          </cell>
          <cell r="E234" t="str">
            <v>Zoom Cameras</v>
          </cell>
          <cell r="F234">
            <v>3132</v>
          </cell>
          <cell r="H234" t="str">
            <v>SCX-300PM</v>
          </cell>
          <cell r="I234">
            <v>18.96</v>
          </cell>
        </row>
        <row r="235">
          <cell r="B235" t="str">
            <v>SHR-8160-6.0T</v>
          </cell>
          <cell r="C235">
            <v>10427.4</v>
          </cell>
          <cell r="E235" t="str">
            <v>SCV-2080R</v>
          </cell>
          <cell r="F235">
            <v>563</v>
          </cell>
          <cell r="H235" t="str">
            <v>SCX-300KM</v>
          </cell>
          <cell r="I235">
            <v>18.96</v>
          </cell>
        </row>
        <row r="236">
          <cell r="B236" t="str">
            <v>SHR-8160-6T</v>
          </cell>
          <cell r="C236">
            <v>52191.54</v>
          </cell>
          <cell r="E236" t="str">
            <v>SIR-4260V</v>
          </cell>
          <cell r="F236">
            <v>582</v>
          </cell>
          <cell r="H236" t="str">
            <v>SCX-300LM</v>
          </cell>
          <cell r="I236">
            <v>94.8</v>
          </cell>
        </row>
        <row r="237">
          <cell r="B237" t="str">
            <v>SHR-8162</v>
          </cell>
          <cell r="C237">
            <v>324993.11</v>
          </cell>
          <cell r="E237" t="str">
            <v>SCC-B9374</v>
          </cell>
          <cell r="F237">
            <v>2290</v>
          </cell>
          <cell r="H237" t="str">
            <v>SCX-DF300W</v>
          </cell>
          <cell r="I237">
            <v>26.640000000000004</v>
          </cell>
        </row>
        <row r="238">
          <cell r="B238" t="str">
            <v>SHR-8162-1.5T</v>
          </cell>
          <cell r="C238">
            <v>44670.87</v>
          </cell>
          <cell r="E238" t="str">
            <v>SIR-60</v>
          </cell>
          <cell r="F238">
            <v>81</v>
          </cell>
          <cell r="H238" t="str">
            <v>SADT-100CM</v>
          </cell>
          <cell r="I238">
            <v>25.334400000000002</v>
          </cell>
        </row>
        <row r="239">
          <cell r="B239" t="str">
            <v>SHR-8162-1TB</v>
          </cell>
          <cell r="C239">
            <v>141922.87000000002</v>
          </cell>
          <cell r="E239" t="str">
            <v>IR Domes</v>
          </cell>
          <cell r="F239">
            <v>3516</v>
          </cell>
          <cell r="H239" t="str">
            <v>SADT-100PM</v>
          </cell>
          <cell r="I239">
            <v>20.265600000000003</v>
          </cell>
        </row>
        <row r="240">
          <cell r="B240" t="str">
            <v>SHR-8162-2.5T</v>
          </cell>
          <cell r="C240">
            <v>86044.570000000022</v>
          </cell>
          <cell r="E240" t="str">
            <v>SCC-B9371</v>
          </cell>
          <cell r="F240">
            <v>1504</v>
          </cell>
          <cell r="H240" t="str">
            <v>SADT-100WM</v>
          </cell>
          <cell r="I240">
            <v>25.334400000000002</v>
          </cell>
        </row>
        <row r="241">
          <cell r="B241" t="str">
            <v>SHR-8162-2T</v>
          </cell>
          <cell r="C241">
            <v>3014.1</v>
          </cell>
          <cell r="E241" t="str">
            <v>SCO-2080R</v>
          </cell>
          <cell r="F241">
            <v>557</v>
          </cell>
          <cell r="H241" t="str">
            <v>SADT-110CM</v>
          </cell>
          <cell r="I241">
            <v>20.265600000000003</v>
          </cell>
        </row>
        <row r="242">
          <cell r="B242" t="str">
            <v>SHR-8162-3.5T</v>
          </cell>
          <cell r="C242">
            <v>33189.94</v>
          </cell>
          <cell r="E242" t="str">
            <v>SCO-2120R</v>
          </cell>
          <cell r="F242">
            <v>74</v>
          </cell>
          <cell r="H242" t="str">
            <v>SHG-120</v>
          </cell>
          <cell r="I242">
            <v>43.732800000000005</v>
          </cell>
        </row>
        <row r="243">
          <cell r="B243" t="str">
            <v>SHR-8162-5T</v>
          </cell>
          <cell r="C243">
            <v>36530.17</v>
          </cell>
          <cell r="E243" t="str">
            <v>IR Bullets</v>
          </cell>
          <cell r="F243">
            <v>2135</v>
          </cell>
          <cell r="H243" t="str">
            <v>SBR-100DCM</v>
          </cell>
          <cell r="I243">
            <v>58.665600000000005</v>
          </cell>
        </row>
        <row r="244">
          <cell r="B244" t="str">
            <v>SHR-8162-750</v>
          </cell>
          <cell r="C244">
            <v>2812.05</v>
          </cell>
          <cell r="E244" t="str">
            <v>IR Cameras</v>
          </cell>
          <cell r="F244">
            <v>5651</v>
          </cell>
          <cell r="H244" t="str">
            <v>PTZ -SPD ANALOG CAMERAS</v>
          </cell>
          <cell r="I244" t="e">
            <v>#VALUE!</v>
          </cell>
        </row>
        <row r="245">
          <cell r="B245" t="str">
            <v>SID-452</v>
          </cell>
          <cell r="C245">
            <v>240</v>
          </cell>
          <cell r="E245" t="str">
            <v>SCC-641</v>
          </cell>
          <cell r="F245">
            <v>100</v>
          </cell>
          <cell r="H245" t="str">
            <v>SPD-3750T</v>
          </cell>
          <cell r="I245">
            <v>719.52</v>
          </cell>
        </row>
        <row r="246">
          <cell r="B246" t="str">
            <v>SID-462B</v>
          </cell>
          <cell r="C246">
            <v>12066.96</v>
          </cell>
          <cell r="E246" t="str">
            <v>SCP-2120</v>
          </cell>
          <cell r="F246">
            <v>10</v>
          </cell>
          <cell r="H246" t="str">
            <v>SPD-3700T</v>
          </cell>
          <cell r="I246">
            <v>695.52</v>
          </cell>
        </row>
        <row r="247">
          <cell r="B247" t="str">
            <v>SID-462W</v>
          </cell>
          <cell r="C247">
            <v>4591.17</v>
          </cell>
          <cell r="E247" t="str">
            <v>SCP-3120</v>
          </cell>
          <cell r="F247">
            <v>1</v>
          </cell>
          <cell r="H247" t="str">
            <v>SPD-2700</v>
          </cell>
          <cell r="I247">
            <v>403.2</v>
          </cell>
        </row>
        <row r="248">
          <cell r="B248" t="str">
            <v>SID-53W</v>
          </cell>
          <cell r="C248">
            <v>8164.2000000000007</v>
          </cell>
          <cell r="E248" t="str">
            <v>SCC-C6323</v>
          </cell>
          <cell r="F248">
            <v>219</v>
          </cell>
          <cell r="H248" t="str">
            <v>ACCESSORIES</v>
          </cell>
          <cell r="I248" t="e">
            <v>#VALUE!</v>
          </cell>
        </row>
        <row r="249">
          <cell r="B249" t="str">
            <v>SID-562B</v>
          </cell>
          <cell r="C249">
            <v>7590</v>
          </cell>
          <cell r="E249" t="str">
            <v>SCC-C6325</v>
          </cell>
          <cell r="F249">
            <v>464</v>
          </cell>
          <cell r="H249" t="str">
            <v>STH-370PI</v>
          </cell>
          <cell r="I249">
            <v>109.44</v>
          </cell>
        </row>
        <row r="250">
          <cell r="B250" t="str">
            <v>SID-562W</v>
          </cell>
          <cell r="C250">
            <v>3564</v>
          </cell>
          <cell r="E250" t="str">
            <v>mini</v>
          </cell>
          <cell r="F250">
            <v>794</v>
          </cell>
          <cell r="H250" t="str">
            <v>STH-370PE</v>
          </cell>
          <cell r="I250">
            <v>68.16</v>
          </cell>
        </row>
        <row r="251">
          <cell r="B251" t="str">
            <v>SID-70</v>
          </cell>
          <cell r="C251">
            <v>12748.44</v>
          </cell>
          <cell r="E251" t="str">
            <v>SCC-C6413</v>
          </cell>
          <cell r="F251">
            <v>339</v>
          </cell>
          <cell r="H251" t="str">
            <v>STH-380PO</v>
          </cell>
          <cell r="I251">
            <v>157.44000000000003</v>
          </cell>
        </row>
        <row r="252">
          <cell r="B252" t="str">
            <v>SIR-4150N</v>
          </cell>
          <cell r="C252">
            <v>779.4</v>
          </cell>
          <cell r="E252" t="str">
            <v>mid</v>
          </cell>
          <cell r="F252">
            <v>339</v>
          </cell>
          <cell r="H252" t="str">
            <v>STH-360PO</v>
          </cell>
          <cell r="I252">
            <v>116.16000000000001</v>
          </cell>
        </row>
        <row r="253">
          <cell r="B253" t="str">
            <v>SIR-4160</v>
          </cell>
          <cell r="C253">
            <v>31375</v>
          </cell>
          <cell r="E253" t="str">
            <v>SCC-C6455</v>
          </cell>
          <cell r="F253">
            <v>121</v>
          </cell>
          <cell r="H253" t="str">
            <v>STB-270PWV</v>
          </cell>
          <cell r="I253">
            <v>14.399999999999999</v>
          </cell>
        </row>
        <row r="254">
          <cell r="B254" t="str">
            <v>SIR-4260V</v>
          </cell>
          <cell r="C254">
            <v>129211.20999999999</v>
          </cell>
          <cell r="E254" t="str">
            <v>SCC-C6437</v>
          </cell>
          <cell r="F254">
            <v>172</v>
          </cell>
          <cell r="H254" t="str">
            <v>STB-270B</v>
          </cell>
          <cell r="I254">
            <v>38.4</v>
          </cell>
        </row>
        <row r="255">
          <cell r="B255" t="str">
            <v>SIR-60</v>
          </cell>
          <cell r="C255">
            <v>12659.199999999999</v>
          </cell>
          <cell r="E255" t="str">
            <v>SCC-C6403</v>
          </cell>
          <cell r="F255">
            <v>502</v>
          </cell>
          <cell r="H255" t="str">
            <v>STB-370PC</v>
          </cell>
          <cell r="I255">
            <v>34.56</v>
          </cell>
        </row>
        <row r="256">
          <cell r="B256" t="str">
            <v>SLA-2810D</v>
          </cell>
          <cell r="C256">
            <v>2843.55</v>
          </cell>
          <cell r="E256" t="str">
            <v>high</v>
          </cell>
          <cell r="F256">
            <v>795</v>
          </cell>
          <cell r="H256" t="str">
            <v>STB-30PF</v>
          </cell>
          <cell r="I256">
            <v>9.6</v>
          </cell>
        </row>
        <row r="257">
          <cell r="B257" t="str">
            <v>SLA-2985D</v>
          </cell>
          <cell r="C257">
            <v>736.92000000000007</v>
          </cell>
          <cell r="E257" t="str">
            <v>Indoor PTZs</v>
          </cell>
          <cell r="F257">
            <v>1928</v>
          </cell>
          <cell r="H257" t="str">
            <v>STB-25PF</v>
          </cell>
          <cell r="I257">
            <v>9.6</v>
          </cell>
        </row>
        <row r="258">
          <cell r="B258" t="str">
            <v>SLA-3580DN</v>
          </cell>
          <cell r="C258">
            <v>537.1</v>
          </cell>
          <cell r="E258" t="str">
            <v>SCP-3120V</v>
          </cell>
          <cell r="F258">
            <v>2</v>
          </cell>
          <cell r="H258" t="str">
            <v>STB-300PW</v>
          </cell>
          <cell r="I258">
            <v>14.399999999999999</v>
          </cell>
        </row>
        <row r="259">
          <cell r="B259" t="str">
            <v>SLA-550DA</v>
          </cell>
          <cell r="C259">
            <v>1055.7</v>
          </cell>
          <cell r="E259" t="str">
            <v>SCP-3120VH</v>
          </cell>
          <cell r="F259">
            <v>23</v>
          </cell>
          <cell r="H259" t="str">
            <v>STB-330PPM</v>
          </cell>
          <cell r="I259">
            <v>14.879999999999999</v>
          </cell>
        </row>
        <row r="260">
          <cell r="B260" t="str">
            <v>SLA-M2882</v>
          </cell>
          <cell r="C260">
            <v>1556.1000000000001</v>
          </cell>
          <cell r="E260" t="str">
            <v>SCC-C7325</v>
          </cell>
          <cell r="F260">
            <v>206</v>
          </cell>
          <cell r="H260" t="str">
            <v>STB-340PCM</v>
          </cell>
          <cell r="I260">
            <v>14.879999999999999</v>
          </cell>
        </row>
        <row r="261">
          <cell r="B261" t="str">
            <v>SMC-145</v>
          </cell>
          <cell r="C261">
            <v>153622.63</v>
          </cell>
          <cell r="E261" t="str">
            <v>mini</v>
          </cell>
          <cell r="F261">
            <v>231</v>
          </cell>
          <cell r="H261" t="str">
            <v>STB-350PPM</v>
          </cell>
          <cell r="I261">
            <v>127.92</v>
          </cell>
        </row>
        <row r="262">
          <cell r="B262" t="str">
            <v>SMC-150F</v>
          </cell>
          <cell r="C262">
            <v>19042.050000000003</v>
          </cell>
          <cell r="E262" t="str">
            <v>SCC-C7413</v>
          </cell>
          <cell r="F262">
            <v>266</v>
          </cell>
          <cell r="H262" t="str">
            <v>STB-496PPV</v>
          </cell>
          <cell r="I262">
            <v>12.72</v>
          </cell>
        </row>
        <row r="263">
          <cell r="B263" t="str">
            <v>SMC-211F</v>
          </cell>
          <cell r="C263">
            <v>-308.5</v>
          </cell>
          <cell r="E263" t="str">
            <v>mid</v>
          </cell>
          <cell r="F263">
            <v>266</v>
          </cell>
          <cell r="H263" t="str">
            <v>PTZ UNIT ANALOG CAMERAS</v>
          </cell>
          <cell r="I263" t="e">
            <v>#VALUE!</v>
          </cell>
        </row>
        <row r="264">
          <cell r="B264" t="str">
            <v>SMC-213</v>
          </cell>
          <cell r="C264">
            <v>39715.54</v>
          </cell>
          <cell r="E264" t="str">
            <v>SCC-C7455</v>
          </cell>
          <cell r="F264">
            <v>469</v>
          </cell>
          <cell r="H264" t="str">
            <v>SPU-3750T</v>
          </cell>
          <cell r="I264">
            <v>852.24</v>
          </cell>
        </row>
        <row r="265">
          <cell r="B265" t="str">
            <v>SMC-215</v>
          </cell>
          <cell r="C265">
            <v>122018.25000000001</v>
          </cell>
          <cell r="E265" t="str">
            <v>SCC-C7478</v>
          </cell>
          <cell r="F265">
            <v>211</v>
          </cell>
          <cell r="H265" t="str">
            <v>SPU-3700</v>
          </cell>
          <cell r="I265">
            <v>823.92</v>
          </cell>
        </row>
        <row r="266">
          <cell r="B266" t="str">
            <v>SMT-1712</v>
          </cell>
          <cell r="C266">
            <v>79550.75</v>
          </cell>
          <cell r="E266" t="str">
            <v>SCC-C7478C</v>
          </cell>
          <cell r="F266">
            <v>39</v>
          </cell>
          <cell r="H266" t="str">
            <v>ACCESSORIES</v>
          </cell>
          <cell r="I266" t="e">
            <v>#VALUE!</v>
          </cell>
        </row>
        <row r="267">
          <cell r="B267" t="str">
            <v>SMT-1721</v>
          </cell>
          <cell r="C267">
            <v>-2723.7</v>
          </cell>
          <cell r="E267" t="str">
            <v>high</v>
          </cell>
          <cell r="F267">
            <v>719</v>
          </cell>
          <cell r="H267" t="str">
            <v>STB-300PW</v>
          </cell>
          <cell r="I267">
            <v>14.399999999999999</v>
          </cell>
        </row>
        <row r="268">
          <cell r="B268" t="str">
            <v>SMT-1722</v>
          </cell>
          <cell r="C268">
            <v>1041506.5000000023</v>
          </cell>
          <cell r="E268" t="str">
            <v>Outdoor PTZs</v>
          </cell>
          <cell r="F268">
            <v>1216</v>
          </cell>
          <cell r="H268" t="str">
            <v>STB-40PF</v>
          </cell>
          <cell r="I268">
            <v>6.48</v>
          </cell>
        </row>
        <row r="269">
          <cell r="B269" t="str">
            <v>SMT-1912</v>
          </cell>
          <cell r="C269">
            <v>26042.61</v>
          </cell>
          <cell r="E269" t="str">
            <v>PTZs</v>
          </cell>
          <cell r="F269">
            <v>3144</v>
          </cell>
          <cell r="H269" t="str">
            <v>STB-300PP</v>
          </cell>
          <cell r="I269">
            <v>12.72</v>
          </cell>
        </row>
        <row r="270">
          <cell r="B270" t="str">
            <v>SMT-1921</v>
          </cell>
          <cell r="C270">
            <v>-1640</v>
          </cell>
          <cell r="E270" t="str">
            <v>SNB-5000</v>
          </cell>
          <cell r="F270">
            <v>12</v>
          </cell>
          <cell r="H270" t="str">
            <v>STB-355PPM</v>
          </cell>
          <cell r="I270">
            <v>127.92</v>
          </cell>
        </row>
        <row r="271">
          <cell r="B271" t="str">
            <v>SMT-1922</v>
          </cell>
          <cell r="C271">
            <v>1165513.5700000008</v>
          </cell>
          <cell r="E271" t="str">
            <v>SNC-570N</v>
          </cell>
          <cell r="F271">
            <v>7</v>
          </cell>
          <cell r="H271" t="str">
            <v>STB-330PPM</v>
          </cell>
          <cell r="I271">
            <v>14.879999999999999</v>
          </cell>
        </row>
        <row r="272">
          <cell r="B272" t="str">
            <v>SMT-2231</v>
          </cell>
          <cell r="C272">
            <v>5505.86</v>
          </cell>
          <cell r="E272" t="str">
            <v>SNC-B2315</v>
          </cell>
          <cell r="F272">
            <v>96</v>
          </cell>
          <cell r="H272" t="str">
            <v>STB-340PCM</v>
          </cell>
          <cell r="I272">
            <v>14.879999999999999</v>
          </cell>
        </row>
        <row r="273">
          <cell r="B273" t="str">
            <v>SMT-3211</v>
          </cell>
          <cell r="C273">
            <v>-1066.5</v>
          </cell>
          <cell r="E273" t="str">
            <v>SNC-B2331</v>
          </cell>
          <cell r="F273">
            <v>107</v>
          </cell>
          <cell r="H273" t="str">
            <v>STB-270B</v>
          </cell>
          <cell r="I273">
            <v>38.4</v>
          </cell>
        </row>
        <row r="274">
          <cell r="B274" t="str">
            <v>SMT-3222</v>
          </cell>
          <cell r="C274">
            <v>302019.40999999997</v>
          </cell>
          <cell r="E274" t="str">
            <v>SNC-B2335</v>
          </cell>
          <cell r="F274">
            <v>121</v>
          </cell>
          <cell r="H274" t="str">
            <v>THERMAL ANALOG CAMERAS</v>
          </cell>
          <cell r="I274" t="e">
            <v>#VALUE!</v>
          </cell>
        </row>
        <row r="275">
          <cell r="B275" t="str">
            <v>SMT-4011</v>
          </cell>
          <cell r="C275">
            <v>-3311.08</v>
          </cell>
          <cell r="E275" t="str">
            <v>SNC-M300</v>
          </cell>
          <cell r="F275">
            <v>15</v>
          </cell>
          <cell r="H275" t="str">
            <v>SCB-9050</v>
          </cell>
          <cell r="I275">
            <v>3096</v>
          </cell>
        </row>
        <row r="276">
          <cell r="B276" t="str">
            <v>SMT-4022</v>
          </cell>
          <cell r="C276">
            <v>239473.42</v>
          </cell>
          <cell r="E276" t="str">
            <v>SND-560N</v>
          </cell>
          <cell r="F276">
            <v>4</v>
          </cell>
          <cell r="H276" t="str">
            <v>SCB-9051</v>
          </cell>
          <cell r="I276">
            <v>4296</v>
          </cell>
        </row>
        <row r="277">
          <cell r="B277" t="str">
            <v>SMX-400ST/EXP</v>
          </cell>
          <cell r="C277">
            <v>851.51999999999975</v>
          </cell>
          <cell r="E277" t="str">
            <v>IP BX CAM</v>
          </cell>
          <cell r="F277">
            <v>362</v>
          </cell>
          <cell r="H277" t="str">
            <v>ACCESSORIES, MOUNTS</v>
          </cell>
          <cell r="I277" t="e">
            <v>#VALUE!</v>
          </cell>
        </row>
        <row r="278">
          <cell r="B278" t="str">
            <v>SNB-5000</v>
          </cell>
          <cell r="C278">
            <v>459</v>
          </cell>
          <cell r="E278" t="str">
            <v>SNC-B5368</v>
          </cell>
          <cell r="F278">
            <v>139</v>
          </cell>
          <cell r="H278" t="str">
            <v>STB-400</v>
          </cell>
          <cell r="I278">
            <v>10.08</v>
          </cell>
        </row>
        <row r="279">
          <cell r="B279" t="str">
            <v>SNC-570N</v>
          </cell>
          <cell r="C279">
            <v>2451.15</v>
          </cell>
          <cell r="E279" t="str">
            <v>SNC-B5395</v>
          </cell>
          <cell r="F279">
            <v>532</v>
          </cell>
          <cell r="H279" t="str">
            <v>CONTROLLERS</v>
          </cell>
          <cell r="I279" t="e">
            <v>#VALUE!</v>
          </cell>
        </row>
        <row r="280">
          <cell r="B280" t="str">
            <v>SNC-B2315</v>
          </cell>
          <cell r="C280">
            <v>21553.85</v>
          </cell>
          <cell r="E280" t="str">
            <v>SNC-B5399</v>
          </cell>
          <cell r="F280">
            <v>145</v>
          </cell>
          <cell r="H280" t="str">
            <v>SSC-5000</v>
          </cell>
          <cell r="I280">
            <v>388.8</v>
          </cell>
        </row>
        <row r="281">
          <cell r="B281" t="str">
            <v>SNC-B2331</v>
          </cell>
          <cell r="C281">
            <v>23440.57</v>
          </cell>
          <cell r="E281" t="str">
            <v>SND-3080F</v>
          </cell>
          <cell r="F281">
            <v>3</v>
          </cell>
          <cell r="H281" t="str">
            <v>SSC-1000</v>
          </cell>
          <cell r="I281">
            <v>234.13439999999997</v>
          </cell>
        </row>
        <row r="282">
          <cell r="B282" t="str">
            <v>SNC-B2335</v>
          </cell>
          <cell r="C282">
            <v>34452.879999999997</v>
          </cell>
          <cell r="E282" t="str">
            <v>SND-460V</v>
          </cell>
          <cell r="F282">
            <v>79</v>
          </cell>
          <cell r="H282" t="str">
            <v>SPC-1010</v>
          </cell>
          <cell r="I282">
            <v>170.64000000000001</v>
          </cell>
        </row>
        <row r="283">
          <cell r="B283" t="str">
            <v>SNC-B5368</v>
          </cell>
          <cell r="C283">
            <v>43736.31</v>
          </cell>
          <cell r="E283" t="str">
            <v>SND-5080</v>
          </cell>
          <cell r="F283">
            <v>17</v>
          </cell>
          <cell r="H283" t="str">
            <v>SPC-300</v>
          </cell>
          <cell r="I283">
            <v>95.04</v>
          </cell>
        </row>
        <row r="284">
          <cell r="B284" t="str">
            <v>SNC-B5395</v>
          </cell>
          <cell r="C284">
            <v>178131.8</v>
          </cell>
          <cell r="E284" t="str">
            <v>SND-5080F</v>
          </cell>
          <cell r="F284">
            <v>1</v>
          </cell>
          <cell r="H284" t="str">
            <v>SCX-RD100</v>
          </cell>
          <cell r="I284">
            <v>95.04</v>
          </cell>
        </row>
        <row r="285">
          <cell r="B285" t="str">
            <v>SNC-B5399</v>
          </cell>
          <cell r="C285">
            <v>59024.970000000016</v>
          </cell>
          <cell r="E285" t="str">
            <v>SNV-5080</v>
          </cell>
          <cell r="F285">
            <v>34</v>
          </cell>
          <cell r="H285" t="str">
            <v>SPC-200</v>
          </cell>
          <cell r="I285">
            <v>13.440000000000001</v>
          </cell>
        </row>
        <row r="286">
          <cell r="B286" t="str">
            <v>SNC-C6225</v>
          </cell>
          <cell r="C286">
            <v>62881.999999999993</v>
          </cell>
          <cell r="E286" t="str">
            <v>IP DOM CAM</v>
          </cell>
          <cell r="F286">
            <v>950</v>
          </cell>
          <cell r="H286" t="str">
            <v>32CH Premium</v>
          </cell>
          <cell r="I286" t="e">
            <v>#VALUE!</v>
          </cell>
        </row>
        <row r="287">
          <cell r="B287" t="str">
            <v>SNC-C7225</v>
          </cell>
          <cell r="C287">
            <v>27772.260000000002</v>
          </cell>
          <cell r="E287" t="str">
            <v>SNC-C6225</v>
          </cell>
          <cell r="F287">
            <v>102</v>
          </cell>
          <cell r="H287" t="str">
            <v>SVR-3200</v>
          </cell>
          <cell r="I287">
            <v>1944.96</v>
          </cell>
        </row>
        <row r="288">
          <cell r="B288" t="str">
            <v>SNC-C7478</v>
          </cell>
          <cell r="C288">
            <v>192587.64999999994</v>
          </cell>
          <cell r="E288" t="str">
            <v>SNC-C7225</v>
          </cell>
          <cell r="F288">
            <v>41</v>
          </cell>
          <cell r="H288" t="str">
            <v>SVR-3200-1TB</v>
          </cell>
          <cell r="I288">
            <v>1994.16</v>
          </cell>
        </row>
        <row r="289">
          <cell r="B289" t="str">
            <v>SNC-C7478C</v>
          </cell>
          <cell r="C289">
            <v>11178.42</v>
          </cell>
          <cell r="E289" t="str">
            <v>SNC-C7478</v>
          </cell>
          <cell r="F289">
            <v>128</v>
          </cell>
          <cell r="H289" t="str">
            <v>SVR-3200-2TB</v>
          </cell>
          <cell r="I289">
            <v>2070.96</v>
          </cell>
        </row>
        <row r="290">
          <cell r="B290" t="str">
            <v>SNC-C7478NBOX</v>
          </cell>
          <cell r="C290">
            <v>0</v>
          </cell>
          <cell r="E290" t="str">
            <v>SNC-C7478C</v>
          </cell>
          <cell r="F290">
            <v>9</v>
          </cell>
          <cell r="H290" t="str">
            <v>SVR-3200-3TB</v>
          </cell>
          <cell r="I290">
            <v>2147.7600000000002</v>
          </cell>
        </row>
        <row r="291">
          <cell r="B291" t="str">
            <v>SNC-C7478NM</v>
          </cell>
          <cell r="C291">
            <v>0</v>
          </cell>
          <cell r="E291" t="str">
            <v>SNC-C7478NBOX</v>
          </cell>
          <cell r="F291">
            <v>44</v>
          </cell>
          <cell r="H291" t="str">
            <v>SVR-3200-4TB</v>
          </cell>
          <cell r="I291">
            <v>2224.56</v>
          </cell>
        </row>
        <row r="292">
          <cell r="B292" t="str">
            <v>SNC-M300</v>
          </cell>
          <cell r="C292">
            <v>2563.6499999999992</v>
          </cell>
          <cell r="E292" t="str">
            <v>SNC-C7478NM</v>
          </cell>
          <cell r="F292">
            <v>5</v>
          </cell>
          <cell r="H292" t="str">
            <v>SVR-3200-6TB</v>
          </cell>
          <cell r="I292">
            <v>2378.1600000000003</v>
          </cell>
        </row>
        <row r="293">
          <cell r="B293" t="str">
            <v>SND-3080F</v>
          </cell>
          <cell r="C293">
            <v>1281.1500000000001</v>
          </cell>
          <cell r="E293" t="str">
            <v>SNP-3120V</v>
          </cell>
          <cell r="F293">
            <v>1</v>
          </cell>
          <cell r="H293" t="str">
            <v>SVR-3200-8TB</v>
          </cell>
          <cell r="I293">
            <v>2531.7600000000002</v>
          </cell>
        </row>
        <row r="294">
          <cell r="B294" t="str">
            <v>SND-460V</v>
          </cell>
          <cell r="C294">
            <v>30934.350000000002</v>
          </cell>
          <cell r="E294" t="str">
            <v>SNP-3301</v>
          </cell>
          <cell r="F294">
            <v>3</v>
          </cell>
          <cell r="H294" t="str">
            <v>16CH  Premium</v>
          </cell>
          <cell r="I294" t="e">
            <v>#VALUE!</v>
          </cell>
        </row>
        <row r="295">
          <cell r="B295" t="str">
            <v>SND-5080</v>
          </cell>
          <cell r="C295">
            <v>1886.4</v>
          </cell>
          <cell r="E295" t="str">
            <v>IP PTZ CAM</v>
          </cell>
          <cell r="F295">
            <v>333</v>
          </cell>
          <cell r="H295" t="str">
            <v>SRD-1670DC</v>
          </cell>
          <cell r="I295">
            <v>1164</v>
          </cell>
        </row>
        <row r="296">
          <cell r="B296" t="str">
            <v>SND-5080F</v>
          </cell>
          <cell r="C296">
            <v>0</v>
          </cell>
          <cell r="E296" t="str">
            <v>Network Cameras</v>
          </cell>
          <cell r="F296">
            <v>2928</v>
          </cell>
          <cell r="H296" t="str">
            <v>SRD-1670DC-1TB</v>
          </cell>
          <cell r="I296">
            <v>1213.2</v>
          </cell>
        </row>
        <row r="297">
          <cell r="B297" t="str">
            <v>SND-560N</v>
          </cell>
          <cell r="C297">
            <v>1548</v>
          </cell>
          <cell r="F297">
            <v>85536</v>
          </cell>
          <cell r="H297" t="str">
            <v>SRD-1670DC-2TB</v>
          </cell>
          <cell r="I297">
            <v>1290</v>
          </cell>
        </row>
        <row r="298">
          <cell r="B298" t="str">
            <v>SNP-3120V</v>
          </cell>
          <cell r="C298">
            <v>0</v>
          </cell>
          <cell r="E298" t="str">
            <v>SMT-1712</v>
          </cell>
          <cell r="F298">
            <v>346</v>
          </cell>
          <cell r="H298" t="str">
            <v>SRD-1670DC-3TB</v>
          </cell>
          <cell r="I298">
            <v>1366.8</v>
          </cell>
        </row>
        <row r="299">
          <cell r="B299" t="str">
            <v>SNP-3301</v>
          </cell>
          <cell r="C299">
            <v>3206.25</v>
          </cell>
          <cell r="E299" t="str">
            <v>SMT-1722</v>
          </cell>
          <cell r="F299">
            <v>3046</v>
          </cell>
          <cell r="H299" t="str">
            <v>SRD-1670DC-4TB</v>
          </cell>
          <cell r="I299">
            <v>1443.6</v>
          </cell>
        </row>
        <row r="300">
          <cell r="B300" t="str">
            <v>SNP-3370</v>
          </cell>
          <cell r="C300">
            <v>18204.75</v>
          </cell>
          <cell r="E300" t="str">
            <v>17" LCD Monitor</v>
          </cell>
          <cell r="F300">
            <v>3392</v>
          </cell>
          <cell r="H300" t="str">
            <v>SRD-1670DC-6TB</v>
          </cell>
          <cell r="I300">
            <v>1597.2</v>
          </cell>
        </row>
        <row r="301">
          <cell r="B301" t="str">
            <v>SNP-3750</v>
          </cell>
          <cell r="C301">
            <v>25926</v>
          </cell>
          <cell r="E301" t="str">
            <v>SMT-1912</v>
          </cell>
          <cell r="F301">
            <v>102</v>
          </cell>
          <cell r="H301" t="str">
            <v>SRD-1670DC-8TB</v>
          </cell>
          <cell r="I301">
            <v>1750.8</v>
          </cell>
        </row>
        <row r="302">
          <cell r="B302" t="str">
            <v>SNR-3200-1000</v>
          </cell>
          <cell r="C302">
            <v>3305.86</v>
          </cell>
          <cell r="E302" t="str">
            <v>SMT-1922</v>
          </cell>
          <cell r="F302">
            <v>2862</v>
          </cell>
          <cell r="H302" t="str">
            <v>SRD-1670DC-10TB</v>
          </cell>
          <cell r="I302">
            <v>1904.3999999999999</v>
          </cell>
        </row>
        <row r="303">
          <cell r="B303" t="str">
            <v>SNS-400</v>
          </cell>
          <cell r="C303">
            <v>1170.4499999999998</v>
          </cell>
          <cell r="E303" t="str">
            <v>19" LCD Monitor</v>
          </cell>
          <cell r="F303">
            <v>2964</v>
          </cell>
          <cell r="H303" t="str">
            <v>16CH  Performance</v>
          </cell>
          <cell r="I303" t="e">
            <v>#VALUE!</v>
          </cell>
        </row>
        <row r="304">
          <cell r="B304" t="str">
            <v>SNT-1010</v>
          </cell>
          <cell r="C304">
            <v>701.25</v>
          </cell>
          <cell r="E304" t="str">
            <v>21" LCD Monitor</v>
          </cell>
          <cell r="H304" t="str">
            <v>SRD-1650DC</v>
          </cell>
          <cell r="I304">
            <v>688.8</v>
          </cell>
        </row>
        <row r="305">
          <cell r="B305" t="str">
            <v>SNV-5080</v>
          </cell>
          <cell r="C305">
            <v>10375.9</v>
          </cell>
          <cell r="E305" t="str">
            <v>SMT-2231</v>
          </cell>
          <cell r="F305">
            <v>9</v>
          </cell>
          <cell r="H305" t="str">
            <v>SRD-1650DC-1TB</v>
          </cell>
          <cell r="I305">
            <v>738</v>
          </cell>
        </row>
        <row r="306">
          <cell r="B306" t="str">
            <v>SOC-4160</v>
          </cell>
          <cell r="C306">
            <v>68783.700000000055</v>
          </cell>
          <cell r="E306" t="str">
            <v>22" LCD Monitor</v>
          </cell>
          <cell r="F306">
            <v>9</v>
          </cell>
          <cell r="H306" t="str">
            <v>SRD-1650DC-2TB</v>
          </cell>
          <cell r="I306">
            <v>814.8</v>
          </cell>
        </row>
        <row r="307">
          <cell r="B307" t="str">
            <v>SPC-1010</v>
          </cell>
          <cell r="C307">
            <v>1279.8</v>
          </cell>
          <cell r="E307" t="str">
            <v>SMT-3211</v>
          </cell>
          <cell r="F307">
            <v>1</v>
          </cell>
          <cell r="H307" t="str">
            <v>SRD-1650DC-3TB</v>
          </cell>
          <cell r="I307">
            <v>891.6</v>
          </cell>
        </row>
        <row r="308">
          <cell r="B308" t="str">
            <v>SPC-2000</v>
          </cell>
          <cell r="C308">
            <v>718.2</v>
          </cell>
          <cell r="E308" t="str">
            <v>SMT-3222</v>
          </cell>
          <cell r="F308">
            <v>317</v>
          </cell>
          <cell r="H308" t="str">
            <v>SRD-1650DC-4TB</v>
          </cell>
          <cell r="I308">
            <v>968.4</v>
          </cell>
        </row>
        <row r="309">
          <cell r="B309" t="str">
            <v>SPD-2700</v>
          </cell>
          <cell r="C309">
            <v>14641.279999999999</v>
          </cell>
          <cell r="E309" t="str">
            <v>32" LCD Monitor</v>
          </cell>
          <cell r="F309">
            <v>318</v>
          </cell>
          <cell r="H309" t="str">
            <v>SRD-1650DC-6TB</v>
          </cell>
          <cell r="I309">
            <v>1122</v>
          </cell>
        </row>
        <row r="310">
          <cell r="B310" t="str">
            <v>SPD-3700T</v>
          </cell>
          <cell r="C310">
            <v>86488.08</v>
          </cell>
          <cell r="E310" t="str">
            <v>SMT-4022</v>
          </cell>
          <cell r="F310">
            <v>174</v>
          </cell>
          <cell r="H310" t="str">
            <v>SRD-1650DC-8TB</v>
          </cell>
          <cell r="I310">
            <v>1275.5999999999999</v>
          </cell>
        </row>
        <row r="311">
          <cell r="B311" t="str">
            <v>SPD-3750T</v>
          </cell>
          <cell r="C311">
            <v>20146.560000000001</v>
          </cell>
          <cell r="E311" t="str">
            <v>40" LCD Monitor</v>
          </cell>
          <cell r="F311">
            <v>174</v>
          </cell>
          <cell r="H311" t="str">
            <v>SRD-1650DC-10TB</v>
          </cell>
          <cell r="I311">
            <v>1429.2</v>
          </cell>
        </row>
        <row r="312">
          <cell r="B312" t="str">
            <v>SPU-100TR</v>
          </cell>
          <cell r="C312">
            <v>1204.2</v>
          </cell>
          <cell r="I312" t="e">
            <v>#VALUE!</v>
          </cell>
        </row>
        <row r="313">
          <cell r="B313" t="str">
            <v>SPU-3700</v>
          </cell>
          <cell r="C313">
            <v>14246.95</v>
          </cell>
          <cell r="H313" t="str">
            <v>SRD-1650D</v>
          </cell>
          <cell r="I313">
            <v>664.8</v>
          </cell>
        </row>
        <row r="314">
          <cell r="B314" t="str">
            <v>SPU-3750T</v>
          </cell>
          <cell r="C314">
            <v>25567.200000000008</v>
          </cell>
          <cell r="H314" t="str">
            <v>SRD-1650D-1TB</v>
          </cell>
          <cell r="I314">
            <v>714</v>
          </cell>
        </row>
        <row r="315">
          <cell r="B315" t="str">
            <v>SRD-1610D</v>
          </cell>
          <cell r="C315">
            <v>267293.24000000005</v>
          </cell>
          <cell r="H315" t="str">
            <v>SRD-1650D-2TB</v>
          </cell>
          <cell r="I315">
            <v>790.8</v>
          </cell>
        </row>
        <row r="316">
          <cell r="B316" t="str">
            <v>SRD-1610D-1TB</v>
          </cell>
          <cell r="C316">
            <v>235462.26000000013</v>
          </cell>
          <cell r="H316" t="str">
            <v>SRD-1650D-3TB</v>
          </cell>
          <cell r="I316">
            <v>867.6</v>
          </cell>
        </row>
        <row r="317">
          <cell r="B317" t="str">
            <v>SRD-1610D-2TB</v>
          </cell>
          <cell r="C317">
            <v>13820.19</v>
          </cell>
          <cell r="H317" t="str">
            <v>SRD-1650D-4TB</v>
          </cell>
          <cell r="I317">
            <v>944.4</v>
          </cell>
        </row>
        <row r="318">
          <cell r="B318" t="str">
            <v>SRD-1610D-3TB</v>
          </cell>
          <cell r="C318">
            <v>5571</v>
          </cell>
          <cell r="H318" t="str">
            <v>SRD-1650D-6TB</v>
          </cell>
          <cell r="I318">
            <v>1098</v>
          </cell>
        </row>
        <row r="319">
          <cell r="B319" t="str">
            <v>SRD-1610D-4TB</v>
          </cell>
          <cell r="C319">
            <v>4610.25</v>
          </cell>
          <cell r="H319" t="str">
            <v>SRD-1650D-8TB</v>
          </cell>
          <cell r="I319">
            <v>1251.5999999999999</v>
          </cell>
        </row>
        <row r="320">
          <cell r="B320" t="str">
            <v>SRD-1610D-5TB</v>
          </cell>
          <cell r="C320">
            <v>5042.25</v>
          </cell>
          <cell r="H320" t="str">
            <v>SRD-1650D-10TB</v>
          </cell>
          <cell r="I320">
            <v>1405.2</v>
          </cell>
        </row>
        <row r="321">
          <cell r="B321" t="str">
            <v>SRD-1610D-6TB</v>
          </cell>
          <cell r="C321">
            <v>5595.9</v>
          </cell>
          <cell r="H321" t="str">
            <v>16CH  Economy</v>
          </cell>
          <cell r="I321" t="e">
            <v>#VALUE!</v>
          </cell>
        </row>
        <row r="322">
          <cell r="B322" t="str">
            <v>SRD-1630D</v>
          </cell>
          <cell r="C322">
            <v>43880.22</v>
          </cell>
          <cell r="H322" t="str">
            <v>SRD-1630D</v>
          </cell>
          <cell r="I322">
            <v>640.79999999999995</v>
          </cell>
        </row>
        <row r="323">
          <cell r="B323" t="str">
            <v>SRD-1630D-1T</v>
          </cell>
          <cell r="C323">
            <v>95314.209999999977</v>
          </cell>
          <cell r="H323" t="str">
            <v>SRD-1630D-1TB</v>
          </cell>
          <cell r="I323">
            <v>690</v>
          </cell>
        </row>
        <row r="324">
          <cell r="B324" t="str">
            <v>SRD-1630D-2TB</v>
          </cell>
          <cell r="C324">
            <v>14724.81</v>
          </cell>
          <cell r="H324" t="str">
            <v>SRD-1630D-2TB</v>
          </cell>
          <cell r="I324">
            <v>766.8</v>
          </cell>
        </row>
        <row r="325">
          <cell r="B325" t="str">
            <v>SRD-1630D-3TB</v>
          </cell>
          <cell r="C325">
            <v>3258.75</v>
          </cell>
          <cell r="H325" t="str">
            <v>SRD-1630D-3TB</v>
          </cell>
          <cell r="I325">
            <v>843.6</v>
          </cell>
        </row>
        <row r="326">
          <cell r="B326" t="str">
            <v>SRD-1630D-500</v>
          </cell>
          <cell r="C326">
            <v>0</v>
          </cell>
          <cell r="H326" t="str">
            <v>SRD-1630D-4TB</v>
          </cell>
          <cell r="I326">
            <v>920.4</v>
          </cell>
        </row>
        <row r="327">
          <cell r="B327" t="str">
            <v>SRD-1650D</v>
          </cell>
          <cell r="C327">
            <v>44729.159999999996</v>
          </cell>
          <cell r="H327" t="str">
            <v>SRD-1630D-6TB</v>
          </cell>
          <cell r="I327">
            <v>1074</v>
          </cell>
        </row>
        <row r="328">
          <cell r="B328" t="str">
            <v>SRD-1650D-1TB</v>
          </cell>
          <cell r="C328">
            <v>40117.1</v>
          </cell>
          <cell r="H328" t="str">
            <v>SRD-1630D-8TB</v>
          </cell>
          <cell r="I328">
            <v>1227.5999999999999</v>
          </cell>
        </row>
        <row r="329">
          <cell r="B329" t="str">
            <v>SRD-1650D-2TB</v>
          </cell>
          <cell r="C329">
            <v>18054.010000000002</v>
          </cell>
          <cell r="H329" t="str">
            <v>SRD-1630D-10TB</v>
          </cell>
          <cell r="I329">
            <v>1381.2</v>
          </cell>
        </row>
        <row r="330">
          <cell r="B330" t="str">
            <v>SRD-1650D-3TB</v>
          </cell>
          <cell r="C330">
            <v>6655.68</v>
          </cell>
          <cell r="H330" t="str">
            <v>16CH Value</v>
          </cell>
          <cell r="I330" t="e">
            <v>#VALUE!</v>
          </cell>
        </row>
        <row r="331">
          <cell r="B331" t="str">
            <v>SRD-1650D-6TB</v>
          </cell>
          <cell r="C331">
            <v>10388.25</v>
          </cell>
          <cell r="H331" t="str">
            <v>SRD-1610D</v>
          </cell>
          <cell r="I331">
            <v>540</v>
          </cell>
        </row>
        <row r="332">
          <cell r="B332" t="str">
            <v>SRD-1650DC</v>
          </cell>
          <cell r="C332">
            <v>64783.12</v>
          </cell>
          <cell r="H332" t="str">
            <v>SRD-1610D-1TB</v>
          </cell>
          <cell r="I332">
            <v>589.19999999999993</v>
          </cell>
        </row>
        <row r="333">
          <cell r="B333" t="str">
            <v>SRD-1650DC-1TB</v>
          </cell>
          <cell r="C333">
            <v>79520.69</v>
          </cell>
          <cell r="H333" t="str">
            <v>SRD-1610D-2TB</v>
          </cell>
          <cell r="I333">
            <v>666</v>
          </cell>
        </row>
        <row r="334">
          <cell r="B334" t="str">
            <v>SRD-1650DC-2TB</v>
          </cell>
          <cell r="C334">
            <v>20191.72</v>
          </cell>
          <cell r="H334" t="str">
            <v>SRD-1610D-3TB</v>
          </cell>
          <cell r="I334">
            <v>742.8</v>
          </cell>
        </row>
        <row r="335">
          <cell r="B335" t="str">
            <v>SRD-1650DC-3TB</v>
          </cell>
          <cell r="C335">
            <v>8169.25</v>
          </cell>
          <cell r="H335" t="str">
            <v>SRD-1610D-4TB</v>
          </cell>
          <cell r="I335">
            <v>819.6</v>
          </cell>
        </row>
        <row r="336">
          <cell r="B336" t="str">
            <v>SRD-1650DC-4TB</v>
          </cell>
          <cell r="C336">
            <v>5447.25</v>
          </cell>
          <cell r="H336" t="str">
            <v>SRD-1610D-6TB</v>
          </cell>
          <cell r="I336">
            <v>973.19999999999993</v>
          </cell>
        </row>
        <row r="337">
          <cell r="B337" t="str">
            <v>SRD-1650DC-6TB</v>
          </cell>
          <cell r="C337">
            <v>8271.92</v>
          </cell>
          <cell r="H337" t="str">
            <v>SRD-1610D-8TB</v>
          </cell>
          <cell r="I337">
            <v>1126.8</v>
          </cell>
        </row>
        <row r="338">
          <cell r="B338" t="str">
            <v>SRD-1670D</v>
          </cell>
          <cell r="C338">
            <v>10623.380000000001</v>
          </cell>
          <cell r="H338" t="str">
            <v>SRD-1610D-10TB</v>
          </cell>
          <cell r="I338">
            <v>1280.3999999999999</v>
          </cell>
        </row>
        <row r="339">
          <cell r="B339" t="str">
            <v>SRD-1670D-1TB</v>
          </cell>
          <cell r="C339">
            <v>32460.75</v>
          </cell>
          <cell r="H339" t="str">
            <v>8CH Premium</v>
          </cell>
          <cell r="I339" t="e">
            <v>#VALUE!</v>
          </cell>
        </row>
        <row r="340">
          <cell r="B340" t="str">
            <v>SRD-1670D-2TB</v>
          </cell>
          <cell r="C340">
            <v>21102.639999999999</v>
          </cell>
          <cell r="H340" t="str">
            <v>SRD-870DC</v>
          </cell>
          <cell r="I340">
            <v>559.19999999999993</v>
          </cell>
        </row>
        <row r="341">
          <cell r="B341" t="str">
            <v>SRD-1670D-3TB</v>
          </cell>
          <cell r="C341">
            <v>10071</v>
          </cell>
          <cell r="H341" t="str">
            <v>SRD-870DC-1TB</v>
          </cell>
          <cell r="I341">
            <v>608.4</v>
          </cell>
        </row>
        <row r="342">
          <cell r="B342" t="str">
            <v>SRD-1670D-4TB</v>
          </cell>
          <cell r="C342">
            <v>5243.65</v>
          </cell>
          <cell r="H342" t="str">
            <v>SRD-870DC-2TB</v>
          </cell>
          <cell r="I342">
            <v>685.19999999999993</v>
          </cell>
        </row>
        <row r="343">
          <cell r="B343" t="str">
            <v>SRD-1670DC</v>
          </cell>
          <cell r="C343">
            <v>15277.5</v>
          </cell>
          <cell r="H343" t="str">
            <v>SRD-870DC-3TB</v>
          </cell>
          <cell r="I343">
            <v>762</v>
          </cell>
        </row>
        <row r="344">
          <cell r="B344" t="str">
            <v>SRD-1670DC-10TB</v>
          </cell>
          <cell r="C344">
            <v>3570.75</v>
          </cell>
          <cell r="H344" t="str">
            <v>SRD-870DC-4TB</v>
          </cell>
          <cell r="I344">
            <v>838.8</v>
          </cell>
        </row>
        <row r="345">
          <cell r="B345" t="str">
            <v>SRD-1670DC-1TB</v>
          </cell>
          <cell r="C345">
            <v>47202.75</v>
          </cell>
          <cell r="H345" t="str">
            <v>SRD-870DC-6TB</v>
          </cell>
          <cell r="I345">
            <v>992.4</v>
          </cell>
        </row>
        <row r="346">
          <cell r="B346" t="str">
            <v>SRD-1670DC-2TB</v>
          </cell>
          <cell r="C346">
            <v>24591.05</v>
          </cell>
          <cell r="H346" t="str">
            <v>SRD-870DC-8TB</v>
          </cell>
          <cell r="I346">
            <v>1146</v>
          </cell>
        </row>
        <row r="347">
          <cell r="B347" t="str">
            <v>SRD-1670DC-3TB</v>
          </cell>
          <cell r="C347">
            <v>7688.25</v>
          </cell>
          <cell r="H347" t="str">
            <v>SRD-870DC-10TB</v>
          </cell>
          <cell r="I347">
            <v>1299.5999999999999</v>
          </cell>
        </row>
        <row r="348">
          <cell r="B348" t="str">
            <v>SRD-1670DC-4TB</v>
          </cell>
          <cell r="C348">
            <v>2706.75</v>
          </cell>
          <cell r="H348" t="str">
            <v>8CH  Performance</v>
          </cell>
          <cell r="I348" t="e">
            <v>#VALUE!</v>
          </cell>
        </row>
        <row r="349">
          <cell r="B349" t="str">
            <v>SRD-1670DC-5TB</v>
          </cell>
          <cell r="C349">
            <v>5701.5</v>
          </cell>
          <cell r="H349" t="str">
            <v>SRD-850DC</v>
          </cell>
          <cell r="I349">
            <v>432</v>
          </cell>
        </row>
        <row r="350">
          <cell r="B350" t="str">
            <v>SRD-470D</v>
          </cell>
          <cell r="C350">
            <v>213152.64999999997</v>
          </cell>
          <cell r="H350" t="str">
            <v>SRD-850DC-1TB</v>
          </cell>
          <cell r="I350">
            <v>481.2</v>
          </cell>
        </row>
        <row r="351">
          <cell r="B351" t="str">
            <v>SRD-470D-1TB</v>
          </cell>
          <cell r="C351">
            <v>8834.57</v>
          </cell>
          <cell r="H351" t="str">
            <v>SRD-850DC-2TB</v>
          </cell>
          <cell r="I351">
            <v>558</v>
          </cell>
        </row>
        <row r="352">
          <cell r="B352" t="str">
            <v>SRD-470D-2TB</v>
          </cell>
          <cell r="C352">
            <v>720</v>
          </cell>
          <cell r="H352" t="str">
            <v>SRD-850DC-3TB</v>
          </cell>
          <cell r="I352">
            <v>634.79999999999995</v>
          </cell>
        </row>
        <row r="353">
          <cell r="B353" t="str">
            <v>SRD-830D</v>
          </cell>
          <cell r="C353">
            <v>200201.38</v>
          </cell>
          <cell r="H353" t="str">
            <v>SRD-850DC-4TB</v>
          </cell>
          <cell r="I353">
            <v>711.6</v>
          </cell>
        </row>
        <row r="354">
          <cell r="B354" t="str">
            <v>SRD-830D-1TB</v>
          </cell>
          <cell r="C354">
            <v>55035.369999999995</v>
          </cell>
          <cell r="H354" t="str">
            <v>SRD-850DC-6TB</v>
          </cell>
          <cell r="I354">
            <v>865.19999999999993</v>
          </cell>
        </row>
        <row r="355">
          <cell r="B355" t="str">
            <v>SRD-830D-2TB</v>
          </cell>
          <cell r="C355">
            <v>857.72</v>
          </cell>
          <cell r="H355" t="str">
            <v>SRD-850DC-8TB</v>
          </cell>
          <cell r="I355">
            <v>1018.8</v>
          </cell>
        </row>
        <row r="356">
          <cell r="B356" t="str">
            <v>SRD-850D</v>
          </cell>
          <cell r="C356">
            <v>44436.6</v>
          </cell>
          <cell r="H356" t="str">
            <v>SRD-850DC-10TB</v>
          </cell>
          <cell r="I356">
            <v>1172.3999999999999</v>
          </cell>
        </row>
        <row r="357">
          <cell r="B357" t="str">
            <v>SRD-850D-1TB</v>
          </cell>
          <cell r="C357">
            <v>6883.05</v>
          </cell>
          <cell r="I357" t="e">
            <v>#VALUE!</v>
          </cell>
        </row>
        <row r="358">
          <cell r="B358" t="str">
            <v>SRD-850DC</v>
          </cell>
          <cell r="C358">
            <v>16167.7</v>
          </cell>
          <cell r="H358" t="str">
            <v>SRD-850D</v>
          </cell>
          <cell r="I358">
            <v>408</v>
          </cell>
        </row>
        <row r="359">
          <cell r="B359" t="str">
            <v>SRD-850DC-1TB</v>
          </cell>
          <cell r="C359">
            <v>8318.6</v>
          </cell>
          <cell r="H359" t="str">
            <v>SRD-850D-1TB</v>
          </cell>
          <cell r="I359">
            <v>457.2</v>
          </cell>
        </row>
        <row r="360">
          <cell r="B360" t="str">
            <v>SRD-850DC-2TB</v>
          </cell>
          <cell r="C360">
            <v>5580</v>
          </cell>
          <cell r="H360" t="str">
            <v>SRD-850D-2TB</v>
          </cell>
          <cell r="I360">
            <v>534</v>
          </cell>
        </row>
        <row r="361">
          <cell r="B361" t="str">
            <v>SRD-850DC-3TB</v>
          </cell>
          <cell r="C361">
            <v>2300.25</v>
          </cell>
          <cell r="H361" t="str">
            <v>SRD-850D-3TB</v>
          </cell>
          <cell r="I361">
            <v>610.79999999999995</v>
          </cell>
        </row>
        <row r="362">
          <cell r="B362" t="str">
            <v>SRD-870DC</v>
          </cell>
          <cell r="C362">
            <v>5312.4</v>
          </cell>
          <cell r="H362" t="str">
            <v>SRD-850D-4TB</v>
          </cell>
          <cell r="I362">
            <v>687.6</v>
          </cell>
        </row>
        <row r="363">
          <cell r="B363" t="str">
            <v>SRD-870DC-1TB</v>
          </cell>
          <cell r="C363">
            <v>8027.07</v>
          </cell>
          <cell r="H363" t="str">
            <v>SRD-850D-6TB</v>
          </cell>
          <cell r="I363">
            <v>841.19999999999993</v>
          </cell>
        </row>
        <row r="364">
          <cell r="B364" t="str">
            <v>SRD-870DC-2TB</v>
          </cell>
          <cell r="C364">
            <v>1284.75</v>
          </cell>
          <cell r="H364" t="str">
            <v>SRD-850D-8TB</v>
          </cell>
          <cell r="I364">
            <v>994.8</v>
          </cell>
        </row>
        <row r="365">
          <cell r="B365" t="str">
            <v>SRD-870DC-3TB</v>
          </cell>
          <cell r="C365">
            <v>2857.5</v>
          </cell>
          <cell r="H365" t="str">
            <v>SRD-850D-10TB</v>
          </cell>
          <cell r="I365">
            <v>1148.3999999999999</v>
          </cell>
        </row>
        <row r="366">
          <cell r="B366" t="str">
            <v>SRD-870DC-4TB</v>
          </cell>
          <cell r="C366">
            <v>1572.75</v>
          </cell>
          <cell r="H366" t="str">
            <v>8CH  Value</v>
          </cell>
          <cell r="I366" t="e">
            <v>#VALUE!</v>
          </cell>
        </row>
        <row r="367">
          <cell r="B367" t="str">
            <v>SRV-960A</v>
          </cell>
          <cell r="C367">
            <v>15995.5</v>
          </cell>
          <cell r="H367" t="str">
            <v>SRD-830D</v>
          </cell>
          <cell r="I367">
            <v>345.59999999999997</v>
          </cell>
        </row>
        <row r="368">
          <cell r="B368" t="str">
            <v>SRV-960BKT</v>
          </cell>
          <cell r="C368">
            <v>-35652.04</v>
          </cell>
          <cell r="H368" t="str">
            <v>SRD-830D-1TB</v>
          </cell>
          <cell r="I368">
            <v>394.8</v>
          </cell>
        </row>
        <row r="369">
          <cell r="B369" t="str">
            <v>SRX-AU041I</v>
          </cell>
          <cell r="C369">
            <v>226.65</v>
          </cell>
          <cell r="H369" t="str">
            <v>SRD-830D-2TB</v>
          </cell>
          <cell r="I369">
            <v>471.59999999999997</v>
          </cell>
        </row>
        <row r="370">
          <cell r="B370" t="str">
            <v>SRX-AU121I</v>
          </cell>
          <cell r="C370">
            <v>876.74000000000012</v>
          </cell>
          <cell r="H370" t="str">
            <v>SRD-830D-3TB</v>
          </cell>
          <cell r="I370">
            <v>548.4</v>
          </cell>
        </row>
        <row r="371">
          <cell r="B371" t="str">
            <v>SSC-1000</v>
          </cell>
          <cell r="C371">
            <v>91117.650000000009</v>
          </cell>
          <cell r="H371" t="str">
            <v>SRD-830D-4TB</v>
          </cell>
          <cell r="I371">
            <v>625.19999999999993</v>
          </cell>
        </row>
        <row r="372">
          <cell r="B372" t="str">
            <v>SSC-5000</v>
          </cell>
          <cell r="C372">
            <v>155315.70999999993</v>
          </cell>
          <cell r="H372" t="str">
            <v>SRD-830D-6TB</v>
          </cell>
          <cell r="I372">
            <v>778.8</v>
          </cell>
        </row>
        <row r="373">
          <cell r="B373" t="str">
            <v>SSCR-17WEB</v>
          </cell>
          <cell r="C373">
            <v>440</v>
          </cell>
          <cell r="H373" t="str">
            <v>SRD-830D-8TB</v>
          </cell>
          <cell r="I373">
            <v>932.4</v>
          </cell>
        </row>
        <row r="374">
          <cell r="B374" t="str">
            <v>STB-225VW</v>
          </cell>
          <cell r="C374">
            <v>1616.3999999999999</v>
          </cell>
          <cell r="H374" t="str">
            <v>SRD-830D-10TB</v>
          </cell>
          <cell r="I374">
            <v>1086</v>
          </cell>
        </row>
        <row r="375">
          <cell r="B375" t="str">
            <v>STB-249VPW</v>
          </cell>
          <cell r="C375">
            <v>1341.06</v>
          </cell>
          <cell r="H375" t="str">
            <v>4CH Premium</v>
          </cell>
          <cell r="I375" t="e">
            <v>#VALUE!</v>
          </cell>
        </row>
        <row r="376">
          <cell r="B376" t="str">
            <v>STB-250VCW</v>
          </cell>
          <cell r="C376">
            <v>210.59999999999997</v>
          </cell>
          <cell r="H376" t="str">
            <v>SRD-470D</v>
          </cell>
          <cell r="I376">
            <v>249.6</v>
          </cell>
        </row>
        <row r="377">
          <cell r="B377" t="str">
            <v>STB-25PF</v>
          </cell>
          <cell r="C377">
            <v>18</v>
          </cell>
          <cell r="H377" t="str">
            <v>SRD-470D-1TB</v>
          </cell>
          <cell r="I377">
            <v>298.8</v>
          </cell>
        </row>
        <row r="378">
          <cell r="B378" t="str">
            <v>STB-270B</v>
          </cell>
          <cell r="C378">
            <v>563.36</v>
          </cell>
          <cell r="H378" t="str">
            <v>SRD-470D-2TB</v>
          </cell>
          <cell r="I378">
            <v>375.59999999999997</v>
          </cell>
        </row>
        <row r="379">
          <cell r="B379" t="str">
            <v>STB-270PWV</v>
          </cell>
          <cell r="C379">
            <v>1748.88</v>
          </cell>
          <cell r="H379" t="str">
            <v>4CH Performance</v>
          </cell>
          <cell r="I379" t="e">
            <v>#VALUE!</v>
          </cell>
        </row>
        <row r="380">
          <cell r="B380" t="str">
            <v>STB-275VW</v>
          </cell>
          <cell r="C380">
            <v>3273.66</v>
          </cell>
          <cell r="H380" t="str">
            <v>SVR-470</v>
          </cell>
          <cell r="I380">
            <v>264</v>
          </cell>
        </row>
        <row r="381">
          <cell r="B381" t="str">
            <v>STB-275VWS</v>
          </cell>
          <cell r="C381">
            <v>280.8</v>
          </cell>
          <cell r="H381" t="str">
            <v>SVR-470-1TB</v>
          </cell>
          <cell r="I381">
            <v>312</v>
          </cell>
        </row>
        <row r="382">
          <cell r="B382" t="str">
            <v>STB-300PP</v>
          </cell>
          <cell r="C382">
            <v>23.85</v>
          </cell>
          <cell r="H382" t="str">
            <v>SVR-470-2TB</v>
          </cell>
          <cell r="I382">
            <v>384</v>
          </cell>
        </row>
        <row r="383">
          <cell r="B383" t="str">
            <v>STB-300PW</v>
          </cell>
          <cell r="C383">
            <v>355</v>
          </cell>
          <cell r="H383" t="str">
            <v>ACCESSORIES, STORAGE</v>
          </cell>
          <cell r="I383" t="e">
            <v>#VALUE!</v>
          </cell>
        </row>
        <row r="384">
          <cell r="B384" t="str">
            <v>STB-30PF</v>
          </cell>
          <cell r="C384">
            <v>305.7</v>
          </cell>
          <cell r="H384" t="str">
            <v>SVS-5R</v>
          </cell>
          <cell r="I384">
            <v>627.12</v>
          </cell>
        </row>
        <row r="385">
          <cell r="B385" t="str">
            <v>STB-319VPW</v>
          </cell>
          <cell r="C385">
            <v>775.92000000000007</v>
          </cell>
          <cell r="H385" t="str">
            <v>MONITORS</v>
          </cell>
          <cell r="I385" t="e">
            <v>#VALUE!</v>
          </cell>
        </row>
        <row r="386">
          <cell r="B386" t="str">
            <v>STB-330PPM</v>
          </cell>
          <cell r="C386">
            <v>410.97</v>
          </cell>
          <cell r="H386" t="str">
            <v>SMC-145</v>
          </cell>
          <cell r="I386">
            <v>90</v>
          </cell>
        </row>
        <row r="387">
          <cell r="B387" t="str">
            <v>STB-340PCM</v>
          </cell>
          <cell r="C387">
            <v>643.25999999999988</v>
          </cell>
          <cell r="H387" t="str">
            <v>SMC-215</v>
          </cell>
          <cell r="I387">
            <v>180</v>
          </cell>
        </row>
        <row r="388">
          <cell r="B388" t="str">
            <v>STB-350PPM</v>
          </cell>
          <cell r="C388">
            <v>2361.63</v>
          </cell>
          <cell r="H388" t="str">
            <v>SMT-1722</v>
          </cell>
          <cell r="I388">
            <v>184.08</v>
          </cell>
        </row>
        <row r="389">
          <cell r="B389" t="str">
            <v>STB-355PPM</v>
          </cell>
          <cell r="C389">
            <v>719.55</v>
          </cell>
          <cell r="H389" t="str">
            <v>SMT-1922</v>
          </cell>
          <cell r="I389">
            <v>218.64000000000001</v>
          </cell>
        </row>
        <row r="390">
          <cell r="B390" t="str">
            <v>STB-370NPC</v>
          </cell>
          <cell r="C390">
            <v>583.20000000000005</v>
          </cell>
          <cell r="H390" t="str">
            <v>SMT-2231</v>
          </cell>
          <cell r="I390">
            <v>367.2</v>
          </cell>
        </row>
        <row r="391">
          <cell r="B391" t="str">
            <v>STB-370PC</v>
          </cell>
          <cell r="C391">
            <v>259.2</v>
          </cell>
          <cell r="H391" t="str">
            <v>SMT-3222</v>
          </cell>
          <cell r="I391">
            <v>442.32</v>
          </cell>
        </row>
        <row r="392">
          <cell r="B392" t="str">
            <v>STB-400</v>
          </cell>
          <cell r="C392">
            <v>359.1</v>
          </cell>
          <cell r="H392" t="str">
            <v>SMT-4022</v>
          </cell>
          <cell r="I392">
            <v>804</v>
          </cell>
        </row>
        <row r="393">
          <cell r="B393" t="str">
            <v>STB-40PF</v>
          </cell>
          <cell r="C393">
            <v>12.15</v>
          </cell>
          <cell r="H393" t="str">
            <v>ACCESSORIES</v>
          </cell>
          <cell r="I393" t="e">
            <v>#VALUE!</v>
          </cell>
        </row>
        <row r="394">
          <cell r="B394" t="str">
            <v>STB-4150V</v>
          </cell>
          <cell r="C394">
            <v>216.63</v>
          </cell>
          <cell r="H394" t="str">
            <v>STB-42LM</v>
          </cell>
          <cell r="I394">
            <v>41.52</v>
          </cell>
        </row>
        <row r="395">
          <cell r="B395" t="str">
            <v>STB-42LM</v>
          </cell>
          <cell r="C395">
            <v>1317.9000000000003</v>
          </cell>
          <cell r="H395" t="str">
            <v>STB-32LM</v>
          </cell>
          <cell r="I395">
            <v>34.56</v>
          </cell>
        </row>
        <row r="396">
          <cell r="B396" t="str">
            <v>STB-496PPV</v>
          </cell>
          <cell r="C396">
            <v>281.19</v>
          </cell>
          <cell r="H396" t="str">
            <v>STB-LM</v>
          </cell>
          <cell r="I396">
            <v>14.399999999999999</v>
          </cell>
        </row>
        <row r="397">
          <cell r="B397" t="str">
            <v>STB-LM</v>
          </cell>
          <cell r="C397">
            <v>1376.6</v>
          </cell>
          <cell r="H397" t="str">
            <v>SMX-400ST/EXP</v>
          </cell>
          <cell r="I397">
            <v>14.16</v>
          </cell>
        </row>
        <row r="398">
          <cell r="B398" t="str">
            <v>STH-200</v>
          </cell>
          <cell r="C398">
            <v>178.20000000000002</v>
          </cell>
          <cell r="H398" t="str">
            <v>SRD-1610D-5TB</v>
          </cell>
          <cell r="I398">
            <v>896.4</v>
          </cell>
        </row>
        <row r="399">
          <cell r="B399" t="str">
            <v>STH-320PO</v>
          </cell>
          <cell r="C399">
            <v>385.2</v>
          </cell>
          <cell r="H399" t="str">
            <v>SRD-1610D-7TB</v>
          </cell>
          <cell r="I399">
            <v>1050</v>
          </cell>
        </row>
        <row r="400">
          <cell r="B400" t="str">
            <v>STH-330PIV</v>
          </cell>
          <cell r="C400">
            <v>187.2</v>
          </cell>
          <cell r="H400" t="str">
            <v>SRD-1610D-9TB</v>
          </cell>
          <cell r="I400">
            <v>1203.5999999999999</v>
          </cell>
        </row>
        <row r="401">
          <cell r="B401" t="str">
            <v>STH-360NPO</v>
          </cell>
          <cell r="C401">
            <v>3067.35</v>
          </cell>
          <cell r="H401" t="str">
            <v>SRD-1630D-5TB</v>
          </cell>
          <cell r="I401">
            <v>997.19999999999993</v>
          </cell>
        </row>
        <row r="402">
          <cell r="B402" t="str">
            <v>STH-360PO</v>
          </cell>
          <cell r="C402">
            <v>1062.8799999999999</v>
          </cell>
          <cell r="H402" t="str">
            <v>SRD-1630D-7TB</v>
          </cell>
          <cell r="I402">
            <v>1150.8</v>
          </cell>
        </row>
        <row r="403">
          <cell r="B403" t="str">
            <v>STH-370NPO</v>
          </cell>
          <cell r="C403">
            <v>807.3</v>
          </cell>
          <cell r="H403" t="str">
            <v>SRD-1630D-9TB</v>
          </cell>
          <cell r="I403">
            <v>1304.3999999999999</v>
          </cell>
        </row>
        <row r="404">
          <cell r="B404" t="str">
            <v>STH-370PE</v>
          </cell>
          <cell r="C404">
            <v>7284.62</v>
          </cell>
          <cell r="H404" t="str">
            <v>SRD-1650D-5TB</v>
          </cell>
          <cell r="I404">
            <v>1021.1999999999999</v>
          </cell>
        </row>
        <row r="405">
          <cell r="B405" t="str">
            <v>STH-370PI</v>
          </cell>
          <cell r="C405">
            <v>205.2</v>
          </cell>
          <cell r="H405" t="str">
            <v>SRD-1650D-7TB</v>
          </cell>
          <cell r="I405">
            <v>1174.8</v>
          </cell>
        </row>
        <row r="406">
          <cell r="B406" t="str">
            <v>STH-370PO</v>
          </cell>
          <cell r="C406">
            <v>3229.2</v>
          </cell>
          <cell r="H406" t="str">
            <v>SRD-1650D-9TB</v>
          </cell>
          <cell r="I406">
            <v>1328.3999999999999</v>
          </cell>
        </row>
        <row r="407">
          <cell r="B407" t="str">
            <v>STH-380NPO</v>
          </cell>
          <cell r="C407">
            <v>4118.1000000000004</v>
          </cell>
          <cell r="H407" t="str">
            <v>SRD-1650DC-5TB</v>
          </cell>
          <cell r="I407">
            <v>1045.2</v>
          </cell>
        </row>
        <row r="408">
          <cell r="B408" t="str">
            <v>STH-380PO</v>
          </cell>
          <cell r="C408">
            <v>6474.7199999999993</v>
          </cell>
          <cell r="H408" t="str">
            <v>SRD-1650DC-7TB</v>
          </cell>
          <cell r="I408">
            <v>1198.8</v>
          </cell>
        </row>
        <row r="409">
          <cell r="B409" t="str">
            <v>STH-460NPE</v>
          </cell>
          <cell r="C409">
            <v>480</v>
          </cell>
          <cell r="H409" t="str">
            <v>SRD-1650DC-9TB</v>
          </cell>
          <cell r="I409">
            <v>1352.3999999999999</v>
          </cell>
        </row>
        <row r="410">
          <cell r="B410" t="str">
            <v>STH-500</v>
          </cell>
          <cell r="C410">
            <v>843.7</v>
          </cell>
          <cell r="H410" t="str">
            <v>SRD-1670DC-5TB</v>
          </cell>
          <cell r="I410">
            <v>1520.3999999999999</v>
          </cell>
        </row>
        <row r="411">
          <cell r="B411" t="str">
            <v>STH-600</v>
          </cell>
          <cell r="C411">
            <v>400.5</v>
          </cell>
          <cell r="H411" t="str">
            <v>SRD-1670DC-7TB</v>
          </cell>
          <cell r="I411">
            <v>1674</v>
          </cell>
        </row>
        <row r="412">
          <cell r="B412" t="str">
            <v>STM-17LM</v>
          </cell>
          <cell r="C412">
            <v>250.2</v>
          </cell>
          <cell r="H412" t="str">
            <v>SRD-1670DC-9TB</v>
          </cell>
          <cell r="I412">
            <v>1827.6</v>
          </cell>
        </row>
        <row r="413">
          <cell r="B413" t="str">
            <v>STM-32L</v>
          </cell>
          <cell r="C413">
            <v>9981</v>
          </cell>
          <cell r="H413" t="str">
            <v>SRD-830D-5TB</v>
          </cell>
          <cell r="I413">
            <v>702</v>
          </cell>
        </row>
        <row r="414">
          <cell r="B414" t="str">
            <v>STM-42L</v>
          </cell>
          <cell r="C414">
            <v>1800</v>
          </cell>
          <cell r="H414" t="str">
            <v>SRD-830D-7TB</v>
          </cell>
          <cell r="I414">
            <v>855.6</v>
          </cell>
        </row>
        <row r="415">
          <cell r="B415" t="str">
            <v>SUB-2000</v>
          </cell>
          <cell r="C415">
            <v>2502</v>
          </cell>
          <cell r="H415" t="str">
            <v>SRD-830D-9TB</v>
          </cell>
          <cell r="I415">
            <v>1009.1999999999999</v>
          </cell>
        </row>
        <row r="416">
          <cell r="B416" t="str">
            <v>SUD-2080</v>
          </cell>
          <cell r="C416">
            <v>330.3</v>
          </cell>
          <cell r="H416" t="str">
            <v>SRD-850D-5TB</v>
          </cell>
          <cell r="I416">
            <v>764.4</v>
          </cell>
        </row>
        <row r="417">
          <cell r="B417" t="str">
            <v>SUD-2080F</v>
          </cell>
          <cell r="C417">
            <v>495.45000000000005</v>
          </cell>
          <cell r="H417" t="str">
            <v>SRD-850D-7TB</v>
          </cell>
          <cell r="I417">
            <v>918</v>
          </cell>
        </row>
        <row r="418">
          <cell r="B418" t="str">
            <v>SUD-3080</v>
          </cell>
          <cell r="C418">
            <v>4927.5</v>
          </cell>
          <cell r="H418" t="str">
            <v>SRD-850D-9TB</v>
          </cell>
          <cell r="I418">
            <v>1071.5999999999999</v>
          </cell>
        </row>
        <row r="419">
          <cell r="B419" t="str">
            <v>SUD-3080F</v>
          </cell>
          <cell r="C419">
            <v>977.1</v>
          </cell>
          <cell r="H419" t="str">
            <v>SRD-850DC-5TB</v>
          </cell>
          <cell r="I419">
            <v>788.4</v>
          </cell>
        </row>
        <row r="420">
          <cell r="B420" t="str">
            <v>SVD-4300W</v>
          </cell>
          <cell r="C420">
            <v>10076.16</v>
          </cell>
          <cell r="H420" t="str">
            <v>SRD-850DC-7TB</v>
          </cell>
          <cell r="I420">
            <v>942</v>
          </cell>
        </row>
        <row r="421">
          <cell r="B421" t="str">
            <v>SVD-4400</v>
          </cell>
          <cell r="C421">
            <v>54523.35</v>
          </cell>
          <cell r="H421" t="str">
            <v>SRD-850DC-9TB</v>
          </cell>
          <cell r="I421">
            <v>1095.5999999999999</v>
          </cell>
        </row>
        <row r="422">
          <cell r="B422" t="str">
            <v>SVD-4400W</v>
          </cell>
          <cell r="C422">
            <v>18121.050000000003</v>
          </cell>
          <cell r="H422" t="str">
            <v>SRD-870DC-5TB</v>
          </cell>
          <cell r="I422">
            <v>915.6</v>
          </cell>
        </row>
        <row r="423">
          <cell r="B423" t="str">
            <v>SVD-4600W</v>
          </cell>
          <cell r="C423">
            <v>115528.8</v>
          </cell>
          <cell r="H423" t="str">
            <v>SRD-870DC-7TB</v>
          </cell>
          <cell r="I423">
            <v>1069.2</v>
          </cell>
        </row>
        <row r="424">
          <cell r="B424" t="str">
            <v>SVD-4700</v>
          </cell>
          <cell r="C424">
            <v>840</v>
          </cell>
          <cell r="H424" t="str">
            <v>SRD-870DC-9TB</v>
          </cell>
          <cell r="I424">
            <v>1222.8</v>
          </cell>
        </row>
        <row r="425">
          <cell r="B425" t="str">
            <v>SVD-4700W</v>
          </cell>
          <cell r="C425">
            <v>18540</v>
          </cell>
          <cell r="H425" t="str">
            <v>SVR-3200-5TB</v>
          </cell>
          <cell r="I425">
            <v>2301.36</v>
          </cell>
        </row>
        <row r="426">
          <cell r="B426" t="str">
            <v>SVR-1645</v>
          </cell>
          <cell r="C426">
            <v>2600.1</v>
          </cell>
          <cell r="H426" t="str">
            <v>SVR-3200-7TB</v>
          </cell>
          <cell r="I426">
            <v>2454.96</v>
          </cell>
        </row>
        <row r="427">
          <cell r="B427" t="str">
            <v>SVR-1660C-1000</v>
          </cell>
          <cell r="C427">
            <v>15754.380000000001</v>
          </cell>
          <cell r="H427" t="str">
            <v>SCU-2370</v>
          </cell>
          <cell r="I427">
            <v>0</v>
          </cell>
        </row>
        <row r="428">
          <cell r="B428" t="str">
            <v>SVR-1660C-500</v>
          </cell>
          <cell r="C428">
            <v>3012.3</v>
          </cell>
          <cell r="H428" t="str">
            <v>SCZ-3430</v>
          </cell>
          <cell r="I428">
            <v>175.2</v>
          </cell>
        </row>
        <row r="429">
          <cell r="B429" t="str">
            <v>SVR-1670C-1000</v>
          </cell>
          <cell r="C429">
            <v>4383</v>
          </cell>
          <cell r="H429" t="str">
            <v>SRD-1670D</v>
          </cell>
          <cell r="I429">
            <v>1140</v>
          </cell>
        </row>
        <row r="430">
          <cell r="B430" t="str">
            <v>SVR-1670C-500</v>
          </cell>
          <cell r="C430">
            <v>4564.8</v>
          </cell>
          <cell r="H430" t="str">
            <v>SRD-1670D-10TB</v>
          </cell>
          <cell r="I430">
            <v>1880.3999999999999</v>
          </cell>
        </row>
        <row r="431">
          <cell r="B431" t="str">
            <v>SVR-1680C</v>
          </cell>
          <cell r="C431">
            <v>4752</v>
          </cell>
          <cell r="H431" t="str">
            <v>SRD-1670D-1TB</v>
          </cell>
          <cell r="I431">
            <v>1189.2</v>
          </cell>
        </row>
        <row r="432">
          <cell r="B432" t="str">
            <v>SVR-1680C-1000</v>
          </cell>
          <cell r="C432">
            <v>10623.6</v>
          </cell>
          <cell r="H432" t="str">
            <v>SRD-1670D-2TB</v>
          </cell>
          <cell r="I432">
            <v>1266</v>
          </cell>
        </row>
        <row r="433">
          <cell r="B433" t="str">
            <v>SVR-1680C-500</v>
          </cell>
          <cell r="C433">
            <v>4964.3999999999996</v>
          </cell>
          <cell r="H433" t="str">
            <v>SRD-1670D-3TB</v>
          </cell>
          <cell r="I433">
            <v>1342.8</v>
          </cell>
        </row>
        <row r="434">
          <cell r="B434" t="str">
            <v>SVR-1680C-8000</v>
          </cell>
          <cell r="C434">
            <v>27691.199999999997</v>
          </cell>
          <cell r="H434" t="str">
            <v>SRD-1670D-4TB</v>
          </cell>
          <cell r="I434">
            <v>1419.6</v>
          </cell>
        </row>
        <row r="435">
          <cell r="B435" t="str">
            <v>SVR-3200</v>
          </cell>
          <cell r="C435">
            <v>3556.8</v>
          </cell>
          <cell r="H435" t="str">
            <v>SRD-1670D-5TB</v>
          </cell>
          <cell r="I435">
            <v>1496.3999999999999</v>
          </cell>
        </row>
        <row r="436">
          <cell r="B436" t="str">
            <v>SVR-3200-1000</v>
          </cell>
          <cell r="C436">
            <v>11510.099999999999</v>
          </cell>
          <cell r="H436" t="str">
            <v>SRD-1670D-6TB</v>
          </cell>
          <cell r="I436">
            <v>1573.2</v>
          </cell>
        </row>
        <row r="437">
          <cell r="B437" t="str">
            <v>SVR-3200-2000</v>
          </cell>
          <cell r="C437">
            <v>12349.8</v>
          </cell>
          <cell r="H437" t="str">
            <v>SRD-1670D-7TB</v>
          </cell>
          <cell r="I437">
            <v>1650</v>
          </cell>
        </row>
        <row r="438">
          <cell r="B438" t="str">
            <v>SVR-3200-3000</v>
          </cell>
          <cell r="C438">
            <v>4027.05</v>
          </cell>
          <cell r="H438" t="str">
            <v>SRD-1670D-8TB</v>
          </cell>
          <cell r="I438">
            <v>1726.8</v>
          </cell>
        </row>
        <row r="439">
          <cell r="B439" t="str">
            <v>SVR-3200-500</v>
          </cell>
          <cell r="C439">
            <v>7326</v>
          </cell>
          <cell r="H439" t="str">
            <v>SRD-1670D-9TB</v>
          </cell>
          <cell r="I439">
            <v>1803.6</v>
          </cell>
        </row>
        <row r="440">
          <cell r="B440" t="str">
            <v>SVR-3200-8000</v>
          </cell>
          <cell r="C440">
            <v>5796</v>
          </cell>
          <cell r="H440" t="str">
            <v>SCX-300PM</v>
          </cell>
          <cell r="I440">
            <v>0</v>
          </cell>
        </row>
        <row r="441">
          <cell r="B441" t="str">
            <v>SVR-470-1000</v>
          </cell>
          <cell r="C441">
            <v>6139.8</v>
          </cell>
          <cell r="H441" t="str">
            <v>SCX-300KM</v>
          </cell>
          <cell r="I441">
            <v>0</v>
          </cell>
        </row>
        <row r="442">
          <cell r="B442" t="str">
            <v>SVR-470-500</v>
          </cell>
          <cell r="C442">
            <v>2806.2</v>
          </cell>
          <cell r="H442" t="str">
            <v>SCX-300CM</v>
          </cell>
          <cell r="I442">
            <v>0</v>
          </cell>
        </row>
        <row r="443">
          <cell r="B443" t="str">
            <v>SVR-960C-1000</v>
          </cell>
          <cell r="C443">
            <v>4779.7</v>
          </cell>
          <cell r="H443" t="str">
            <v>SCX-300LM</v>
          </cell>
          <cell r="I443">
            <v>0</v>
          </cell>
        </row>
        <row r="444">
          <cell r="B444" t="str">
            <v>SVR-960C-2000</v>
          </cell>
          <cell r="C444">
            <v>1489.95</v>
          </cell>
          <cell r="H444" t="str">
            <v>SCU-VAC</v>
          </cell>
          <cell r="I444">
            <v>0</v>
          </cell>
        </row>
        <row r="445">
          <cell r="B445" t="str">
            <v>SVR-960C-500</v>
          </cell>
          <cell r="C445">
            <v>4145.3999999999996</v>
          </cell>
          <cell r="H445" t="str">
            <v>SCU-VAC2</v>
          </cell>
          <cell r="I445">
            <v>0</v>
          </cell>
        </row>
        <row r="446">
          <cell r="H446" t="str">
            <v>SNB-1000</v>
          </cell>
          <cell r="I446">
            <v>0</v>
          </cell>
        </row>
        <row r="447">
          <cell r="H447" t="str">
            <v>SND-1010</v>
          </cell>
          <cell r="I447">
            <v>0</v>
          </cell>
        </row>
        <row r="448">
          <cell r="H448" t="str">
            <v>SNP-3120</v>
          </cell>
          <cell r="I448">
            <v>0</v>
          </cell>
        </row>
        <row r="449">
          <cell r="H449" t="str">
            <v>SNP-3120V</v>
          </cell>
          <cell r="I449">
            <v>0</v>
          </cell>
        </row>
        <row r="450">
          <cell r="H450" t="str">
            <v>SNP-3120VH</v>
          </cell>
          <cell r="I450">
            <v>0</v>
          </cell>
        </row>
        <row r="451">
          <cell r="H451" t="str">
            <v>SNP-3370TH</v>
          </cell>
          <cell r="I451">
            <v>0</v>
          </cell>
        </row>
        <row r="452">
          <cell r="H452" t="str">
            <v>SNP-3430H</v>
          </cell>
          <cell r="I452">
            <v>0</v>
          </cell>
        </row>
        <row r="453">
          <cell r="H453" t="str">
            <v>SNV-5010</v>
          </cell>
          <cell r="I453">
            <v>215.52</v>
          </cell>
        </row>
        <row r="454">
          <cell r="I454" t="e">
            <v>#VALUE!</v>
          </cell>
        </row>
        <row r="455">
          <cell r="H455" t="str">
            <v>ACCESSORIES</v>
          </cell>
          <cell r="I455" t="e">
            <v>#VALUE!</v>
          </cell>
        </row>
        <row r="456">
          <cell r="H456" t="str">
            <v>SCU-VAC</v>
          </cell>
          <cell r="I456">
            <v>0</v>
          </cell>
        </row>
        <row r="457">
          <cell r="H457" t="str">
            <v>SCU-VAC2</v>
          </cell>
          <cell r="I457">
            <v>0</v>
          </cell>
        </row>
        <row r="458">
          <cell r="H458" t="str">
            <v>SIR-60</v>
          </cell>
          <cell r="I458">
            <v>82.559999999999988</v>
          </cell>
        </row>
        <row r="459">
          <cell r="H459" t="str">
            <v>SME-25632</v>
          </cell>
          <cell r="I459">
            <v>0</v>
          </cell>
        </row>
        <row r="460">
          <cell r="H460" t="str">
            <v>SMK-128X16</v>
          </cell>
          <cell r="I460">
            <v>0</v>
          </cell>
        </row>
        <row r="461">
          <cell r="H461" t="str">
            <v>SMK-256X32</v>
          </cell>
          <cell r="I461">
            <v>0</v>
          </cell>
        </row>
        <row r="462">
          <cell r="H462" t="str">
            <v>SMK-64X2</v>
          </cell>
          <cell r="I462">
            <v>0</v>
          </cell>
        </row>
        <row r="463">
          <cell r="H463" t="str">
            <v>SMK-64X4</v>
          </cell>
          <cell r="I463">
            <v>0</v>
          </cell>
        </row>
        <row r="464">
          <cell r="H464" t="str">
            <v>SMK-64X6</v>
          </cell>
          <cell r="I464">
            <v>0</v>
          </cell>
        </row>
        <row r="465">
          <cell r="H465" t="str">
            <v>SMK-64X8</v>
          </cell>
          <cell r="I465">
            <v>0</v>
          </cell>
        </row>
        <row r="466">
          <cell r="H466" t="str">
            <v>SMV-25632</v>
          </cell>
          <cell r="I466">
            <v>0</v>
          </cell>
        </row>
        <row r="467">
          <cell r="H467" t="str">
            <v>SMX-25632</v>
          </cell>
          <cell r="I467">
            <v>0</v>
          </cell>
        </row>
        <row r="468">
          <cell r="H468" t="str">
            <v>STB-25PF</v>
          </cell>
          <cell r="I468">
            <v>0</v>
          </cell>
        </row>
        <row r="469">
          <cell r="H469" t="str">
            <v>STB-270B</v>
          </cell>
          <cell r="I469">
            <v>0</v>
          </cell>
        </row>
        <row r="470">
          <cell r="H470" t="str">
            <v>STB-300PP</v>
          </cell>
          <cell r="I470">
            <v>0</v>
          </cell>
        </row>
        <row r="471">
          <cell r="H471" t="str">
            <v>STB-330PPM</v>
          </cell>
          <cell r="I471">
            <v>0</v>
          </cell>
        </row>
        <row r="472">
          <cell r="H472" t="str">
            <v>STB-340PCM</v>
          </cell>
          <cell r="I472">
            <v>0</v>
          </cell>
        </row>
        <row r="473">
          <cell r="H473" t="str">
            <v>STB-355PPM</v>
          </cell>
          <cell r="I473">
            <v>0</v>
          </cell>
        </row>
        <row r="474">
          <cell r="H474" t="str">
            <v>SND-560</v>
          </cell>
          <cell r="I474">
            <v>0</v>
          </cell>
        </row>
        <row r="475">
          <cell r="H475" t="str">
            <v>STB-40PF</v>
          </cell>
          <cell r="I475">
            <v>0</v>
          </cell>
        </row>
      </sheetData>
      <sheetData sheetId="23">
        <row r="1">
          <cell r="B1" t="str">
            <v>No.</v>
          </cell>
          <cell r="C1" t="str">
            <v>Unit Cost - Blended Avg CIF * Burden</v>
          </cell>
          <cell r="D1" t="str">
            <v>Last Direct Cost - Last CIF Paid</v>
          </cell>
          <cell r="E1" t="str">
            <v>FOB</v>
          </cell>
        </row>
        <row r="2">
          <cell r="B2" t="str">
            <v>01CPC007</v>
          </cell>
          <cell r="C2">
            <v>0</v>
          </cell>
          <cell r="D2">
            <v>0</v>
          </cell>
          <cell r="E2">
            <v>0</v>
          </cell>
        </row>
        <row r="3">
          <cell r="B3" t="str">
            <v>0401-000005</v>
          </cell>
          <cell r="C3">
            <v>0</v>
          </cell>
          <cell r="D3">
            <v>0</v>
          </cell>
          <cell r="E3">
            <v>0</v>
          </cell>
        </row>
        <row r="4">
          <cell r="B4" t="str">
            <v>0401-000008</v>
          </cell>
          <cell r="C4">
            <v>0</v>
          </cell>
          <cell r="D4">
            <v>0</v>
          </cell>
          <cell r="E4">
            <v>0</v>
          </cell>
        </row>
        <row r="5">
          <cell r="B5" t="str">
            <v>0401-000101</v>
          </cell>
          <cell r="C5">
            <v>0</v>
          </cell>
          <cell r="D5">
            <v>0</v>
          </cell>
          <cell r="E5">
            <v>0</v>
          </cell>
        </row>
        <row r="6">
          <cell r="B6" t="str">
            <v>0401-000171</v>
          </cell>
          <cell r="C6">
            <v>0.02</v>
          </cell>
          <cell r="D6">
            <v>0</v>
          </cell>
          <cell r="E6">
            <v>1.9417475728155338E-2</v>
          </cell>
        </row>
        <row r="7">
          <cell r="B7" t="str">
            <v>0401-001054</v>
          </cell>
          <cell r="C7">
            <v>0</v>
          </cell>
          <cell r="D7">
            <v>0</v>
          </cell>
          <cell r="E7">
            <v>0</v>
          </cell>
        </row>
        <row r="8">
          <cell r="B8" t="str">
            <v>0402-000010</v>
          </cell>
          <cell r="C8">
            <v>0</v>
          </cell>
          <cell r="D8">
            <v>0</v>
          </cell>
          <cell r="E8">
            <v>0</v>
          </cell>
        </row>
        <row r="9">
          <cell r="B9" t="str">
            <v>0402-000012</v>
          </cell>
          <cell r="C9">
            <v>0</v>
          </cell>
          <cell r="D9">
            <v>0</v>
          </cell>
          <cell r="E9">
            <v>0</v>
          </cell>
        </row>
        <row r="10">
          <cell r="B10" t="str">
            <v>0402-000102</v>
          </cell>
          <cell r="C10">
            <v>0</v>
          </cell>
          <cell r="D10">
            <v>0</v>
          </cell>
          <cell r="E10">
            <v>0</v>
          </cell>
        </row>
        <row r="11">
          <cell r="B11" t="str">
            <v>0402-000127</v>
          </cell>
          <cell r="C11">
            <v>0</v>
          </cell>
          <cell r="D11">
            <v>0</v>
          </cell>
          <cell r="E11">
            <v>0</v>
          </cell>
        </row>
        <row r="12">
          <cell r="B12" t="str">
            <v>0402-000165</v>
          </cell>
          <cell r="C12">
            <v>0</v>
          </cell>
          <cell r="D12">
            <v>0</v>
          </cell>
          <cell r="E12">
            <v>0</v>
          </cell>
        </row>
        <row r="13">
          <cell r="B13" t="str">
            <v>0402-000213</v>
          </cell>
          <cell r="C13">
            <v>0</v>
          </cell>
          <cell r="D13">
            <v>0</v>
          </cell>
          <cell r="E13">
            <v>0</v>
          </cell>
        </row>
        <row r="14">
          <cell r="B14" t="str">
            <v>0402-000276</v>
          </cell>
          <cell r="C14">
            <v>0</v>
          </cell>
          <cell r="D14">
            <v>0</v>
          </cell>
          <cell r="E14">
            <v>0</v>
          </cell>
        </row>
        <row r="15">
          <cell r="B15" t="str">
            <v>0402-000431</v>
          </cell>
          <cell r="C15">
            <v>0</v>
          </cell>
          <cell r="D15">
            <v>0</v>
          </cell>
          <cell r="E15">
            <v>0</v>
          </cell>
        </row>
        <row r="16">
          <cell r="B16" t="str">
            <v>0402-000493</v>
          </cell>
          <cell r="C16">
            <v>0</v>
          </cell>
          <cell r="D16">
            <v>0</v>
          </cell>
          <cell r="E16">
            <v>0</v>
          </cell>
        </row>
        <row r="17">
          <cell r="B17" t="str">
            <v>0402-000531</v>
          </cell>
          <cell r="C17">
            <v>0</v>
          </cell>
          <cell r="D17">
            <v>0</v>
          </cell>
          <cell r="E17">
            <v>0</v>
          </cell>
        </row>
        <row r="18">
          <cell r="B18" t="str">
            <v>0402-000534</v>
          </cell>
          <cell r="C18">
            <v>0</v>
          </cell>
          <cell r="D18">
            <v>0</v>
          </cell>
          <cell r="E18">
            <v>0</v>
          </cell>
        </row>
        <row r="19">
          <cell r="B19" t="str">
            <v>0402-000540</v>
          </cell>
          <cell r="C19">
            <v>0</v>
          </cell>
          <cell r="D19">
            <v>0</v>
          </cell>
          <cell r="E19">
            <v>0</v>
          </cell>
        </row>
        <row r="20">
          <cell r="B20" t="str">
            <v>0402-000546</v>
          </cell>
          <cell r="C20">
            <v>0</v>
          </cell>
          <cell r="D20">
            <v>0</v>
          </cell>
          <cell r="E20">
            <v>0</v>
          </cell>
        </row>
        <row r="21">
          <cell r="B21" t="str">
            <v>0402-000564</v>
          </cell>
          <cell r="C21">
            <v>0</v>
          </cell>
          <cell r="D21">
            <v>0</v>
          </cell>
          <cell r="E21">
            <v>0</v>
          </cell>
        </row>
        <row r="22">
          <cell r="B22" t="str">
            <v>0402-001085</v>
          </cell>
          <cell r="C22">
            <v>0</v>
          </cell>
          <cell r="D22">
            <v>0</v>
          </cell>
          <cell r="E22">
            <v>0</v>
          </cell>
        </row>
        <row r="23">
          <cell r="B23" t="str">
            <v>0402-001195</v>
          </cell>
          <cell r="C23">
            <v>0</v>
          </cell>
          <cell r="D23">
            <v>0</v>
          </cell>
          <cell r="E23">
            <v>0</v>
          </cell>
        </row>
        <row r="24">
          <cell r="B24" t="str">
            <v>0402-001196</v>
          </cell>
          <cell r="C24">
            <v>0</v>
          </cell>
          <cell r="D24">
            <v>0</v>
          </cell>
          <cell r="E24">
            <v>0</v>
          </cell>
        </row>
        <row r="25">
          <cell r="B25" t="str">
            <v>0402-001212</v>
          </cell>
          <cell r="C25">
            <v>0</v>
          </cell>
          <cell r="D25">
            <v>0</v>
          </cell>
          <cell r="E25">
            <v>0</v>
          </cell>
        </row>
        <row r="26">
          <cell r="B26" t="str">
            <v>0402-001380</v>
          </cell>
          <cell r="C26">
            <v>0</v>
          </cell>
          <cell r="D26">
            <v>0</v>
          </cell>
          <cell r="E26">
            <v>0</v>
          </cell>
        </row>
        <row r="27">
          <cell r="B27" t="str">
            <v>0402-001381</v>
          </cell>
          <cell r="C27">
            <v>0</v>
          </cell>
          <cell r="D27">
            <v>0</v>
          </cell>
          <cell r="E27">
            <v>0</v>
          </cell>
        </row>
        <row r="28">
          <cell r="B28" t="str">
            <v>0403-000297</v>
          </cell>
          <cell r="C28">
            <v>0</v>
          </cell>
          <cell r="D28">
            <v>0</v>
          </cell>
          <cell r="E28">
            <v>0</v>
          </cell>
        </row>
        <row r="29">
          <cell r="B29" t="str">
            <v>0403-000384</v>
          </cell>
          <cell r="C29">
            <v>0</v>
          </cell>
          <cell r="D29">
            <v>0</v>
          </cell>
          <cell r="E29">
            <v>0</v>
          </cell>
        </row>
        <row r="30">
          <cell r="B30" t="str">
            <v>0403-000409</v>
          </cell>
          <cell r="C30">
            <v>0</v>
          </cell>
          <cell r="D30">
            <v>0</v>
          </cell>
          <cell r="E30">
            <v>0</v>
          </cell>
        </row>
        <row r="31">
          <cell r="B31" t="str">
            <v>0403-000509</v>
          </cell>
          <cell r="C31">
            <v>0</v>
          </cell>
          <cell r="D31">
            <v>0</v>
          </cell>
          <cell r="E31">
            <v>0</v>
          </cell>
        </row>
        <row r="32">
          <cell r="B32" t="str">
            <v>0403-000563</v>
          </cell>
          <cell r="C32">
            <v>0</v>
          </cell>
          <cell r="D32">
            <v>0</v>
          </cell>
          <cell r="E32">
            <v>0</v>
          </cell>
        </row>
        <row r="33">
          <cell r="B33" t="str">
            <v>0403-000571</v>
          </cell>
          <cell r="C33">
            <v>0</v>
          </cell>
          <cell r="D33">
            <v>0</v>
          </cell>
          <cell r="E33">
            <v>0</v>
          </cell>
        </row>
        <row r="34">
          <cell r="B34" t="str">
            <v>0403-000704</v>
          </cell>
          <cell r="C34">
            <v>0</v>
          </cell>
          <cell r="D34">
            <v>0</v>
          </cell>
          <cell r="E34">
            <v>0</v>
          </cell>
        </row>
        <row r="35">
          <cell r="B35" t="str">
            <v>0403-000716</v>
          </cell>
          <cell r="C35">
            <v>0</v>
          </cell>
          <cell r="D35">
            <v>0</v>
          </cell>
          <cell r="E35">
            <v>0</v>
          </cell>
        </row>
        <row r="36">
          <cell r="B36" t="str">
            <v>0403-000717</v>
          </cell>
          <cell r="C36">
            <v>0</v>
          </cell>
          <cell r="D36">
            <v>0</v>
          </cell>
          <cell r="E36">
            <v>0</v>
          </cell>
        </row>
        <row r="37">
          <cell r="B37" t="str">
            <v>0403-000720</v>
          </cell>
          <cell r="C37">
            <v>0</v>
          </cell>
          <cell r="D37">
            <v>0</v>
          </cell>
          <cell r="E37">
            <v>0</v>
          </cell>
        </row>
        <row r="38">
          <cell r="B38" t="str">
            <v>0403-001029</v>
          </cell>
          <cell r="C38">
            <v>0</v>
          </cell>
          <cell r="D38">
            <v>0</v>
          </cell>
          <cell r="E38">
            <v>0</v>
          </cell>
        </row>
        <row r="39">
          <cell r="B39" t="str">
            <v>0403-001140</v>
          </cell>
          <cell r="C39">
            <v>0</v>
          </cell>
          <cell r="D39">
            <v>0</v>
          </cell>
          <cell r="E39">
            <v>0</v>
          </cell>
        </row>
        <row r="40">
          <cell r="B40" t="str">
            <v>0403-001387</v>
          </cell>
          <cell r="C40">
            <v>0</v>
          </cell>
          <cell r="D40">
            <v>0</v>
          </cell>
          <cell r="E40">
            <v>0</v>
          </cell>
        </row>
        <row r="41">
          <cell r="B41" t="str">
            <v>0404-000128</v>
          </cell>
          <cell r="C41">
            <v>0</v>
          </cell>
          <cell r="D41">
            <v>0</v>
          </cell>
          <cell r="E41">
            <v>0</v>
          </cell>
        </row>
        <row r="42">
          <cell r="B42" t="str">
            <v>0404-000150</v>
          </cell>
          <cell r="C42">
            <v>0.08</v>
          </cell>
          <cell r="D42">
            <v>0</v>
          </cell>
          <cell r="E42">
            <v>7.7669902912621352E-2</v>
          </cell>
        </row>
        <row r="43">
          <cell r="B43" t="str">
            <v>0404-001127</v>
          </cell>
          <cell r="C43">
            <v>0</v>
          </cell>
          <cell r="D43">
            <v>0</v>
          </cell>
          <cell r="E43">
            <v>0</v>
          </cell>
        </row>
        <row r="44">
          <cell r="B44" t="str">
            <v>0405-001062</v>
          </cell>
          <cell r="C44">
            <v>0</v>
          </cell>
          <cell r="D44">
            <v>0</v>
          </cell>
          <cell r="E44">
            <v>0</v>
          </cell>
        </row>
        <row r="45">
          <cell r="B45" t="str">
            <v>0405-001083</v>
          </cell>
          <cell r="C45">
            <v>0</v>
          </cell>
          <cell r="D45">
            <v>0</v>
          </cell>
          <cell r="E45">
            <v>0</v>
          </cell>
        </row>
        <row r="46">
          <cell r="B46" t="str">
            <v>0407-000122</v>
          </cell>
          <cell r="C46">
            <v>0</v>
          </cell>
          <cell r="D46">
            <v>0</v>
          </cell>
          <cell r="E46">
            <v>0</v>
          </cell>
        </row>
        <row r="47">
          <cell r="B47" t="str">
            <v>0407-000139</v>
          </cell>
          <cell r="C47">
            <v>0</v>
          </cell>
          <cell r="D47">
            <v>0</v>
          </cell>
          <cell r="E47">
            <v>0</v>
          </cell>
        </row>
        <row r="48">
          <cell r="B48" t="str">
            <v>0407-001013</v>
          </cell>
          <cell r="C48">
            <v>0.1</v>
          </cell>
          <cell r="D48">
            <v>0</v>
          </cell>
          <cell r="E48">
            <v>9.7087378640776698E-2</v>
          </cell>
        </row>
        <row r="49">
          <cell r="B49" t="str">
            <v>0501-000172</v>
          </cell>
          <cell r="C49">
            <v>0</v>
          </cell>
          <cell r="D49">
            <v>0</v>
          </cell>
          <cell r="E49">
            <v>0</v>
          </cell>
        </row>
        <row r="50">
          <cell r="B50" t="str">
            <v>0501-000225</v>
          </cell>
          <cell r="C50">
            <v>0</v>
          </cell>
          <cell r="D50">
            <v>0</v>
          </cell>
          <cell r="E50">
            <v>0</v>
          </cell>
        </row>
        <row r="51">
          <cell r="B51" t="str">
            <v>0501-000290</v>
          </cell>
          <cell r="C51">
            <v>0</v>
          </cell>
          <cell r="D51">
            <v>0</v>
          </cell>
          <cell r="E51">
            <v>0</v>
          </cell>
        </row>
        <row r="52">
          <cell r="B52" t="str">
            <v>0501-000303</v>
          </cell>
          <cell r="C52">
            <v>0</v>
          </cell>
          <cell r="D52">
            <v>0</v>
          </cell>
          <cell r="E52">
            <v>0</v>
          </cell>
        </row>
        <row r="53">
          <cell r="B53" t="str">
            <v>0501-000369</v>
          </cell>
          <cell r="C53">
            <v>0</v>
          </cell>
          <cell r="D53">
            <v>0</v>
          </cell>
          <cell r="E53">
            <v>0</v>
          </cell>
        </row>
        <row r="54">
          <cell r="B54" t="str">
            <v>0501-000389</v>
          </cell>
          <cell r="C54">
            <v>0</v>
          </cell>
          <cell r="D54">
            <v>0</v>
          </cell>
          <cell r="E54">
            <v>0</v>
          </cell>
        </row>
        <row r="55">
          <cell r="B55" t="str">
            <v>0501-000396</v>
          </cell>
          <cell r="C55">
            <v>0</v>
          </cell>
          <cell r="D55">
            <v>0</v>
          </cell>
          <cell r="E55">
            <v>0</v>
          </cell>
        </row>
        <row r="56">
          <cell r="B56" t="str">
            <v>0501-000398</v>
          </cell>
          <cell r="C56">
            <v>0</v>
          </cell>
          <cell r="D56">
            <v>0</v>
          </cell>
          <cell r="E56">
            <v>0</v>
          </cell>
        </row>
        <row r="57">
          <cell r="B57" t="str">
            <v>0501-000426</v>
          </cell>
          <cell r="C57">
            <v>0.05</v>
          </cell>
          <cell r="D57">
            <v>0</v>
          </cell>
          <cell r="E57">
            <v>4.8543689320388349E-2</v>
          </cell>
        </row>
        <row r="58">
          <cell r="B58" t="str">
            <v>0501-000442</v>
          </cell>
          <cell r="C58">
            <v>0</v>
          </cell>
          <cell r="D58">
            <v>0</v>
          </cell>
          <cell r="E58">
            <v>0</v>
          </cell>
        </row>
        <row r="59">
          <cell r="B59" t="str">
            <v>0501-000465</v>
          </cell>
          <cell r="C59">
            <v>0</v>
          </cell>
          <cell r="D59">
            <v>0</v>
          </cell>
          <cell r="E59">
            <v>0</v>
          </cell>
        </row>
        <row r="60">
          <cell r="B60" t="str">
            <v>0501-000552</v>
          </cell>
          <cell r="C60">
            <v>9.1699999999999993E-3</v>
          </cell>
          <cell r="D60">
            <v>0.02</v>
          </cell>
          <cell r="E60">
            <v>8.9029126213592217E-3</v>
          </cell>
        </row>
        <row r="61">
          <cell r="B61" t="str">
            <v>0501-000610</v>
          </cell>
          <cell r="C61">
            <v>0</v>
          </cell>
          <cell r="D61">
            <v>0</v>
          </cell>
          <cell r="E61">
            <v>0</v>
          </cell>
        </row>
        <row r="62">
          <cell r="B62" t="str">
            <v>0501-000616</v>
          </cell>
          <cell r="C62">
            <v>0</v>
          </cell>
          <cell r="D62">
            <v>0</v>
          </cell>
          <cell r="E62">
            <v>0</v>
          </cell>
        </row>
        <row r="63">
          <cell r="B63" t="str">
            <v>0501-002268</v>
          </cell>
          <cell r="C63">
            <v>0</v>
          </cell>
          <cell r="D63">
            <v>0</v>
          </cell>
          <cell r="E63">
            <v>0</v>
          </cell>
        </row>
        <row r="64">
          <cell r="B64" t="str">
            <v>0502-000234</v>
          </cell>
          <cell r="C64">
            <v>0</v>
          </cell>
          <cell r="D64">
            <v>0</v>
          </cell>
          <cell r="E64">
            <v>0</v>
          </cell>
        </row>
        <row r="65">
          <cell r="B65" t="str">
            <v>0502-000295</v>
          </cell>
          <cell r="C65">
            <v>0</v>
          </cell>
          <cell r="D65">
            <v>0</v>
          </cell>
          <cell r="E65">
            <v>0</v>
          </cell>
        </row>
        <row r="66">
          <cell r="B66" t="str">
            <v>0502-001123</v>
          </cell>
          <cell r="C66">
            <v>0</v>
          </cell>
          <cell r="D66">
            <v>0</v>
          </cell>
          <cell r="E66">
            <v>0</v>
          </cell>
        </row>
        <row r="67">
          <cell r="B67" t="str">
            <v>0502-001178</v>
          </cell>
          <cell r="C67">
            <v>0</v>
          </cell>
          <cell r="D67">
            <v>0</v>
          </cell>
          <cell r="E67">
            <v>0</v>
          </cell>
        </row>
        <row r="68">
          <cell r="B68" t="str">
            <v>0502-001184</v>
          </cell>
          <cell r="C68">
            <v>0</v>
          </cell>
          <cell r="D68">
            <v>0</v>
          </cell>
          <cell r="E68">
            <v>0</v>
          </cell>
        </row>
        <row r="69">
          <cell r="B69" t="str">
            <v>0502-001200</v>
          </cell>
          <cell r="C69">
            <v>0</v>
          </cell>
          <cell r="D69">
            <v>0</v>
          </cell>
          <cell r="E69">
            <v>0</v>
          </cell>
        </row>
        <row r="70">
          <cell r="B70" t="str">
            <v>0504-000116</v>
          </cell>
          <cell r="C70">
            <v>0</v>
          </cell>
          <cell r="D70">
            <v>0</v>
          </cell>
          <cell r="E70">
            <v>0</v>
          </cell>
        </row>
        <row r="71">
          <cell r="B71" t="str">
            <v>0504-000119</v>
          </cell>
          <cell r="C71">
            <v>0</v>
          </cell>
          <cell r="D71">
            <v>0</v>
          </cell>
          <cell r="E71">
            <v>0</v>
          </cell>
        </row>
        <row r="72">
          <cell r="B72" t="str">
            <v>0504-000142</v>
          </cell>
          <cell r="C72">
            <v>0</v>
          </cell>
          <cell r="D72">
            <v>0</v>
          </cell>
          <cell r="E72">
            <v>0</v>
          </cell>
        </row>
        <row r="73">
          <cell r="B73" t="str">
            <v>0504-000168</v>
          </cell>
          <cell r="C73">
            <v>0</v>
          </cell>
          <cell r="D73">
            <v>0</v>
          </cell>
          <cell r="E73">
            <v>0</v>
          </cell>
        </row>
        <row r="74">
          <cell r="B74" t="str">
            <v>0504-000219</v>
          </cell>
          <cell r="C74">
            <v>0</v>
          </cell>
          <cell r="D74">
            <v>0</v>
          </cell>
          <cell r="E74">
            <v>0</v>
          </cell>
        </row>
        <row r="75">
          <cell r="B75" t="str">
            <v>0504-000405</v>
          </cell>
          <cell r="C75">
            <v>0</v>
          </cell>
          <cell r="D75">
            <v>0</v>
          </cell>
          <cell r="E75">
            <v>0</v>
          </cell>
        </row>
        <row r="76">
          <cell r="B76" t="str">
            <v>0504-001075</v>
          </cell>
          <cell r="C76">
            <v>0</v>
          </cell>
          <cell r="D76">
            <v>0</v>
          </cell>
          <cell r="E76">
            <v>0</v>
          </cell>
        </row>
        <row r="77">
          <cell r="B77" t="str">
            <v>0504-100215</v>
          </cell>
          <cell r="C77">
            <v>0</v>
          </cell>
          <cell r="D77">
            <v>0</v>
          </cell>
          <cell r="E77">
            <v>0</v>
          </cell>
        </row>
        <row r="78">
          <cell r="B78" t="str">
            <v>0505-000180</v>
          </cell>
          <cell r="C78">
            <v>0</v>
          </cell>
          <cell r="D78">
            <v>0</v>
          </cell>
          <cell r="E78">
            <v>0</v>
          </cell>
        </row>
        <row r="79">
          <cell r="B79" t="str">
            <v>0505-000195</v>
          </cell>
          <cell r="C79">
            <v>0.34</v>
          </cell>
          <cell r="D79">
            <v>0</v>
          </cell>
          <cell r="E79">
            <v>0.3300970873786408</v>
          </cell>
        </row>
        <row r="80">
          <cell r="B80" t="str">
            <v>0505-001605</v>
          </cell>
          <cell r="C80">
            <v>0</v>
          </cell>
          <cell r="D80">
            <v>0</v>
          </cell>
          <cell r="E80">
            <v>0</v>
          </cell>
        </row>
        <row r="81">
          <cell r="B81" t="str">
            <v>0506-000151</v>
          </cell>
          <cell r="C81">
            <v>0.08</v>
          </cell>
          <cell r="D81">
            <v>0</v>
          </cell>
          <cell r="E81">
            <v>7.7669902912621352E-2</v>
          </cell>
        </row>
        <row r="82">
          <cell r="B82" t="str">
            <v>05-0930-1012</v>
          </cell>
          <cell r="C82">
            <v>0</v>
          </cell>
          <cell r="D82">
            <v>0</v>
          </cell>
          <cell r="E82">
            <v>0</v>
          </cell>
        </row>
        <row r="83">
          <cell r="B83" t="str">
            <v>0603-000112</v>
          </cell>
          <cell r="C83">
            <v>0</v>
          </cell>
          <cell r="D83">
            <v>0</v>
          </cell>
          <cell r="E83">
            <v>0</v>
          </cell>
        </row>
        <row r="84">
          <cell r="B84" t="str">
            <v>0603-001011</v>
          </cell>
          <cell r="C84">
            <v>0</v>
          </cell>
          <cell r="D84">
            <v>0</v>
          </cell>
          <cell r="E84">
            <v>0</v>
          </cell>
        </row>
        <row r="85">
          <cell r="B85" t="str">
            <v>0604-000117</v>
          </cell>
          <cell r="C85">
            <v>0</v>
          </cell>
          <cell r="D85">
            <v>0</v>
          </cell>
          <cell r="E85">
            <v>0</v>
          </cell>
        </row>
        <row r="86">
          <cell r="B86" t="str">
            <v>0604-000119</v>
          </cell>
          <cell r="C86">
            <v>0</v>
          </cell>
          <cell r="D86">
            <v>0</v>
          </cell>
          <cell r="E86">
            <v>0</v>
          </cell>
        </row>
        <row r="87">
          <cell r="B87" t="str">
            <v>0604-000142</v>
          </cell>
          <cell r="C87">
            <v>0</v>
          </cell>
          <cell r="D87">
            <v>0</v>
          </cell>
          <cell r="E87">
            <v>0</v>
          </cell>
        </row>
        <row r="88">
          <cell r="B88" t="str">
            <v>0604-000186</v>
          </cell>
          <cell r="C88">
            <v>0</v>
          </cell>
          <cell r="D88">
            <v>0</v>
          </cell>
          <cell r="E88">
            <v>0</v>
          </cell>
        </row>
        <row r="89">
          <cell r="B89" t="str">
            <v>0604-000188</v>
          </cell>
          <cell r="C89">
            <v>0</v>
          </cell>
          <cell r="D89">
            <v>0</v>
          </cell>
          <cell r="E89">
            <v>0</v>
          </cell>
        </row>
        <row r="90">
          <cell r="B90" t="str">
            <v>0604-001028</v>
          </cell>
          <cell r="C90">
            <v>0</v>
          </cell>
          <cell r="D90">
            <v>0</v>
          </cell>
          <cell r="E90">
            <v>0</v>
          </cell>
        </row>
        <row r="91">
          <cell r="B91" t="str">
            <v>0604-001087</v>
          </cell>
          <cell r="C91">
            <v>0</v>
          </cell>
          <cell r="D91">
            <v>0</v>
          </cell>
          <cell r="E91">
            <v>0</v>
          </cell>
        </row>
        <row r="92">
          <cell r="B92" t="str">
            <v>0604-001122</v>
          </cell>
          <cell r="C92">
            <v>0</v>
          </cell>
          <cell r="D92">
            <v>0</v>
          </cell>
          <cell r="E92">
            <v>0</v>
          </cell>
        </row>
        <row r="93">
          <cell r="B93" t="str">
            <v>0605-001018</v>
          </cell>
          <cell r="C93">
            <v>14.85</v>
          </cell>
          <cell r="D93">
            <v>0</v>
          </cell>
          <cell r="E93">
            <v>14.417475728155338</v>
          </cell>
        </row>
        <row r="94">
          <cell r="B94" t="str">
            <v>0605-001024</v>
          </cell>
          <cell r="C94">
            <v>0</v>
          </cell>
          <cell r="D94">
            <v>0</v>
          </cell>
          <cell r="E94">
            <v>0</v>
          </cell>
        </row>
        <row r="95">
          <cell r="B95" t="str">
            <v>0605-001025</v>
          </cell>
          <cell r="C95">
            <v>0</v>
          </cell>
          <cell r="D95">
            <v>0</v>
          </cell>
          <cell r="E95">
            <v>0</v>
          </cell>
        </row>
        <row r="96">
          <cell r="B96" t="str">
            <v>0605-001027</v>
          </cell>
          <cell r="C96">
            <v>0</v>
          </cell>
          <cell r="D96">
            <v>0</v>
          </cell>
          <cell r="E96">
            <v>0</v>
          </cell>
        </row>
        <row r="97">
          <cell r="B97" t="str">
            <v>0605-001031</v>
          </cell>
          <cell r="C97">
            <v>0</v>
          </cell>
          <cell r="D97">
            <v>0</v>
          </cell>
          <cell r="E97">
            <v>0</v>
          </cell>
        </row>
        <row r="98">
          <cell r="B98" t="str">
            <v>0605-001038</v>
          </cell>
          <cell r="C98">
            <v>0</v>
          </cell>
          <cell r="D98">
            <v>0</v>
          </cell>
          <cell r="E98">
            <v>0</v>
          </cell>
        </row>
        <row r="99">
          <cell r="B99" t="str">
            <v>0605-001056</v>
          </cell>
          <cell r="C99">
            <v>16.3</v>
          </cell>
          <cell r="D99">
            <v>0</v>
          </cell>
          <cell r="E99">
            <v>15.825242718446603</v>
          </cell>
        </row>
        <row r="100">
          <cell r="B100" t="str">
            <v>0605-001057</v>
          </cell>
          <cell r="C100">
            <v>3.0649999999999999</v>
          </cell>
          <cell r="D100">
            <v>2.6749999999999998</v>
          </cell>
          <cell r="E100">
            <v>2.5970873786407767</v>
          </cell>
        </row>
        <row r="101">
          <cell r="B101" t="str">
            <v>0605-001059</v>
          </cell>
          <cell r="C101">
            <v>0</v>
          </cell>
          <cell r="D101">
            <v>0</v>
          </cell>
          <cell r="E101">
            <v>0</v>
          </cell>
        </row>
        <row r="102">
          <cell r="B102" t="str">
            <v>0605-001061</v>
          </cell>
          <cell r="C102">
            <v>0</v>
          </cell>
          <cell r="D102">
            <v>0</v>
          </cell>
          <cell r="E102">
            <v>0</v>
          </cell>
        </row>
        <row r="103">
          <cell r="B103" t="str">
            <v>0605-001067</v>
          </cell>
          <cell r="C103">
            <v>0</v>
          </cell>
          <cell r="D103">
            <v>0</v>
          </cell>
          <cell r="E103">
            <v>0</v>
          </cell>
        </row>
        <row r="104">
          <cell r="B104" t="str">
            <v>0605-001093</v>
          </cell>
          <cell r="C104">
            <v>39.840000000000003</v>
          </cell>
          <cell r="D104">
            <v>0</v>
          </cell>
          <cell r="E104">
            <v>38.679611650485441</v>
          </cell>
        </row>
        <row r="105">
          <cell r="B105" t="str">
            <v>0801-000003</v>
          </cell>
          <cell r="C105">
            <v>0</v>
          </cell>
          <cell r="D105">
            <v>0</v>
          </cell>
          <cell r="E105">
            <v>0</v>
          </cell>
        </row>
        <row r="106">
          <cell r="B106" t="str">
            <v>0801-000022</v>
          </cell>
          <cell r="C106">
            <v>0</v>
          </cell>
          <cell r="D106">
            <v>0</v>
          </cell>
          <cell r="E106">
            <v>0</v>
          </cell>
        </row>
        <row r="107">
          <cell r="B107" t="str">
            <v>0801-000138</v>
          </cell>
          <cell r="C107">
            <v>0</v>
          </cell>
          <cell r="D107">
            <v>0</v>
          </cell>
          <cell r="E107">
            <v>0</v>
          </cell>
        </row>
        <row r="108">
          <cell r="B108" t="str">
            <v>0801-000303</v>
          </cell>
          <cell r="C108">
            <v>0</v>
          </cell>
          <cell r="D108">
            <v>0</v>
          </cell>
          <cell r="E108">
            <v>0</v>
          </cell>
        </row>
        <row r="109">
          <cell r="B109" t="str">
            <v>0801-000304</v>
          </cell>
          <cell r="C109">
            <v>0</v>
          </cell>
          <cell r="D109">
            <v>0</v>
          </cell>
          <cell r="E109">
            <v>0</v>
          </cell>
        </row>
        <row r="110">
          <cell r="B110" t="str">
            <v>0801-000379</v>
          </cell>
          <cell r="C110">
            <v>0</v>
          </cell>
          <cell r="D110">
            <v>0</v>
          </cell>
          <cell r="E110">
            <v>0</v>
          </cell>
        </row>
        <row r="111">
          <cell r="B111" t="str">
            <v>0801-000392</v>
          </cell>
          <cell r="C111">
            <v>0</v>
          </cell>
          <cell r="D111">
            <v>0</v>
          </cell>
          <cell r="E111">
            <v>0</v>
          </cell>
        </row>
        <row r="112">
          <cell r="B112" t="str">
            <v>0801-000397</v>
          </cell>
          <cell r="C112">
            <v>0</v>
          </cell>
          <cell r="D112">
            <v>0</v>
          </cell>
          <cell r="E112">
            <v>0</v>
          </cell>
        </row>
        <row r="113">
          <cell r="B113" t="str">
            <v>0801-000411</v>
          </cell>
          <cell r="C113">
            <v>0</v>
          </cell>
          <cell r="D113">
            <v>0</v>
          </cell>
          <cell r="E113">
            <v>0</v>
          </cell>
        </row>
        <row r="114">
          <cell r="B114" t="str">
            <v>0801-000510</v>
          </cell>
          <cell r="C114">
            <v>0</v>
          </cell>
          <cell r="D114">
            <v>0</v>
          </cell>
          <cell r="E114">
            <v>0</v>
          </cell>
        </row>
        <row r="115">
          <cell r="B115" t="str">
            <v>0801-000642</v>
          </cell>
          <cell r="C115">
            <v>0</v>
          </cell>
          <cell r="D115">
            <v>0</v>
          </cell>
          <cell r="E115">
            <v>0</v>
          </cell>
        </row>
        <row r="116">
          <cell r="B116" t="str">
            <v>0801-000696</v>
          </cell>
          <cell r="C116">
            <v>0</v>
          </cell>
          <cell r="D116">
            <v>0</v>
          </cell>
          <cell r="E116">
            <v>0</v>
          </cell>
        </row>
        <row r="117">
          <cell r="B117" t="str">
            <v>0801-000742</v>
          </cell>
          <cell r="C117">
            <v>0</v>
          </cell>
          <cell r="D117">
            <v>0</v>
          </cell>
          <cell r="E117">
            <v>0</v>
          </cell>
        </row>
        <row r="118">
          <cell r="B118" t="str">
            <v>0801-000784</v>
          </cell>
          <cell r="C118">
            <v>0</v>
          </cell>
          <cell r="D118">
            <v>0</v>
          </cell>
          <cell r="E118">
            <v>0</v>
          </cell>
        </row>
        <row r="119">
          <cell r="B119" t="str">
            <v>0801-000789</v>
          </cell>
          <cell r="C119">
            <v>0</v>
          </cell>
          <cell r="D119">
            <v>0</v>
          </cell>
          <cell r="E119">
            <v>0</v>
          </cell>
        </row>
        <row r="120">
          <cell r="B120" t="str">
            <v>0801-000792</v>
          </cell>
          <cell r="C120">
            <v>0</v>
          </cell>
          <cell r="D120">
            <v>0</v>
          </cell>
          <cell r="E120">
            <v>0</v>
          </cell>
        </row>
        <row r="121">
          <cell r="B121" t="str">
            <v>0801-000795</v>
          </cell>
          <cell r="C121">
            <v>0</v>
          </cell>
          <cell r="D121">
            <v>0</v>
          </cell>
          <cell r="E121">
            <v>0</v>
          </cell>
        </row>
        <row r="122">
          <cell r="B122" t="str">
            <v>0801-000913</v>
          </cell>
          <cell r="C122">
            <v>0</v>
          </cell>
          <cell r="D122">
            <v>0</v>
          </cell>
          <cell r="E122">
            <v>0</v>
          </cell>
        </row>
        <row r="123">
          <cell r="B123" t="str">
            <v>0801-000961</v>
          </cell>
          <cell r="C123">
            <v>0</v>
          </cell>
          <cell r="D123">
            <v>0</v>
          </cell>
          <cell r="E123">
            <v>0</v>
          </cell>
        </row>
        <row r="124">
          <cell r="B124" t="str">
            <v>0801-001107</v>
          </cell>
          <cell r="C124">
            <v>0</v>
          </cell>
          <cell r="D124">
            <v>0</v>
          </cell>
          <cell r="E124">
            <v>0</v>
          </cell>
        </row>
        <row r="125">
          <cell r="B125" t="str">
            <v>0801-001124</v>
          </cell>
          <cell r="C125">
            <v>0</v>
          </cell>
          <cell r="D125">
            <v>0</v>
          </cell>
          <cell r="E125">
            <v>0</v>
          </cell>
        </row>
        <row r="126">
          <cell r="B126" t="str">
            <v>0801-001126</v>
          </cell>
          <cell r="C126">
            <v>0</v>
          </cell>
          <cell r="D126">
            <v>0</v>
          </cell>
          <cell r="E126">
            <v>0</v>
          </cell>
        </row>
        <row r="127">
          <cell r="B127" t="str">
            <v>0801-001128</v>
          </cell>
          <cell r="C127">
            <v>0</v>
          </cell>
          <cell r="D127">
            <v>0</v>
          </cell>
          <cell r="E127">
            <v>0</v>
          </cell>
        </row>
        <row r="128">
          <cell r="B128" t="str">
            <v>0801-002040</v>
          </cell>
          <cell r="C128">
            <v>0</v>
          </cell>
          <cell r="D128">
            <v>0</v>
          </cell>
          <cell r="E128">
            <v>0</v>
          </cell>
        </row>
        <row r="129">
          <cell r="B129" t="str">
            <v>0801-002079</v>
          </cell>
          <cell r="C129">
            <v>0</v>
          </cell>
          <cell r="D129">
            <v>0</v>
          </cell>
          <cell r="E129">
            <v>0</v>
          </cell>
        </row>
        <row r="130">
          <cell r="B130" t="str">
            <v>0801-002090</v>
          </cell>
          <cell r="C130">
            <v>0</v>
          </cell>
          <cell r="D130">
            <v>0</v>
          </cell>
          <cell r="E130">
            <v>0</v>
          </cell>
        </row>
        <row r="131">
          <cell r="B131" t="str">
            <v>0801-002092</v>
          </cell>
          <cell r="C131">
            <v>0</v>
          </cell>
          <cell r="D131">
            <v>0</v>
          </cell>
          <cell r="E131">
            <v>0</v>
          </cell>
        </row>
        <row r="132">
          <cell r="B132" t="str">
            <v>0801-002206</v>
          </cell>
          <cell r="C132">
            <v>0</v>
          </cell>
          <cell r="D132">
            <v>0</v>
          </cell>
          <cell r="E132">
            <v>0</v>
          </cell>
        </row>
        <row r="133">
          <cell r="B133" t="str">
            <v>0801-002294</v>
          </cell>
          <cell r="C133">
            <v>0.08</v>
          </cell>
          <cell r="D133">
            <v>0</v>
          </cell>
          <cell r="E133">
            <v>7.7669902912621352E-2</v>
          </cell>
        </row>
        <row r="134">
          <cell r="B134" t="str">
            <v>0801-002328</v>
          </cell>
          <cell r="C134">
            <v>0</v>
          </cell>
          <cell r="D134">
            <v>0</v>
          </cell>
          <cell r="E134">
            <v>0</v>
          </cell>
        </row>
        <row r="135">
          <cell r="B135" t="str">
            <v>0801-002384</v>
          </cell>
          <cell r="C135">
            <v>0</v>
          </cell>
          <cell r="D135">
            <v>0</v>
          </cell>
          <cell r="E135">
            <v>0</v>
          </cell>
        </row>
        <row r="136">
          <cell r="B136" t="str">
            <v>0801-002444</v>
          </cell>
          <cell r="C136">
            <v>0</v>
          </cell>
          <cell r="D136">
            <v>0</v>
          </cell>
          <cell r="E136">
            <v>0</v>
          </cell>
        </row>
        <row r="137">
          <cell r="B137" t="str">
            <v>0801-002448</v>
          </cell>
          <cell r="C137">
            <v>0</v>
          </cell>
          <cell r="D137">
            <v>0</v>
          </cell>
          <cell r="E137">
            <v>0</v>
          </cell>
        </row>
        <row r="138">
          <cell r="B138" t="str">
            <v>0801-002534</v>
          </cell>
          <cell r="C138">
            <v>0.36</v>
          </cell>
          <cell r="D138">
            <v>0</v>
          </cell>
          <cell r="E138">
            <v>0.34951456310679607</v>
          </cell>
        </row>
        <row r="139">
          <cell r="B139" t="str">
            <v>0801-002536</v>
          </cell>
          <cell r="C139">
            <v>0</v>
          </cell>
          <cell r="D139">
            <v>0</v>
          </cell>
          <cell r="E139">
            <v>0</v>
          </cell>
        </row>
        <row r="140">
          <cell r="B140" t="str">
            <v>0801-002542</v>
          </cell>
          <cell r="C140">
            <v>0.19</v>
          </cell>
          <cell r="D140">
            <v>0</v>
          </cell>
          <cell r="E140">
            <v>0.18446601941747573</v>
          </cell>
        </row>
        <row r="141">
          <cell r="B141" t="str">
            <v>0801-002549</v>
          </cell>
          <cell r="C141">
            <v>0</v>
          </cell>
          <cell r="D141">
            <v>0</v>
          </cell>
          <cell r="E141">
            <v>0</v>
          </cell>
        </row>
        <row r="142">
          <cell r="B142" t="str">
            <v>0801-002557</v>
          </cell>
          <cell r="C142">
            <v>0</v>
          </cell>
          <cell r="D142">
            <v>0</v>
          </cell>
          <cell r="E142">
            <v>0</v>
          </cell>
        </row>
        <row r="143">
          <cell r="B143" t="str">
            <v>0801-003676</v>
          </cell>
          <cell r="C143">
            <v>0</v>
          </cell>
          <cell r="D143">
            <v>0</v>
          </cell>
          <cell r="E143">
            <v>0</v>
          </cell>
        </row>
        <row r="144">
          <cell r="B144" t="str">
            <v>0801-00789</v>
          </cell>
          <cell r="C144">
            <v>0</v>
          </cell>
          <cell r="D144">
            <v>0</v>
          </cell>
          <cell r="E144">
            <v>0</v>
          </cell>
        </row>
        <row r="145">
          <cell r="B145" t="str">
            <v>0803-000768</v>
          </cell>
          <cell r="C145">
            <v>0</v>
          </cell>
          <cell r="D145">
            <v>0</v>
          </cell>
          <cell r="E145">
            <v>0</v>
          </cell>
        </row>
        <row r="146">
          <cell r="B146" t="str">
            <v>0902-001028</v>
          </cell>
          <cell r="C146">
            <v>0</v>
          </cell>
          <cell r="D146">
            <v>0</v>
          </cell>
          <cell r="E146">
            <v>0</v>
          </cell>
        </row>
        <row r="147">
          <cell r="B147" t="str">
            <v>0902-001305</v>
          </cell>
          <cell r="C147">
            <v>0</v>
          </cell>
          <cell r="D147">
            <v>0</v>
          </cell>
          <cell r="E147">
            <v>0</v>
          </cell>
        </row>
        <row r="148">
          <cell r="B148" t="str">
            <v>0903-001062</v>
          </cell>
          <cell r="C148">
            <v>0</v>
          </cell>
          <cell r="D148">
            <v>0</v>
          </cell>
          <cell r="E148">
            <v>0</v>
          </cell>
        </row>
        <row r="149">
          <cell r="B149" t="str">
            <v>0903-001120</v>
          </cell>
          <cell r="C149">
            <v>0</v>
          </cell>
          <cell r="D149">
            <v>0</v>
          </cell>
          <cell r="E149">
            <v>0</v>
          </cell>
        </row>
        <row r="150">
          <cell r="B150" t="str">
            <v>0903-001120-IC200</v>
          </cell>
          <cell r="C150">
            <v>0</v>
          </cell>
          <cell r="D150">
            <v>0</v>
          </cell>
          <cell r="E150">
            <v>0</v>
          </cell>
        </row>
        <row r="151">
          <cell r="B151" t="str">
            <v>0903-001120-IC200A</v>
          </cell>
          <cell r="C151">
            <v>0</v>
          </cell>
          <cell r="D151">
            <v>0</v>
          </cell>
          <cell r="E151">
            <v>0</v>
          </cell>
        </row>
        <row r="152">
          <cell r="B152" t="str">
            <v>0903-001120-IC200B</v>
          </cell>
          <cell r="C152">
            <v>0</v>
          </cell>
          <cell r="D152">
            <v>0</v>
          </cell>
          <cell r="E152">
            <v>0</v>
          </cell>
        </row>
        <row r="153">
          <cell r="B153" t="str">
            <v>0903-001120-IC200C</v>
          </cell>
          <cell r="C153">
            <v>0</v>
          </cell>
          <cell r="D153">
            <v>0</v>
          </cell>
          <cell r="E153">
            <v>0</v>
          </cell>
        </row>
        <row r="154">
          <cell r="B154" t="str">
            <v>0903-001120-IC402</v>
          </cell>
          <cell r="C154">
            <v>0</v>
          </cell>
          <cell r="D154">
            <v>0</v>
          </cell>
          <cell r="E154">
            <v>0</v>
          </cell>
        </row>
        <row r="155">
          <cell r="B155" t="str">
            <v>0903-001120-IC502</v>
          </cell>
          <cell r="C155">
            <v>6.82</v>
          </cell>
          <cell r="D155">
            <v>0</v>
          </cell>
          <cell r="E155">
            <v>6.6213592233009706</v>
          </cell>
        </row>
        <row r="156">
          <cell r="B156" t="str">
            <v>0903-001120-IC502A</v>
          </cell>
          <cell r="C156">
            <v>0</v>
          </cell>
          <cell r="D156">
            <v>0</v>
          </cell>
          <cell r="E156">
            <v>0</v>
          </cell>
        </row>
        <row r="157">
          <cell r="B157" t="str">
            <v>0903-001120-IC502B</v>
          </cell>
          <cell r="C157">
            <v>0</v>
          </cell>
          <cell r="D157">
            <v>0</v>
          </cell>
          <cell r="E157">
            <v>0</v>
          </cell>
        </row>
        <row r="158">
          <cell r="B158" t="str">
            <v>0903-001120-IC502C</v>
          </cell>
          <cell r="C158">
            <v>0</v>
          </cell>
          <cell r="D158">
            <v>0</v>
          </cell>
          <cell r="E158">
            <v>0</v>
          </cell>
        </row>
        <row r="159">
          <cell r="B159" t="str">
            <v>0903-001120-IC502D</v>
          </cell>
          <cell r="C159">
            <v>0</v>
          </cell>
          <cell r="D159">
            <v>0</v>
          </cell>
          <cell r="E159">
            <v>0</v>
          </cell>
        </row>
        <row r="160">
          <cell r="B160" t="str">
            <v>0903-001120-IC502E</v>
          </cell>
          <cell r="C160">
            <v>0</v>
          </cell>
          <cell r="D160">
            <v>0</v>
          </cell>
          <cell r="E160">
            <v>0</v>
          </cell>
        </row>
        <row r="161">
          <cell r="B161" t="str">
            <v>0903-001120-IC502F</v>
          </cell>
          <cell r="C161">
            <v>0</v>
          </cell>
          <cell r="D161">
            <v>0</v>
          </cell>
          <cell r="E161">
            <v>0</v>
          </cell>
        </row>
        <row r="162">
          <cell r="B162" t="str">
            <v>0903-001120-IC502G</v>
          </cell>
          <cell r="C162">
            <v>0</v>
          </cell>
          <cell r="D162">
            <v>0</v>
          </cell>
          <cell r="E162">
            <v>0</v>
          </cell>
        </row>
        <row r="163">
          <cell r="B163" t="str">
            <v>0903-001151</v>
          </cell>
          <cell r="C163">
            <v>0</v>
          </cell>
          <cell r="D163">
            <v>0</v>
          </cell>
          <cell r="E163">
            <v>0</v>
          </cell>
        </row>
        <row r="164">
          <cell r="B164" t="str">
            <v>0903-001157</v>
          </cell>
          <cell r="C164">
            <v>0</v>
          </cell>
          <cell r="D164">
            <v>0</v>
          </cell>
          <cell r="E164">
            <v>0</v>
          </cell>
        </row>
        <row r="165">
          <cell r="B165" t="str">
            <v>0903-001171</v>
          </cell>
          <cell r="C165">
            <v>10.72</v>
          </cell>
          <cell r="D165">
            <v>0</v>
          </cell>
          <cell r="E165">
            <v>10.407766990291263</v>
          </cell>
        </row>
        <row r="166">
          <cell r="B166" t="str">
            <v>0904-0001925</v>
          </cell>
          <cell r="C166">
            <v>0</v>
          </cell>
          <cell r="D166">
            <v>0</v>
          </cell>
          <cell r="E166">
            <v>0</v>
          </cell>
        </row>
        <row r="167">
          <cell r="B167" t="str">
            <v>0904-000532</v>
          </cell>
          <cell r="C167">
            <v>0</v>
          </cell>
          <cell r="D167">
            <v>0</v>
          </cell>
          <cell r="E167">
            <v>0</v>
          </cell>
        </row>
        <row r="168">
          <cell r="B168" t="str">
            <v>0904-000537</v>
          </cell>
          <cell r="C168">
            <v>0</v>
          </cell>
          <cell r="D168">
            <v>0</v>
          </cell>
          <cell r="E168">
            <v>0</v>
          </cell>
        </row>
        <row r="169">
          <cell r="B169" t="str">
            <v>0904-001052</v>
          </cell>
          <cell r="C169">
            <v>0</v>
          </cell>
          <cell r="D169">
            <v>0</v>
          </cell>
          <cell r="E169">
            <v>0</v>
          </cell>
        </row>
        <row r="170">
          <cell r="B170" t="str">
            <v>0904-001059</v>
          </cell>
          <cell r="C170">
            <v>0</v>
          </cell>
          <cell r="D170">
            <v>0</v>
          </cell>
          <cell r="E170">
            <v>0</v>
          </cell>
        </row>
        <row r="171">
          <cell r="B171" t="str">
            <v>0904-001349</v>
          </cell>
          <cell r="C171">
            <v>12.17</v>
          </cell>
          <cell r="D171">
            <v>0</v>
          </cell>
          <cell r="E171">
            <v>11.815533980582524</v>
          </cell>
        </row>
        <row r="172">
          <cell r="B172" t="str">
            <v>0904-001642</v>
          </cell>
          <cell r="C172">
            <v>0</v>
          </cell>
          <cell r="D172">
            <v>0</v>
          </cell>
          <cell r="E172">
            <v>0</v>
          </cell>
        </row>
        <row r="173">
          <cell r="B173" t="str">
            <v>0909-001026</v>
          </cell>
          <cell r="C173">
            <v>0</v>
          </cell>
          <cell r="D173">
            <v>0</v>
          </cell>
          <cell r="E173">
            <v>0</v>
          </cell>
        </row>
        <row r="174">
          <cell r="B174" t="str">
            <v>0909-001027</v>
          </cell>
          <cell r="C174">
            <v>0</v>
          </cell>
          <cell r="D174">
            <v>0</v>
          </cell>
          <cell r="E174">
            <v>0</v>
          </cell>
        </row>
        <row r="175">
          <cell r="B175" t="str">
            <v>0DDA-003</v>
          </cell>
          <cell r="C175">
            <v>0</v>
          </cell>
          <cell r="D175">
            <v>0</v>
          </cell>
          <cell r="E175">
            <v>0</v>
          </cell>
        </row>
        <row r="176">
          <cell r="B176" t="str">
            <v>0FU5-009</v>
          </cell>
          <cell r="C176">
            <v>0</v>
          </cell>
          <cell r="D176">
            <v>0</v>
          </cell>
          <cell r="E176">
            <v>0</v>
          </cell>
        </row>
        <row r="177">
          <cell r="B177" t="str">
            <v>0H-41022DT</v>
          </cell>
          <cell r="C177">
            <v>0</v>
          </cell>
          <cell r="D177">
            <v>0</v>
          </cell>
          <cell r="E177">
            <v>0</v>
          </cell>
        </row>
        <row r="178">
          <cell r="B178" t="str">
            <v>0PCB-045</v>
          </cell>
          <cell r="C178">
            <v>0</v>
          </cell>
          <cell r="D178">
            <v>0</v>
          </cell>
          <cell r="E178">
            <v>0</v>
          </cell>
        </row>
        <row r="179">
          <cell r="B179" t="str">
            <v>0TRP-002</v>
          </cell>
          <cell r="C179">
            <v>0</v>
          </cell>
          <cell r="D179">
            <v>0</v>
          </cell>
          <cell r="E179">
            <v>0</v>
          </cell>
        </row>
        <row r="180">
          <cell r="B180" t="str">
            <v>0TRP-010</v>
          </cell>
          <cell r="C180">
            <v>0</v>
          </cell>
          <cell r="D180">
            <v>0</v>
          </cell>
          <cell r="E180">
            <v>0</v>
          </cell>
        </row>
        <row r="181">
          <cell r="B181" t="str">
            <v>0TRP-012</v>
          </cell>
          <cell r="C181">
            <v>0</v>
          </cell>
          <cell r="D181">
            <v>0</v>
          </cell>
          <cell r="E181">
            <v>0</v>
          </cell>
        </row>
        <row r="182">
          <cell r="B182" t="str">
            <v>1001-000205</v>
          </cell>
          <cell r="C182">
            <v>0</v>
          </cell>
          <cell r="D182">
            <v>0</v>
          </cell>
          <cell r="E182">
            <v>0</v>
          </cell>
        </row>
        <row r="183">
          <cell r="B183" t="str">
            <v>1001-000211</v>
          </cell>
          <cell r="C183">
            <v>0</v>
          </cell>
          <cell r="D183">
            <v>0</v>
          </cell>
          <cell r="E183">
            <v>0</v>
          </cell>
        </row>
        <row r="184">
          <cell r="B184" t="str">
            <v>1001-000ZZ0</v>
          </cell>
          <cell r="C184">
            <v>0</v>
          </cell>
          <cell r="D184">
            <v>0</v>
          </cell>
          <cell r="E184">
            <v>0</v>
          </cell>
        </row>
        <row r="185">
          <cell r="B185" t="str">
            <v>1001-001011</v>
          </cell>
          <cell r="C185">
            <v>0</v>
          </cell>
          <cell r="D185">
            <v>0</v>
          </cell>
          <cell r="E185">
            <v>0</v>
          </cell>
        </row>
        <row r="186">
          <cell r="B186" t="str">
            <v>1001-001035</v>
          </cell>
          <cell r="C186">
            <v>0</v>
          </cell>
          <cell r="D186">
            <v>0</v>
          </cell>
          <cell r="E186">
            <v>0</v>
          </cell>
        </row>
        <row r="187">
          <cell r="B187" t="str">
            <v>1001-001133</v>
          </cell>
          <cell r="C187">
            <v>0</v>
          </cell>
          <cell r="D187">
            <v>0</v>
          </cell>
          <cell r="E187">
            <v>0</v>
          </cell>
        </row>
        <row r="188">
          <cell r="B188" t="str">
            <v>1001-001135</v>
          </cell>
          <cell r="C188">
            <v>0</v>
          </cell>
          <cell r="D188">
            <v>0</v>
          </cell>
          <cell r="E188">
            <v>0</v>
          </cell>
        </row>
        <row r="189">
          <cell r="B189" t="str">
            <v>1002-001033</v>
          </cell>
          <cell r="C189">
            <v>0</v>
          </cell>
          <cell r="D189">
            <v>0</v>
          </cell>
          <cell r="E189">
            <v>0</v>
          </cell>
        </row>
        <row r="190">
          <cell r="B190" t="str">
            <v>1002-001070</v>
          </cell>
          <cell r="C190">
            <v>0.49</v>
          </cell>
          <cell r="D190">
            <v>0</v>
          </cell>
          <cell r="E190">
            <v>0.47572815533980578</v>
          </cell>
        </row>
        <row r="191">
          <cell r="B191" t="str">
            <v>1002-001170</v>
          </cell>
          <cell r="C191">
            <v>0</v>
          </cell>
          <cell r="D191">
            <v>0</v>
          </cell>
          <cell r="E191">
            <v>0</v>
          </cell>
        </row>
        <row r="192">
          <cell r="B192" t="str">
            <v>1002-001239</v>
          </cell>
          <cell r="C192">
            <v>0</v>
          </cell>
          <cell r="D192">
            <v>0</v>
          </cell>
          <cell r="E192">
            <v>0</v>
          </cell>
        </row>
        <row r="193">
          <cell r="B193" t="str">
            <v>1002-001258</v>
          </cell>
          <cell r="C193">
            <v>0</v>
          </cell>
          <cell r="D193">
            <v>0</v>
          </cell>
          <cell r="E193">
            <v>0</v>
          </cell>
        </row>
        <row r="194">
          <cell r="B194" t="str">
            <v>1002-001270</v>
          </cell>
          <cell r="C194">
            <v>1.05</v>
          </cell>
          <cell r="D194">
            <v>0</v>
          </cell>
          <cell r="E194">
            <v>1.0194174757281553</v>
          </cell>
        </row>
        <row r="195">
          <cell r="B195" t="str">
            <v>1002-001368</v>
          </cell>
          <cell r="C195">
            <v>0</v>
          </cell>
          <cell r="D195">
            <v>0</v>
          </cell>
          <cell r="E195">
            <v>0</v>
          </cell>
        </row>
        <row r="196">
          <cell r="B196" t="str">
            <v>1003-001039</v>
          </cell>
          <cell r="C196">
            <v>0</v>
          </cell>
          <cell r="D196">
            <v>0</v>
          </cell>
          <cell r="E196">
            <v>0</v>
          </cell>
        </row>
        <row r="197">
          <cell r="B197" t="str">
            <v>1003-001065</v>
          </cell>
          <cell r="C197">
            <v>0.57999999999999996</v>
          </cell>
          <cell r="D197">
            <v>0</v>
          </cell>
          <cell r="E197">
            <v>0.56310679611650483</v>
          </cell>
        </row>
        <row r="198">
          <cell r="B198" t="str">
            <v>1003-001162</v>
          </cell>
          <cell r="C198">
            <v>0</v>
          </cell>
          <cell r="D198">
            <v>0</v>
          </cell>
          <cell r="E198">
            <v>0</v>
          </cell>
        </row>
        <row r="199">
          <cell r="B199" t="str">
            <v>1003-001200</v>
          </cell>
          <cell r="C199">
            <v>0</v>
          </cell>
          <cell r="D199">
            <v>0</v>
          </cell>
          <cell r="E199">
            <v>0</v>
          </cell>
        </row>
        <row r="200">
          <cell r="B200" t="str">
            <v>1003-001308</v>
          </cell>
          <cell r="C200">
            <v>0</v>
          </cell>
          <cell r="D200">
            <v>0</v>
          </cell>
          <cell r="E200">
            <v>0</v>
          </cell>
        </row>
        <row r="201">
          <cell r="B201" t="str">
            <v>1003-001309</v>
          </cell>
          <cell r="C201">
            <v>3.65</v>
          </cell>
          <cell r="D201">
            <v>0</v>
          </cell>
          <cell r="E201">
            <v>3.5436893203883493</v>
          </cell>
        </row>
        <row r="202">
          <cell r="B202" t="str">
            <v>1003-001515</v>
          </cell>
          <cell r="C202">
            <v>0</v>
          </cell>
          <cell r="D202">
            <v>0</v>
          </cell>
          <cell r="E202">
            <v>0</v>
          </cell>
        </row>
        <row r="203">
          <cell r="B203" t="str">
            <v>1006-001025</v>
          </cell>
          <cell r="C203">
            <v>0</v>
          </cell>
          <cell r="D203">
            <v>0</v>
          </cell>
          <cell r="E203">
            <v>0</v>
          </cell>
        </row>
        <row r="204">
          <cell r="B204" t="str">
            <v>1006-001190</v>
          </cell>
          <cell r="C204">
            <v>1.8</v>
          </cell>
          <cell r="D204">
            <v>0</v>
          </cell>
          <cell r="E204">
            <v>1.7475728155339805</v>
          </cell>
        </row>
        <row r="205">
          <cell r="B205" t="str">
            <v>1006-001261</v>
          </cell>
          <cell r="C205">
            <v>1.86608</v>
          </cell>
          <cell r="D205">
            <v>1.744</v>
          </cell>
          <cell r="E205">
            <v>1.6932038834951455</v>
          </cell>
        </row>
        <row r="206">
          <cell r="B206" t="str">
            <v>1006-001284</v>
          </cell>
          <cell r="C206">
            <v>0.31433</v>
          </cell>
          <cell r="D206">
            <v>0.27467000000000003</v>
          </cell>
          <cell r="E206">
            <v>0.26666990291262138</v>
          </cell>
        </row>
        <row r="207">
          <cell r="B207" t="str">
            <v>11-0100-0054</v>
          </cell>
          <cell r="C207">
            <v>0</v>
          </cell>
          <cell r="D207">
            <v>0</v>
          </cell>
          <cell r="E207">
            <v>0</v>
          </cell>
        </row>
        <row r="208">
          <cell r="B208" t="str">
            <v>11012-2002</v>
          </cell>
          <cell r="C208">
            <v>0</v>
          </cell>
          <cell r="D208">
            <v>0</v>
          </cell>
          <cell r="E208">
            <v>0</v>
          </cell>
        </row>
        <row r="209">
          <cell r="B209" t="str">
            <v>11012-2005</v>
          </cell>
          <cell r="C209">
            <v>0</v>
          </cell>
          <cell r="D209">
            <v>0</v>
          </cell>
          <cell r="E209">
            <v>0</v>
          </cell>
        </row>
        <row r="210">
          <cell r="B210" t="str">
            <v>11013-1003</v>
          </cell>
          <cell r="C210">
            <v>0</v>
          </cell>
          <cell r="D210">
            <v>0</v>
          </cell>
          <cell r="E210">
            <v>0</v>
          </cell>
        </row>
        <row r="211">
          <cell r="B211" t="str">
            <v>11013-1006</v>
          </cell>
          <cell r="C211">
            <v>0</v>
          </cell>
          <cell r="D211">
            <v>0</v>
          </cell>
          <cell r="E211">
            <v>0</v>
          </cell>
        </row>
        <row r="212">
          <cell r="B212" t="str">
            <v>11013-1007</v>
          </cell>
          <cell r="C212">
            <v>0</v>
          </cell>
          <cell r="D212">
            <v>0</v>
          </cell>
          <cell r="E212">
            <v>0</v>
          </cell>
        </row>
        <row r="213">
          <cell r="B213" t="str">
            <v>11013-1008</v>
          </cell>
          <cell r="C213">
            <v>0</v>
          </cell>
          <cell r="D213">
            <v>0</v>
          </cell>
          <cell r="E213">
            <v>0</v>
          </cell>
        </row>
        <row r="214">
          <cell r="B214" t="str">
            <v>11013-1009</v>
          </cell>
          <cell r="C214">
            <v>0</v>
          </cell>
          <cell r="D214">
            <v>0</v>
          </cell>
          <cell r="E214">
            <v>0</v>
          </cell>
        </row>
        <row r="215">
          <cell r="B215" t="str">
            <v>11013-2001</v>
          </cell>
          <cell r="C215">
            <v>0</v>
          </cell>
          <cell r="D215">
            <v>0</v>
          </cell>
          <cell r="E215">
            <v>0</v>
          </cell>
        </row>
        <row r="216">
          <cell r="B216" t="str">
            <v>11014-1007</v>
          </cell>
          <cell r="C216">
            <v>0</v>
          </cell>
          <cell r="D216">
            <v>0</v>
          </cell>
          <cell r="E216">
            <v>0</v>
          </cell>
        </row>
        <row r="217">
          <cell r="B217" t="str">
            <v>11014-2001</v>
          </cell>
          <cell r="C217">
            <v>0</v>
          </cell>
          <cell r="D217">
            <v>0</v>
          </cell>
          <cell r="E217">
            <v>0</v>
          </cell>
        </row>
        <row r="218">
          <cell r="B218" t="str">
            <v>1102-000001</v>
          </cell>
          <cell r="C218">
            <v>0</v>
          </cell>
          <cell r="D218">
            <v>0</v>
          </cell>
          <cell r="E218">
            <v>0</v>
          </cell>
        </row>
        <row r="219">
          <cell r="B219" t="str">
            <v>1102-001042</v>
          </cell>
          <cell r="C219">
            <v>0</v>
          </cell>
          <cell r="D219">
            <v>0</v>
          </cell>
          <cell r="E219">
            <v>0</v>
          </cell>
        </row>
        <row r="220">
          <cell r="B220" t="str">
            <v>1103-000129</v>
          </cell>
          <cell r="C220">
            <v>0</v>
          </cell>
          <cell r="D220">
            <v>0</v>
          </cell>
          <cell r="E220">
            <v>0</v>
          </cell>
        </row>
        <row r="221">
          <cell r="B221" t="str">
            <v>1103-000156</v>
          </cell>
          <cell r="C221">
            <v>0</v>
          </cell>
          <cell r="D221">
            <v>1</v>
          </cell>
          <cell r="E221">
            <v>0.970873786407767</v>
          </cell>
        </row>
        <row r="222">
          <cell r="B222" t="str">
            <v>1103-000190</v>
          </cell>
          <cell r="C222">
            <v>0</v>
          </cell>
          <cell r="D222">
            <v>0</v>
          </cell>
          <cell r="E222">
            <v>0</v>
          </cell>
        </row>
        <row r="223">
          <cell r="B223" t="str">
            <v>1103-001015</v>
          </cell>
          <cell r="C223">
            <v>0</v>
          </cell>
          <cell r="D223">
            <v>0</v>
          </cell>
          <cell r="E223">
            <v>0</v>
          </cell>
        </row>
        <row r="224">
          <cell r="B224" t="str">
            <v>1103-001023</v>
          </cell>
          <cell r="C224">
            <v>0.11</v>
          </cell>
          <cell r="D224">
            <v>0</v>
          </cell>
          <cell r="E224">
            <v>0.10679611650485436</v>
          </cell>
        </row>
        <row r="225">
          <cell r="B225" t="str">
            <v>1103-001047</v>
          </cell>
          <cell r="C225">
            <v>0</v>
          </cell>
          <cell r="D225">
            <v>0</v>
          </cell>
          <cell r="E225">
            <v>0</v>
          </cell>
        </row>
        <row r="226">
          <cell r="B226" t="str">
            <v>1103-001090</v>
          </cell>
          <cell r="C226">
            <v>0.59</v>
          </cell>
          <cell r="D226">
            <v>0</v>
          </cell>
          <cell r="E226">
            <v>0.57281553398058249</v>
          </cell>
        </row>
        <row r="227">
          <cell r="B227" t="str">
            <v>1103-001134</v>
          </cell>
          <cell r="C227">
            <v>0</v>
          </cell>
          <cell r="D227">
            <v>0</v>
          </cell>
          <cell r="E227">
            <v>0</v>
          </cell>
        </row>
        <row r="228">
          <cell r="B228" t="str">
            <v>1103-001148</v>
          </cell>
          <cell r="C228">
            <v>0</v>
          </cell>
          <cell r="D228">
            <v>0</v>
          </cell>
          <cell r="E228">
            <v>0</v>
          </cell>
        </row>
        <row r="229">
          <cell r="B229" t="str">
            <v>1103-001155</v>
          </cell>
          <cell r="C229">
            <v>0.32</v>
          </cell>
          <cell r="D229">
            <v>0</v>
          </cell>
          <cell r="E229">
            <v>0.31067961165048541</v>
          </cell>
        </row>
        <row r="230">
          <cell r="B230" t="str">
            <v>1103-001308</v>
          </cell>
          <cell r="C230">
            <v>0</v>
          </cell>
          <cell r="D230">
            <v>0</v>
          </cell>
          <cell r="E230">
            <v>0</v>
          </cell>
        </row>
        <row r="231">
          <cell r="B231" t="str">
            <v>1103-001329</v>
          </cell>
          <cell r="C231">
            <v>0</v>
          </cell>
          <cell r="D231">
            <v>0</v>
          </cell>
          <cell r="E231">
            <v>0</v>
          </cell>
        </row>
        <row r="232">
          <cell r="B232" t="str">
            <v>1105-001033</v>
          </cell>
          <cell r="C232">
            <v>0</v>
          </cell>
          <cell r="D232">
            <v>0</v>
          </cell>
          <cell r="E232">
            <v>0</v>
          </cell>
        </row>
        <row r="233">
          <cell r="B233" t="str">
            <v>1105-001035</v>
          </cell>
          <cell r="C233">
            <v>0.24459</v>
          </cell>
          <cell r="D233">
            <v>1.29</v>
          </cell>
          <cell r="E233">
            <v>0.23746601941747572</v>
          </cell>
        </row>
        <row r="234">
          <cell r="B234" t="str">
            <v>1105-001103</v>
          </cell>
          <cell r="C234">
            <v>0</v>
          </cell>
          <cell r="D234">
            <v>0</v>
          </cell>
          <cell r="E234">
            <v>0</v>
          </cell>
        </row>
        <row r="235">
          <cell r="B235" t="str">
            <v>1105-001138</v>
          </cell>
          <cell r="C235">
            <v>0</v>
          </cell>
          <cell r="D235">
            <v>0</v>
          </cell>
          <cell r="E235">
            <v>0</v>
          </cell>
        </row>
        <row r="236">
          <cell r="B236" t="str">
            <v>1105-001171</v>
          </cell>
          <cell r="C236">
            <v>0</v>
          </cell>
          <cell r="D236">
            <v>0</v>
          </cell>
          <cell r="E236">
            <v>0</v>
          </cell>
        </row>
        <row r="237">
          <cell r="B237" t="str">
            <v>1105-001262</v>
          </cell>
          <cell r="C237">
            <v>0</v>
          </cell>
          <cell r="D237">
            <v>0</v>
          </cell>
          <cell r="E237">
            <v>0</v>
          </cell>
        </row>
        <row r="238">
          <cell r="B238" t="str">
            <v>1105-001337</v>
          </cell>
          <cell r="C238">
            <v>0</v>
          </cell>
          <cell r="D238">
            <v>0</v>
          </cell>
          <cell r="E238">
            <v>0</v>
          </cell>
        </row>
        <row r="239">
          <cell r="B239" t="str">
            <v>1105-001390</v>
          </cell>
          <cell r="C239">
            <v>0</v>
          </cell>
          <cell r="D239">
            <v>0</v>
          </cell>
          <cell r="E239">
            <v>0</v>
          </cell>
        </row>
        <row r="240">
          <cell r="B240" t="str">
            <v>1106-001112</v>
          </cell>
          <cell r="C240">
            <v>0</v>
          </cell>
          <cell r="D240">
            <v>0</v>
          </cell>
          <cell r="E240">
            <v>0</v>
          </cell>
        </row>
        <row r="241">
          <cell r="B241" t="str">
            <v>1106-001158</v>
          </cell>
          <cell r="C241">
            <v>0</v>
          </cell>
          <cell r="D241">
            <v>0</v>
          </cell>
          <cell r="E241">
            <v>0</v>
          </cell>
        </row>
        <row r="242">
          <cell r="B242" t="str">
            <v>1106-001330</v>
          </cell>
          <cell r="C242">
            <v>0</v>
          </cell>
          <cell r="D242">
            <v>0</v>
          </cell>
          <cell r="E242">
            <v>0</v>
          </cell>
        </row>
        <row r="243">
          <cell r="B243" t="str">
            <v>1107-001105</v>
          </cell>
          <cell r="C243">
            <v>0</v>
          </cell>
          <cell r="D243">
            <v>0</v>
          </cell>
          <cell r="E243">
            <v>0</v>
          </cell>
        </row>
        <row r="244">
          <cell r="B244" t="str">
            <v>1107-001198</v>
          </cell>
          <cell r="C244">
            <v>0</v>
          </cell>
          <cell r="D244">
            <v>0</v>
          </cell>
          <cell r="E244">
            <v>0</v>
          </cell>
        </row>
        <row r="245">
          <cell r="B245" t="str">
            <v>1107-001234</v>
          </cell>
          <cell r="C245">
            <v>0</v>
          </cell>
          <cell r="D245">
            <v>0</v>
          </cell>
          <cell r="E245">
            <v>0</v>
          </cell>
        </row>
        <row r="246">
          <cell r="B246" t="str">
            <v>1109-001019</v>
          </cell>
          <cell r="C246">
            <v>0</v>
          </cell>
          <cell r="D246">
            <v>0</v>
          </cell>
          <cell r="E246">
            <v>0</v>
          </cell>
        </row>
        <row r="247">
          <cell r="B247" t="str">
            <v>1109-001028</v>
          </cell>
          <cell r="C247">
            <v>0</v>
          </cell>
          <cell r="D247">
            <v>0</v>
          </cell>
          <cell r="E247">
            <v>0</v>
          </cell>
        </row>
        <row r="248">
          <cell r="B248" t="str">
            <v>1109-001029</v>
          </cell>
          <cell r="C248">
            <v>0</v>
          </cell>
          <cell r="D248">
            <v>0</v>
          </cell>
          <cell r="E248">
            <v>0</v>
          </cell>
        </row>
        <row r="249">
          <cell r="B249" t="str">
            <v>1109-001100</v>
          </cell>
          <cell r="C249">
            <v>0</v>
          </cell>
          <cell r="D249">
            <v>0</v>
          </cell>
          <cell r="E249">
            <v>0</v>
          </cell>
        </row>
        <row r="250">
          <cell r="B250" t="str">
            <v>1109-001143</v>
          </cell>
          <cell r="C250">
            <v>0</v>
          </cell>
          <cell r="D250">
            <v>0</v>
          </cell>
          <cell r="E250">
            <v>0</v>
          </cell>
        </row>
        <row r="251">
          <cell r="B251" t="str">
            <v>11091-2003</v>
          </cell>
          <cell r="C251">
            <v>0</v>
          </cell>
          <cell r="D251">
            <v>0</v>
          </cell>
          <cell r="E251">
            <v>0</v>
          </cell>
        </row>
        <row r="252">
          <cell r="B252" t="str">
            <v>11101-1001</v>
          </cell>
          <cell r="C252">
            <v>0</v>
          </cell>
          <cell r="D252">
            <v>0</v>
          </cell>
          <cell r="E252">
            <v>0</v>
          </cell>
        </row>
        <row r="253">
          <cell r="B253" t="str">
            <v>111014-1008</v>
          </cell>
          <cell r="C253">
            <v>0</v>
          </cell>
          <cell r="D253">
            <v>0</v>
          </cell>
          <cell r="E253">
            <v>0</v>
          </cell>
        </row>
        <row r="254">
          <cell r="B254" t="str">
            <v>11122-1001</v>
          </cell>
          <cell r="C254">
            <v>0</v>
          </cell>
          <cell r="D254">
            <v>0</v>
          </cell>
          <cell r="E254">
            <v>0</v>
          </cell>
        </row>
        <row r="255">
          <cell r="B255" t="str">
            <v>11122-11</v>
          </cell>
          <cell r="C255">
            <v>0</v>
          </cell>
          <cell r="D255">
            <v>0</v>
          </cell>
          <cell r="E255">
            <v>0</v>
          </cell>
        </row>
        <row r="256">
          <cell r="B256" t="str">
            <v>11148-1002</v>
          </cell>
          <cell r="C256">
            <v>0</v>
          </cell>
          <cell r="D256">
            <v>0</v>
          </cell>
          <cell r="E256">
            <v>0</v>
          </cell>
        </row>
        <row r="257">
          <cell r="B257" t="str">
            <v>11193-2017</v>
          </cell>
          <cell r="C257">
            <v>0</v>
          </cell>
          <cell r="D257">
            <v>0</v>
          </cell>
          <cell r="E257">
            <v>0</v>
          </cell>
        </row>
        <row r="258">
          <cell r="B258" t="str">
            <v>11193-2027</v>
          </cell>
          <cell r="C258">
            <v>0</v>
          </cell>
          <cell r="D258">
            <v>0</v>
          </cell>
          <cell r="E258">
            <v>0</v>
          </cell>
        </row>
        <row r="259">
          <cell r="B259" t="str">
            <v>11193-2028</v>
          </cell>
          <cell r="C259">
            <v>0</v>
          </cell>
          <cell r="D259">
            <v>0</v>
          </cell>
          <cell r="E259">
            <v>0</v>
          </cell>
        </row>
        <row r="260">
          <cell r="B260" t="str">
            <v>11211-1002</v>
          </cell>
          <cell r="C260">
            <v>0</v>
          </cell>
          <cell r="D260">
            <v>0</v>
          </cell>
          <cell r="E260">
            <v>0</v>
          </cell>
        </row>
        <row r="261">
          <cell r="B261" t="str">
            <v>11212-1001</v>
          </cell>
          <cell r="C261">
            <v>0</v>
          </cell>
          <cell r="D261">
            <v>0</v>
          </cell>
          <cell r="E261">
            <v>0</v>
          </cell>
        </row>
        <row r="262">
          <cell r="B262" t="str">
            <v>11212-1002</v>
          </cell>
          <cell r="C262">
            <v>0</v>
          </cell>
          <cell r="D262">
            <v>0</v>
          </cell>
          <cell r="E262">
            <v>0</v>
          </cell>
        </row>
        <row r="263">
          <cell r="B263" t="str">
            <v>11212-1003</v>
          </cell>
          <cell r="C263">
            <v>0</v>
          </cell>
          <cell r="D263">
            <v>0</v>
          </cell>
          <cell r="E263">
            <v>0</v>
          </cell>
        </row>
        <row r="264">
          <cell r="B264" t="str">
            <v>11212-1005</v>
          </cell>
          <cell r="C264">
            <v>0</v>
          </cell>
          <cell r="D264">
            <v>0</v>
          </cell>
          <cell r="E264">
            <v>0</v>
          </cell>
        </row>
        <row r="265">
          <cell r="B265" t="str">
            <v>11212-2001</v>
          </cell>
          <cell r="C265">
            <v>0</v>
          </cell>
          <cell r="D265">
            <v>0</v>
          </cell>
          <cell r="E265">
            <v>0</v>
          </cell>
        </row>
        <row r="266">
          <cell r="B266" t="str">
            <v>11212-3002</v>
          </cell>
          <cell r="C266">
            <v>0</v>
          </cell>
          <cell r="D266">
            <v>0</v>
          </cell>
          <cell r="E266">
            <v>0</v>
          </cell>
        </row>
        <row r="267">
          <cell r="B267" t="str">
            <v>11212-3006</v>
          </cell>
          <cell r="C267">
            <v>0</v>
          </cell>
          <cell r="D267">
            <v>0</v>
          </cell>
          <cell r="E267">
            <v>0</v>
          </cell>
        </row>
        <row r="268">
          <cell r="B268" t="str">
            <v>11231-1001</v>
          </cell>
          <cell r="C268">
            <v>0</v>
          </cell>
          <cell r="D268">
            <v>0</v>
          </cell>
          <cell r="E268">
            <v>0</v>
          </cell>
        </row>
        <row r="269">
          <cell r="B269" t="str">
            <v>11251-4006</v>
          </cell>
          <cell r="C269">
            <v>0</v>
          </cell>
          <cell r="D269">
            <v>0</v>
          </cell>
          <cell r="E269">
            <v>0</v>
          </cell>
        </row>
        <row r="270">
          <cell r="B270" t="str">
            <v>11251-4006B</v>
          </cell>
          <cell r="C270">
            <v>0</v>
          </cell>
          <cell r="D270">
            <v>0</v>
          </cell>
          <cell r="E270">
            <v>0</v>
          </cell>
        </row>
        <row r="271">
          <cell r="B271" t="str">
            <v>11281-1005</v>
          </cell>
          <cell r="C271">
            <v>0</v>
          </cell>
          <cell r="D271">
            <v>0</v>
          </cell>
          <cell r="E271">
            <v>0</v>
          </cell>
        </row>
        <row r="272">
          <cell r="B272" t="str">
            <v>11281-2003</v>
          </cell>
          <cell r="C272">
            <v>0</v>
          </cell>
          <cell r="D272">
            <v>0</v>
          </cell>
          <cell r="E272">
            <v>0</v>
          </cell>
        </row>
        <row r="273">
          <cell r="B273" t="str">
            <v>1131-1020</v>
          </cell>
          <cell r="C273">
            <v>0</v>
          </cell>
          <cell r="D273">
            <v>0</v>
          </cell>
          <cell r="E273">
            <v>0</v>
          </cell>
        </row>
        <row r="274">
          <cell r="B274" t="str">
            <v>11311-1004</v>
          </cell>
          <cell r="C274">
            <v>0</v>
          </cell>
          <cell r="D274">
            <v>0</v>
          </cell>
          <cell r="E274">
            <v>0</v>
          </cell>
        </row>
        <row r="275">
          <cell r="B275" t="str">
            <v>11311-1008</v>
          </cell>
          <cell r="C275">
            <v>0</v>
          </cell>
          <cell r="D275">
            <v>0</v>
          </cell>
          <cell r="E275">
            <v>0</v>
          </cell>
        </row>
        <row r="276">
          <cell r="B276" t="str">
            <v>11311-1015</v>
          </cell>
          <cell r="C276">
            <v>0</v>
          </cell>
          <cell r="D276">
            <v>0</v>
          </cell>
          <cell r="E276">
            <v>0</v>
          </cell>
        </row>
        <row r="277">
          <cell r="B277" t="str">
            <v>11311-1019</v>
          </cell>
          <cell r="C277">
            <v>0</v>
          </cell>
          <cell r="D277">
            <v>0</v>
          </cell>
          <cell r="E277">
            <v>0</v>
          </cell>
        </row>
        <row r="278">
          <cell r="B278" t="str">
            <v>11311-1027</v>
          </cell>
          <cell r="C278">
            <v>0</v>
          </cell>
          <cell r="D278">
            <v>0</v>
          </cell>
          <cell r="E278">
            <v>0</v>
          </cell>
        </row>
        <row r="279">
          <cell r="B279" t="str">
            <v>11311-1035</v>
          </cell>
          <cell r="C279">
            <v>0</v>
          </cell>
          <cell r="D279">
            <v>0</v>
          </cell>
          <cell r="E279">
            <v>0</v>
          </cell>
        </row>
        <row r="280">
          <cell r="B280" t="str">
            <v>11311-1048</v>
          </cell>
          <cell r="C280">
            <v>0</v>
          </cell>
          <cell r="D280">
            <v>0</v>
          </cell>
          <cell r="E280">
            <v>0</v>
          </cell>
        </row>
        <row r="281">
          <cell r="B281" t="str">
            <v>11311-2003</v>
          </cell>
          <cell r="C281">
            <v>0</v>
          </cell>
          <cell r="D281">
            <v>0</v>
          </cell>
          <cell r="E281">
            <v>0</v>
          </cell>
        </row>
        <row r="282">
          <cell r="B282" t="str">
            <v>11313-2001</v>
          </cell>
          <cell r="C282">
            <v>0</v>
          </cell>
          <cell r="D282">
            <v>0</v>
          </cell>
          <cell r="E282">
            <v>0</v>
          </cell>
        </row>
        <row r="283">
          <cell r="B283" t="str">
            <v>11313-2003</v>
          </cell>
          <cell r="C283">
            <v>0</v>
          </cell>
          <cell r="D283">
            <v>0</v>
          </cell>
          <cell r="E283">
            <v>0</v>
          </cell>
        </row>
        <row r="284">
          <cell r="B284" t="str">
            <v>11313-2004</v>
          </cell>
          <cell r="C284">
            <v>0</v>
          </cell>
          <cell r="D284">
            <v>0</v>
          </cell>
          <cell r="E284">
            <v>0</v>
          </cell>
        </row>
        <row r="285">
          <cell r="B285" t="str">
            <v>11313-2006</v>
          </cell>
          <cell r="C285">
            <v>0</v>
          </cell>
          <cell r="D285">
            <v>0</v>
          </cell>
          <cell r="E285">
            <v>0</v>
          </cell>
        </row>
        <row r="286">
          <cell r="B286" t="str">
            <v>11313-2009</v>
          </cell>
          <cell r="C286">
            <v>0</v>
          </cell>
          <cell r="D286">
            <v>0</v>
          </cell>
          <cell r="E286">
            <v>0</v>
          </cell>
        </row>
        <row r="287">
          <cell r="B287" t="str">
            <v>11314-1022</v>
          </cell>
          <cell r="C287">
            <v>0</v>
          </cell>
          <cell r="D287">
            <v>0</v>
          </cell>
          <cell r="E287">
            <v>0</v>
          </cell>
        </row>
        <row r="288">
          <cell r="B288" t="str">
            <v>11314-4001</v>
          </cell>
          <cell r="C288">
            <v>0</v>
          </cell>
          <cell r="D288">
            <v>0</v>
          </cell>
          <cell r="E288">
            <v>0</v>
          </cell>
        </row>
        <row r="289">
          <cell r="B289" t="str">
            <v>11314-4002</v>
          </cell>
          <cell r="C289">
            <v>0</v>
          </cell>
          <cell r="D289">
            <v>0</v>
          </cell>
          <cell r="E289">
            <v>0</v>
          </cell>
        </row>
        <row r="290">
          <cell r="B290" t="str">
            <v>11314-4003</v>
          </cell>
          <cell r="C290">
            <v>0</v>
          </cell>
          <cell r="D290">
            <v>0</v>
          </cell>
          <cell r="E290">
            <v>0</v>
          </cell>
        </row>
        <row r="291">
          <cell r="B291" t="str">
            <v>11314-4005</v>
          </cell>
          <cell r="C291">
            <v>0</v>
          </cell>
          <cell r="D291">
            <v>0</v>
          </cell>
          <cell r="E291">
            <v>0</v>
          </cell>
        </row>
        <row r="292">
          <cell r="B292" t="str">
            <v>11314-6001</v>
          </cell>
          <cell r="C292">
            <v>0</v>
          </cell>
          <cell r="D292">
            <v>0</v>
          </cell>
          <cell r="E292">
            <v>0</v>
          </cell>
        </row>
        <row r="293">
          <cell r="B293" t="str">
            <v>11314-8001</v>
          </cell>
          <cell r="C293">
            <v>0</v>
          </cell>
          <cell r="D293">
            <v>0</v>
          </cell>
          <cell r="E293">
            <v>0</v>
          </cell>
        </row>
        <row r="294">
          <cell r="B294" t="str">
            <v>11321-1001</v>
          </cell>
          <cell r="C294">
            <v>0</v>
          </cell>
          <cell r="D294">
            <v>0</v>
          </cell>
          <cell r="E294">
            <v>0</v>
          </cell>
        </row>
        <row r="295">
          <cell r="B295" t="str">
            <v>11341-2016</v>
          </cell>
          <cell r="C295">
            <v>0</v>
          </cell>
          <cell r="D295">
            <v>0</v>
          </cell>
          <cell r="E295">
            <v>0</v>
          </cell>
        </row>
        <row r="296">
          <cell r="B296" t="str">
            <v>11341-2017</v>
          </cell>
          <cell r="C296">
            <v>0</v>
          </cell>
          <cell r="D296">
            <v>0</v>
          </cell>
          <cell r="E296">
            <v>0</v>
          </cell>
        </row>
        <row r="297">
          <cell r="B297" t="str">
            <v>11361-1011</v>
          </cell>
          <cell r="C297">
            <v>0</v>
          </cell>
          <cell r="D297">
            <v>0</v>
          </cell>
          <cell r="E297">
            <v>0</v>
          </cell>
        </row>
        <row r="298">
          <cell r="B298" t="str">
            <v>11361-1013</v>
          </cell>
          <cell r="C298">
            <v>0</v>
          </cell>
          <cell r="D298">
            <v>0</v>
          </cell>
          <cell r="E298">
            <v>0</v>
          </cell>
        </row>
        <row r="299">
          <cell r="B299" t="str">
            <v>1201-000200</v>
          </cell>
          <cell r="C299">
            <v>0</v>
          </cell>
          <cell r="D299">
            <v>0</v>
          </cell>
          <cell r="E299">
            <v>0</v>
          </cell>
        </row>
        <row r="300">
          <cell r="B300" t="str">
            <v>1201-000202</v>
          </cell>
          <cell r="C300">
            <v>0</v>
          </cell>
          <cell r="D300">
            <v>0</v>
          </cell>
          <cell r="E300">
            <v>0</v>
          </cell>
        </row>
        <row r="301">
          <cell r="B301" t="str">
            <v>1201-000226</v>
          </cell>
          <cell r="C301">
            <v>0</v>
          </cell>
          <cell r="D301">
            <v>0</v>
          </cell>
          <cell r="E301">
            <v>0</v>
          </cell>
        </row>
        <row r="302">
          <cell r="B302" t="str">
            <v>1201-000246</v>
          </cell>
          <cell r="C302">
            <v>0.52</v>
          </cell>
          <cell r="D302">
            <v>0</v>
          </cell>
          <cell r="E302">
            <v>0.50485436893203883</v>
          </cell>
        </row>
        <row r="303">
          <cell r="B303" t="str">
            <v>1201-000499</v>
          </cell>
          <cell r="C303">
            <v>1.92</v>
          </cell>
          <cell r="D303">
            <v>0</v>
          </cell>
          <cell r="E303">
            <v>1.8640776699029125</v>
          </cell>
        </row>
        <row r="304">
          <cell r="B304" t="str">
            <v>1201-000539</v>
          </cell>
          <cell r="C304">
            <v>0</v>
          </cell>
          <cell r="D304">
            <v>0</v>
          </cell>
          <cell r="E304">
            <v>0</v>
          </cell>
        </row>
        <row r="305">
          <cell r="B305" t="str">
            <v>1201-001049</v>
          </cell>
          <cell r="C305">
            <v>1.37</v>
          </cell>
          <cell r="D305">
            <v>0</v>
          </cell>
          <cell r="E305">
            <v>1.3300970873786409</v>
          </cell>
        </row>
        <row r="306">
          <cell r="B306" t="str">
            <v>1201-001063</v>
          </cell>
          <cell r="C306">
            <v>0.3</v>
          </cell>
          <cell r="D306">
            <v>0</v>
          </cell>
          <cell r="E306">
            <v>0.29126213592233008</v>
          </cell>
        </row>
        <row r="307">
          <cell r="B307" t="str">
            <v>1201-0011049</v>
          </cell>
          <cell r="C307">
            <v>0</v>
          </cell>
          <cell r="D307">
            <v>0</v>
          </cell>
          <cell r="E307">
            <v>0</v>
          </cell>
        </row>
        <row r="308">
          <cell r="B308" t="str">
            <v>1201-001159</v>
          </cell>
          <cell r="C308">
            <v>0</v>
          </cell>
          <cell r="D308">
            <v>0</v>
          </cell>
          <cell r="E308">
            <v>0</v>
          </cell>
        </row>
        <row r="309">
          <cell r="B309" t="str">
            <v>1201-001200</v>
          </cell>
          <cell r="C309">
            <v>0</v>
          </cell>
          <cell r="D309">
            <v>0</v>
          </cell>
          <cell r="E309">
            <v>0</v>
          </cell>
        </row>
        <row r="310">
          <cell r="B310" t="str">
            <v>1201-001252</v>
          </cell>
          <cell r="C310">
            <v>0</v>
          </cell>
          <cell r="D310">
            <v>0</v>
          </cell>
          <cell r="E310">
            <v>0</v>
          </cell>
        </row>
        <row r="311">
          <cell r="B311" t="str">
            <v>1201-001253</v>
          </cell>
          <cell r="C311">
            <v>0</v>
          </cell>
          <cell r="D311">
            <v>0</v>
          </cell>
          <cell r="E311">
            <v>0</v>
          </cell>
        </row>
        <row r="312">
          <cell r="B312" t="str">
            <v>1201-001360</v>
          </cell>
          <cell r="C312">
            <v>0</v>
          </cell>
          <cell r="D312">
            <v>0</v>
          </cell>
          <cell r="E312">
            <v>0</v>
          </cell>
        </row>
        <row r="313">
          <cell r="B313" t="str">
            <v>1201-001467</v>
          </cell>
          <cell r="C313">
            <v>0</v>
          </cell>
          <cell r="D313">
            <v>0</v>
          </cell>
          <cell r="E313">
            <v>0</v>
          </cell>
        </row>
        <row r="314">
          <cell r="B314" t="str">
            <v>1201-001541</v>
          </cell>
          <cell r="C314">
            <v>0</v>
          </cell>
          <cell r="D314">
            <v>0</v>
          </cell>
          <cell r="E314">
            <v>0</v>
          </cell>
        </row>
        <row r="315">
          <cell r="B315" t="str">
            <v>1201-001623</v>
          </cell>
          <cell r="C315">
            <v>0</v>
          </cell>
          <cell r="D315">
            <v>0</v>
          </cell>
          <cell r="E315">
            <v>0</v>
          </cell>
        </row>
        <row r="316">
          <cell r="B316" t="str">
            <v>1201-001632</v>
          </cell>
          <cell r="C316">
            <v>0</v>
          </cell>
          <cell r="D316">
            <v>0</v>
          </cell>
          <cell r="E316">
            <v>0</v>
          </cell>
        </row>
        <row r="317">
          <cell r="B317" t="str">
            <v>1201-001714</v>
          </cell>
          <cell r="C317">
            <v>0.68479999999999996</v>
          </cell>
          <cell r="D317">
            <v>0.64</v>
          </cell>
          <cell r="E317">
            <v>0.62135922330097082</v>
          </cell>
        </row>
        <row r="318">
          <cell r="B318" t="str">
            <v>1201-001752</v>
          </cell>
          <cell r="C318">
            <v>0</v>
          </cell>
          <cell r="D318">
            <v>0</v>
          </cell>
          <cell r="E318">
            <v>0</v>
          </cell>
        </row>
        <row r="319">
          <cell r="B319" t="str">
            <v>1201-001919</v>
          </cell>
          <cell r="C319">
            <v>0</v>
          </cell>
          <cell r="D319">
            <v>0</v>
          </cell>
          <cell r="E319">
            <v>0</v>
          </cell>
        </row>
        <row r="320">
          <cell r="B320" t="str">
            <v>1203-000165</v>
          </cell>
          <cell r="C320">
            <v>0</v>
          </cell>
          <cell r="D320">
            <v>0</v>
          </cell>
          <cell r="E320">
            <v>0</v>
          </cell>
        </row>
        <row r="321">
          <cell r="B321" t="str">
            <v>1203-000187</v>
          </cell>
          <cell r="C321">
            <v>0</v>
          </cell>
          <cell r="D321">
            <v>0</v>
          </cell>
          <cell r="E321">
            <v>0</v>
          </cell>
        </row>
        <row r="322">
          <cell r="B322" t="str">
            <v>1203-000274</v>
          </cell>
          <cell r="C322">
            <v>0</v>
          </cell>
          <cell r="D322">
            <v>0</v>
          </cell>
          <cell r="E322">
            <v>0</v>
          </cell>
        </row>
        <row r="323">
          <cell r="B323" t="str">
            <v>1203-000276</v>
          </cell>
          <cell r="C323">
            <v>0</v>
          </cell>
          <cell r="D323">
            <v>0</v>
          </cell>
          <cell r="E323">
            <v>0</v>
          </cell>
        </row>
        <row r="324">
          <cell r="B324" t="str">
            <v>1203-000346</v>
          </cell>
          <cell r="C324">
            <v>0.47</v>
          </cell>
          <cell r="D324">
            <v>0</v>
          </cell>
          <cell r="E324">
            <v>0.45631067961165045</v>
          </cell>
        </row>
        <row r="325">
          <cell r="B325" t="str">
            <v>1203-000391</v>
          </cell>
          <cell r="C325">
            <v>0</v>
          </cell>
          <cell r="D325">
            <v>0</v>
          </cell>
          <cell r="E325">
            <v>0</v>
          </cell>
        </row>
        <row r="326">
          <cell r="B326" t="str">
            <v>1203-000445</v>
          </cell>
          <cell r="C326">
            <v>2.59</v>
          </cell>
          <cell r="D326">
            <v>0</v>
          </cell>
          <cell r="E326">
            <v>2.5145631067961163</v>
          </cell>
        </row>
        <row r="327">
          <cell r="B327" t="str">
            <v>1203-000515</v>
          </cell>
          <cell r="C327">
            <v>0</v>
          </cell>
          <cell r="D327">
            <v>0</v>
          </cell>
          <cell r="E327">
            <v>0</v>
          </cell>
        </row>
        <row r="328">
          <cell r="B328" t="str">
            <v>1203-000569</v>
          </cell>
          <cell r="C328">
            <v>0</v>
          </cell>
          <cell r="D328">
            <v>0</v>
          </cell>
          <cell r="E328">
            <v>0</v>
          </cell>
        </row>
        <row r="329">
          <cell r="B329" t="str">
            <v>1203-000575</v>
          </cell>
          <cell r="C329">
            <v>0</v>
          </cell>
          <cell r="D329">
            <v>0</v>
          </cell>
          <cell r="E329">
            <v>0</v>
          </cell>
        </row>
        <row r="330">
          <cell r="B330" t="str">
            <v>1203-000644</v>
          </cell>
          <cell r="C330">
            <v>0</v>
          </cell>
          <cell r="D330">
            <v>0</v>
          </cell>
          <cell r="E330">
            <v>0</v>
          </cell>
        </row>
        <row r="331">
          <cell r="B331" t="str">
            <v>1203-001004</v>
          </cell>
          <cell r="C331">
            <v>0</v>
          </cell>
          <cell r="D331">
            <v>0</v>
          </cell>
          <cell r="E331">
            <v>0</v>
          </cell>
        </row>
        <row r="332">
          <cell r="B332" t="str">
            <v>1203-001049</v>
          </cell>
          <cell r="C332">
            <v>0</v>
          </cell>
          <cell r="D332">
            <v>0</v>
          </cell>
          <cell r="E332">
            <v>0</v>
          </cell>
        </row>
        <row r="333">
          <cell r="B333" t="str">
            <v>1203-001064</v>
          </cell>
          <cell r="C333">
            <v>0</v>
          </cell>
          <cell r="D333">
            <v>0</v>
          </cell>
          <cell r="E333">
            <v>0</v>
          </cell>
        </row>
        <row r="334">
          <cell r="B334" t="str">
            <v>1203-001083</v>
          </cell>
          <cell r="C334">
            <v>0</v>
          </cell>
          <cell r="D334">
            <v>0</v>
          </cell>
          <cell r="E334">
            <v>0</v>
          </cell>
        </row>
        <row r="335">
          <cell r="B335" t="str">
            <v>1203-001199</v>
          </cell>
          <cell r="C335">
            <v>0.82</v>
          </cell>
          <cell r="D335">
            <v>0</v>
          </cell>
          <cell r="E335">
            <v>0.79611650485436891</v>
          </cell>
        </row>
        <row r="336">
          <cell r="B336" t="str">
            <v>1203-001209</v>
          </cell>
          <cell r="C336">
            <v>4.72</v>
          </cell>
          <cell r="D336">
            <v>0</v>
          </cell>
          <cell r="E336">
            <v>4.5825242718446599</v>
          </cell>
        </row>
        <row r="337">
          <cell r="B337" t="str">
            <v>1203-001268</v>
          </cell>
          <cell r="C337">
            <v>0</v>
          </cell>
          <cell r="D337">
            <v>0</v>
          </cell>
          <cell r="E337">
            <v>0</v>
          </cell>
        </row>
        <row r="338">
          <cell r="B338" t="str">
            <v>1203-001494</v>
          </cell>
          <cell r="C338">
            <v>0</v>
          </cell>
          <cell r="D338">
            <v>0</v>
          </cell>
          <cell r="E338">
            <v>0</v>
          </cell>
        </row>
        <row r="339">
          <cell r="B339" t="str">
            <v>1203-001586</v>
          </cell>
          <cell r="C339">
            <v>0</v>
          </cell>
          <cell r="D339">
            <v>0</v>
          </cell>
          <cell r="E339">
            <v>0</v>
          </cell>
        </row>
        <row r="340">
          <cell r="B340" t="str">
            <v>1203-001588</v>
          </cell>
          <cell r="C340">
            <v>0</v>
          </cell>
          <cell r="D340">
            <v>0</v>
          </cell>
          <cell r="E340">
            <v>0</v>
          </cell>
        </row>
        <row r="341">
          <cell r="B341" t="str">
            <v>1203-001721</v>
          </cell>
          <cell r="C341">
            <v>1.61</v>
          </cell>
          <cell r="D341">
            <v>0</v>
          </cell>
          <cell r="E341">
            <v>1.5631067961165048</v>
          </cell>
        </row>
        <row r="342">
          <cell r="B342" t="str">
            <v>1203-001748</v>
          </cell>
          <cell r="C342">
            <v>0</v>
          </cell>
          <cell r="D342">
            <v>0</v>
          </cell>
          <cell r="E342">
            <v>0</v>
          </cell>
        </row>
        <row r="343">
          <cell r="B343" t="str">
            <v>1203-001798</v>
          </cell>
          <cell r="C343">
            <v>0</v>
          </cell>
          <cell r="D343">
            <v>0</v>
          </cell>
          <cell r="E343">
            <v>0</v>
          </cell>
        </row>
        <row r="344">
          <cell r="B344" t="str">
            <v>1203-001803</v>
          </cell>
          <cell r="C344">
            <v>0</v>
          </cell>
          <cell r="D344">
            <v>0</v>
          </cell>
          <cell r="E344">
            <v>0</v>
          </cell>
        </row>
        <row r="345">
          <cell r="B345" t="str">
            <v>1203-001965</v>
          </cell>
          <cell r="C345">
            <v>0</v>
          </cell>
          <cell r="D345">
            <v>0</v>
          </cell>
          <cell r="E345">
            <v>0</v>
          </cell>
        </row>
        <row r="346">
          <cell r="B346" t="str">
            <v>1203-001993</v>
          </cell>
          <cell r="C346">
            <v>0</v>
          </cell>
          <cell r="D346">
            <v>0</v>
          </cell>
          <cell r="E346">
            <v>0</v>
          </cell>
        </row>
        <row r="347">
          <cell r="B347" t="str">
            <v>1203-002248</v>
          </cell>
          <cell r="C347">
            <v>0</v>
          </cell>
          <cell r="D347">
            <v>0</v>
          </cell>
          <cell r="E347">
            <v>0</v>
          </cell>
        </row>
        <row r="348">
          <cell r="B348" t="str">
            <v>1203-002492</v>
          </cell>
          <cell r="C348">
            <v>0</v>
          </cell>
          <cell r="D348">
            <v>0</v>
          </cell>
          <cell r="E348">
            <v>0</v>
          </cell>
        </row>
        <row r="349">
          <cell r="B349" t="str">
            <v>1204-000441</v>
          </cell>
          <cell r="C349">
            <v>0</v>
          </cell>
          <cell r="D349">
            <v>0</v>
          </cell>
          <cell r="E349">
            <v>0</v>
          </cell>
        </row>
        <row r="350">
          <cell r="B350" t="str">
            <v>1204-000467</v>
          </cell>
          <cell r="C350">
            <v>0</v>
          </cell>
          <cell r="D350">
            <v>0</v>
          </cell>
          <cell r="E350">
            <v>0</v>
          </cell>
        </row>
        <row r="351">
          <cell r="B351" t="str">
            <v>1204-000517</v>
          </cell>
          <cell r="C351">
            <v>0</v>
          </cell>
          <cell r="D351">
            <v>0</v>
          </cell>
          <cell r="E351">
            <v>0</v>
          </cell>
        </row>
        <row r="352">
          <cell r="B352" t="str">
            <v>1204-000636</v>
          </cell>
          <cell r="C352">
            <v>0</v>
          </cell>
          <cell r="D352">
            <v>0</v>
          </cell>
          <cell r="E352">
            <v>0</v>
          </cell>
        </row>
        <row r="353">
          <cell r="B353" t="str">
            <v>1204-000639</v>
          </cell>
          <cell r="C353">
            <v>0</v>
          </cell>
          <cell r="D353">
            <v>0</v>
          </cell>
          <cell r="E353">
            <v>0</v>
          </cell>
        </row>
        <row r="354">
          <cell r="B354" t="str">
            <v>1204-001067</v>
          </cell>
          <cell r="C354">
            <v>0</v>
          </cell>
          <cell r="D354">
            <v>0</v>
          </cell>
          <cell r="E354">
            <v>0</v>
          </cell>
        </row>
        <row r="355">
          <cell r="B355" t="str">
            <v>1204-001068</v>
          </cell>
          <cell r="C355">
            <v>0</v>
          </cell>
          <cell r="D355">
            <v>0</v>
          </cell>
          <cell r="E355">
            <v>0</v>
          </cell>
        </row>
        <row r="356">
          <cell r="B356" t="str">
            <v>1204-001069</v>
          </cell>
          <cell r="C356">
            <v>0</v>
          </cell>
          <cell r="D356">
            <v>0</v>
          </cell>
          <cell r="E356">
            <v>0</v>
          </cell>
        </row>
        <row r="357">
          <cell r="B357" t="str">
            <v>1204-001073</v>
          </cell>
          <cell r="C357">
            <v>0</v>
          </cell>
          <cell r="D357">
            <v>0</v>
          </cell>
          <cell r="E357">
            <v>0</v>
          </cell>
        </row>
        <row r="358">
          <cell r="B358" t="str">
            <v>1204-001074</v>
          </cell>
          <cell r="C358">
            <v>0</v>
          </cell>
          <cell r="D358">
            <v>0</v>
          </cell>
          <cell r="E358">
            <v>0</v>
          </cell>
        </row>
        <row r="359">
          <cell r="B359" t="str">
            <v>1204-001090</v>
          </cell>
          <cell r="C359">
            <v>0</v>
          </cell>
          <cell r="D359">
            <v>0</v>
          </cell>
          <cell r="E359">
            <v>0</v>
          </cell>
        </row>
        <row r="360">
          <cell r="B360" t="str">
            <v>1204-001130</v>
          </cell>
          <cell r="C360">
            <v>0</v>
          </cell>
          <cell r="D360">
            <v>0</v>
          </cell>
          <cell r="E360">
            <v>0</v>
          </cell>
        </row>
        <row r="361">
          <cell r="B361" t="str">
            <v>1204-001191</v>
          </cell>
          <cell r="C361">
            <v>0</v>
          </cell>
          <cell r="D361">
            <v>0</v>
          </cell>
          <cell r="E361">
            <v>0</v>
          </cell>
        </row>
        <row r="362">
          <cell r="B362" t="str">
            <v>1204-001205</v>
          </cell>
          <cell r="C362">
            <v>0</v>
          </cell>
          <cell r="D362">
            <v>0</v>
          </cell>
          <cell r="E362">
            <v>0</v>
          </cell>
        </row>
        <row r="363">
          <cell r="B363" t="str">
            <v>1204-001206</v>
          </cell>
          <cell r="C363">
            <v>0</v>
          </cell>
          <cell r="D363">
            <v>0</v>
          </cell>
          <cell r="E363">
            <v>0</v>
          </cell>
        </row>
        <row r="364">
          <cell r="B364" t="str">
            <v>1204-001366</v>
          </cell>
          <cell r="C364">
            <v>2.6</v>
          </cell>
          <cell r="D364">
            <v>0</v>
          </cell>
          <cell r="E364">
            <v>2.5242718446601944</v>
          </cell>
        </row>
        <row r="365">
          <cell r="B365" t="str">
            <v>1204-001395</v>
          </cell>
          <cell r="C365">
            <v>0</v>
          </cell>
          <cell r="D365">
            <v>0</v>
          </cell>
          <cell r="E365">
            <v>0</v>
          </cell>
        </row>
        <row r="366">
          <cell r="B366" t="str">
            <v>1204-001417</v>
          </cell>
          <cell r="C366">
            <v>6.43</v>
          </cell>
          <cell r="D366">
            <v>0</v>
          </cell>
          <cell r="E366">
            <v>6.2427184466019412</v>
          </cell>
        </row>
        <row r="367">
          <cell r="B367" t="str">
            <v>1204-001439</v>
          </cell>
          <cell r="C367">
            <v>0</v>
          </cell>
          <cell r="D367">
            <v>0</v>
          </cell>
          <cell r="E367">
            <v>0</v>
          </cell>
        </row>
        <row r="368">
          <cell r="B368" t="str">
            <v>1204-001469</v>
          </cell>
          <cell r="C368">
            <v>0</v>
          </cell>
          <cell r="D368">
            <v>0</v>
          </cell>
          <cell r="E368">
            <v>0</v>
          </cell>
        </row>
        <row r="369">
          <cell r="B369" t="str">
            <v>1204-001479</v>
          </cell>
          <cell r="C369">
            <v>0</v>
          </cell>
          <cell r="D369">
            <v>0</v>
          </cell>
          <cell r="E369">
            <v>0</v>
          </cell>
        </row>
        <row r="370">
          <cell r="B370" t="str">
            <v>1204-001480</v>
          </cell>
          <cell r="C370">
            <v>0</v>
          </cell>
          <cell r="D370">
            <v>0</v>
          </cell>
          <cell r="E370">
            <v>0</v>
          </cell>
        </row>
        <row r="371">
          <cell r="B371" t="str">
            <v>1204-001496</v>
          </cell>
          <cell r="C371">
            <v>0</v>
          </cell>
          <cell r="D371">
            <v>0</v>
          </cell>
          <cell r="E371">
            <v>0</v>
          </cell>
        </row>
        <row r="372">
          <cell r="B372" t="str">
            <v>1204-001513</v>
          </cell>
          <cell r="C372">
            <v>0</v>
          </cell>
          <cell r="D372">
            <v>0</v>
          </cell>
          <cell r="E372">
            <v>0</v>
          </cell>
        </row>
        <row r="373">
          <cell r="B373" t="str">
            <v>1204-001523</v>
          </cell>
          <cell r="C373">
            <v>0</v>
          </cell>
          <cell r="D373">
            <v>0</v>
          </cell>
          <cell r="E373">
            <v>0</v>
          </cell>
        </row>
        <row r="374">
          <cell r="B374" t="str">
            <v>1204-001524</v>
          </cell>
          <cell r="C374">
            <v>0</v>
          </cell>
          <cell r="D374">
            <v>0</v>
          </cell>
          <cell r="E374">
            <v>0</v>
          </cell>
        </row>
        <row r="375">
          <cell r="B375" t="str">
            <v>1204-001526</v>
          </cell>
          <cell r="C375">
            <v>0</v>
          </cell>
          <cell r="D375">
            <v>0</v>
          </cell>
          <cell r="E375">
            <v>0</v>
          </cell>
        </row>
        <row r="376">
          <cell r="B376" t="str">
            <v>1204-001648</v>
          </cell>
          <cell r="C376">
            <v>0</v>
          </cell>
          <cell r="D376">
            <v>0</v>
          </cell>
          <cell r="E376">
            <v>0</v>
          </cell>
        </row>
        <row r="377">
          <cell r="B377" t="str">
            <v>1204-001687</v>
          </cell>
          <cell r="C377">
            <v>0</v>
          </cell>
          <cell r="D377">
            <v>0</v>
          </cell>
          <cell r="E377">
            <v>0</v>
          </cell>
        </row>
        <row r="378">
          <cell r="B378" t="str">
            <v>1204-001700</v>
          </cell>
          <cell r="C378">
            <v>4.5</v>
          </cell>
          <cell r="D378">
            <v>0</v>
          </cell>
          <cell r="E378">
            <v>4.3689320388349513</v>
          </cell>
        </row>
        <row r="379">
          <cell r="B379" t="str">
            <v>1204-001707</v>
          </cell>
          <cell r="C379">
            <v>0</v>
          </cell>
          <cell r="D379">
            <v>0</v>
          </cell>
          <cell r="E379">
            <v>0</v>
          </cell>
        </row>
        <row r="380">
          <cell r="B380" t="str">
            <v>1204-00330</v>
          </cell>
          <cell r="C380">
            <v>0</v>
          </cell>
          <cell r="D380">
            <v>0</v>
          </cell>
          <cell r="E380">
            <v>0</v>
          </cell>
        </row>
        <row r="381">
          <cell r="B381" t="str">
            <v>1205-001055</v>
          </cell>
          <cell r="C381">
            <v>0</v>
          </cell>
          <cell r="D381">
            <v>0</v>
          </cell>
          <cell r="E381">
            <v>0</v>
          </cell>
        </row>
        <row r="382">
          <cell r="B382" t="str">
            <v>1205-001675</v>
          </cell>
          <cell r="C382">
            <v>0</v>
          </cell>
          <cell r="D382">
            <v>0</v>
          </cell>
          <cell r="E382">
            <v>0</v>
          </cell>
        </row>
        <row r="383">
          <cell r="B383" t="str">
            <v>1205-001752</v>
          </cell>
          <cell r="C383">
            <v>0</v>
          </cell>
          <cell r="D383">
            <v>0</v>
          </cell>
          <cell r="E383">
            <v>0</v>
          </cell>
        </row>
        <row r="384">
          <cell r="B384" t="str">
            <v>1205-001849</v>
          </cell>
          <cell r="C384">
            <v>0</v>
          </cell>
          <cell r="D384">
            <v>0</v>
          </cell>
          <cell r="E384">
            <v>0</v>
          </cell>
        </row>
        <row r="385">
          <cell r="B385" t="str">
            <v>1205-002003</v>
          </cell>
          <cell r="C385">
            <v>0</v>
          </cell>
          <cell r="D385">
            <v>0</v>
          </cell>
          <cell r="E385">
            <v>0</v>
          </cell>
        </row>
        <row r="386">
          <cell r="B386" t="str">
            <v>1206-001024</v>
          </cell>
          <cell r="C386">
            <v>0</v>
          </cell>
          <cell r="D386">
            <v>0</v>
          </cell>
          <cell r="E386">
            <v>0</v>
          </cell>
        </row>
        <row r="387">
          <cell r="B387" t="str">
            <v>1209-000214</v>
          </cell>
          <cell r="C387">
            <v>0</v>
          </cell>
          <cell r="D387">
            <v>0</v>
          </cell>
          <cell r="E387">
            <v>0</v>
          </cell>
        </row>
        <row r="388">
          <cell r="B388" t="str">
            <v>1209-001192</v>
          </cell>
          <cell r="C388">
            <v>0</v>
          </cell>
          <cell r="D388">
            <v>0</v>
          </cell>
          <cell r="E388">
            <v>0</v>
          </cell>
        </row>
        <row r="389">
          <cell r="B389" t="str">
            <v>1209-001193</v>
          </cell>
          <cell r="C389">
            <v>0</v>
          </cell>
          <cell r="D389">
            <v>0</v>
          </cell>
          <cell r="E389">
            <v>0</v>
          </cell>
        </row>
        <row r="390">
          <cell r="B390" t="str">
            <v>1301-000430</v>
          </cell>
          <cell r="C390">
            <v>0</v>
          </cell>
          <cell r="D390">
            <v>0</v>
          </cell>
          <cell r="E390">
            <v>0</v>
          </cell>
        </row>
        <row r="391">
          <cell r="B391" t="str">
            <v>1301-001440</v>
          </cell>
          <cell r="C391">
            <v>0</v>
          </cell>
          <cell r="D391">
            <v>0</v>
          </cell>
          <cell r="E391">
            <v>0</v>
          </cell>
        </row>
        <row r="392">
          <cell r="B392" t="str">
            <v>1301-001629</v>
          </cell>
          <cell r="C392">
            <v>0</v>
          </cell>
          <cell r="D392">
            <v>0</v>
          </cell>
          <cell r="E392">
            <v>0</v>
          </cell>
        </row>
        <row r="393">
          <cell r="B393" t="str">
            <v>14021-1205</v>
          </cell>
          <cell r="C393">
            <v>0</v>
          </cell>
          <cell r="D393">
            <v>0</v>
          </cell>
          <cell r="E393">
            <v>0</v>
          </cell>
        </row>
        <row r="394">
          <cell r="B394" t="str">
            <v>1405-001118</v>
          </cell>
          <cell r="C394">
            <v>0</v>
          </cell>
          <cell r="D394">
            <v>0</v>
          </cell>
          <cell r="E394">
            <v>0</v>
          </cell>
        </row>
        <row r="395">
          <cell r="B395" t="str">
            <v>1ASHS002</v>
          </cell>
          <cell r="C395">
            <v>0</v>
          </cell>
          <cell r="D395">
            <v>0</v>
          </cell>
          <cell r="E395">
            <v>0</v>
          </cell>
        </row>
        <row r="396">
          <cell r="B396" t="str">
            <v>1ASHS003</v>
          </cell>
          <cell r="C396">
            <v>0</v>
          </cell>
          <cell r="D396">
            <v>0</v>
          </cell>
          <cell r="E396">
            <v>0</v>
          </cell>
        </row>
        <row r="397">
          <cell r="B397" t="str">
            <v>1ASHS004</v>
          </cell>
          <cell r="C397">
            <v>0</v>
          </cell>
          <cell r="D397">
            <v>0</v>
          </cell>
          <cell r="E397">
            <v>0</v>
          </cell>
        </row>
        <row r="398">
          <cell r="B398" t="str">
            <v>1ASHS011</v>
          </cell>
          <cell r="C398">
            <v>0</v>
          </cell>
          <cell r="D398">
            <v>0</v>
          </cell>
          <cell r="E398">
            <v>0</v>
          </cell>
        </row>
        <row r="399">
          <cell r="B399" t="str">
            <v>1ASHS013</v>
          </cell>
          <cell r="C399">
            <v>0</v>
          </cell>
          <cell r="D399">
            <v>0</v>
          </cell>
          <cell r="E399">
            <v>0</v>
          </cell>
        </row>
        <row r="400">
          <cell r="B400" t="str">
            <v>1ASHS017</v>
          </cell>
          <cell r="C400">
            <v>0</v>
          </cell>
          <cell r="D400">
            <v>0</v>
          </cell>
          <cell r="E400">
            <v>0</v>
          </cell>
        </row>
        <row r="401">
          <cell r="B401" t="str">
            <v>2001-000003</v>
          </cell>
          <cell r="C401">
            <v>0</v>
          </cell>
          <cell r="D401">
            <v>0</v>
          </cell>
          <cell r="E401">
            <v>0</v>
          </cell>
        </row>
        <row r="402">
          <cell r="B402" t="str">
            <v>2001-000111</v>
          </cell>
          <cell r="C402">
            <v>0</v>
          </cell>
          <cell r="D402">
            <v>0</v>
          </cell>
          <cell r="E402">
            <v>0</v>
          </cell>
        </row>
        <row r="403">
          <cell r="B403" t="str">
            <v>2001-000548</v>
          </cell>
          <cell r="C403">
            <v>0</v>
          </cell>
          <cell r="D403">
            <v>0</v>
          </cell>
          <cell r="E403">
            <v>0</v>
          </cell>
        </row>
        <row r="404">
          <cell r="B404" t="str">
            <v>2001-000969</v>
          </cell>
          <cell r="C404">
            <v>0</v>
          </cell>
          <cell r="D404">
            <v>0</v>
          </cell>
          <cell r="E404">
            <v>0</v>
          </cell>
        </row>
        <row r="405">
          <cell r="B405" t="str">
            <v>2003-000148</v>
          </cell>
          <cell r="C405">
            <v>0</v>
          </cell>
          <cell r="D405">
            <v>0</v>
          </cell>
          <cell r="E405">
            <v>0</v>
          </cell>
        </row>
        <row r="406">
          <cell r="B406" t="str">
            <v>2003-000706</v>
          </cell>
          <cell r="C406">
            <v>0</v>
          </cell>
          <cell r="D406">
            <v>0</v>
          </cell>
          <cell r="E406">
            <v>0</v>
          </cell>
        </row>
        <row r="407">
          <cell r="B407" t="str">
            <v>2003-000784</v>
          </cell>
          <cell r="C407">
            <v>0</v>
          </cell>
          <cell r="D407">
            <v>0</v>
          </cell>
          <cell r="E407">
            <v>0</v>
          </cell>
        </row>
        <row r="408">
          <cell r="B408" t="str">
            <v>2003-000994</v>
          </cell>
          <cell r="C408">
            <v>0</v>
          </cell>
          <cell r="D408">
            <v>0</v>
          </cell>
          <cell r="E408">
            <v>0</v>
          </cell>
        </row>
        <row r="409">
          <cell r="B409" t="str">
            <v>2003-000995</v>
          </cell>
          <cell r="C409">
            <v>0</v>
          </cell>
          <cell r="D409">
            <v>0</v>
          </cell>
          <cell r="E409">
            <v>0</v>
          </cell>
        </row>
        <row r="410">
          <cell r="B410" t="str">
            <v>2007-000030</v>
          </cell>
          <cell r="C410">
            <v>0</v>
          </cell>
          <cell r="D410">
            <v>0</v>
          </cell>
          <cell r="E410">
            <v>0</v>
          </cell>
        </row>
        <row r="411">
          <cell r="B411" t="str">
            <v>2007-000065</v>
          </cell>
          <cell r="C411">
            <v>0</v>
          </cell>
          <cell r="D411">
            <v>0</v>
          </cell>
          <cell r="E411">
            <v>0</v>
          </cell>
        </row>
        <row r="412">
          <cell r="B412" t="str">
            <v>2007-000075</v>
          </cell>
          <cell r="C412">
            <v>0</v>
          </cell>
          <cell r="D412">
            <v>0</v>
          </cell>
          <cell r="E412">
            <v>0</v>
          </cell>
        </row>
        <row r="413">
          <cell r="B413" t="str">
            <v>2007-000077</v>
          </cell>
          <cell r="C413">
            <v>0</v>
          </cell>
          <cell r="D413">
            <v>0</v>
          </cell>
          <cell r="E413">
            <v>0</v>
          </cell>
        </row>
        <row r="414">
          <cell r="B414" t="str">
            <v>2007-000078</v>
          </cell>
          <cell r="C414">
            <v>0</v>
          </cell>
          <cell r="D414">
            <v>0</v>
          </cell>
          <cell r="E414">
            <v>0</v>
          </cell>
        </row>
        <row r="415">
          <cell r="B415" t="str">
            <v>2007-000084</v>
          </cell>
          <cell r="C415">
            <v>0</v>
          </cell>
          <cell r="D415">
            <v>0</v>
          </cell>
          <cell r="E415">
            <v>0</v>
          </cell>
        </row>
        <row r="416">
          <cell r="B416" t="str">
            <v>2007-000086</v>
          </cell>
          <cell r="C416">
            <v>0</v>
          </cell>
          <cell r="D416">
            <v>0</v>
          </cell>
          <cell r="E416">
            <v>0</v>
          </cell>
        </row>
        <row r="417">
          <cell r="B417" t="str">
            <v>2007-000087</v>
          </cell>
          <cell r="C417">
            <v>0</v>
          </cell>
          <cell r="D417">
            <v>0</v>
          </cell>
          <cell r="E417">
            <v>0</v>
          </cell>
        </row>
        <row r="418">
          <cell r="B418" t="str">
            <v>2007-000102</v>
          </cell>
          <cell r="C418">
            <v>0</v>
          </cell>
          <cell r="D418">
            <v>0</v>
          </cell>
          <cell r="E418">
            <v>0</v>
          </cell>
        </row>
        <row r="419">
          <cell r="B419" t="str">
            <v>2007-000103</v>
          </cell>
          <cell r="C419">
            <v>0</v>
          </cell>
          <cell r="D419">
            <v>0</v>
          </cell>
          <cell r="E419">
            <v>0</v>
          </cell>
        </row>
        <row r="420">
          <cell r="B420" t="str">
            <v>2007-000109</v>
          </cell>
          <cell r="C420">
            <v>0</v>
          </cell>
          <cell r="D420">
            <v>0</v>
          </cell>
          <cell r="E420">
            <v>0</v>
          </cell>
        </row>
        <row r="421">
          <cell r="B421" t="str">
            <v>2007-000113</v>
          </cell>
          <cell r="C421">
            <v>0</v>
          </cell>
          <cell r="D421">
            <v>0</v>
          </cell>
          <cell r="E421">
            <v>0</v>
          </cell>
        </row>
        <row r="422">
          <cell r="B422" t="str">
            <v>2007-000116</v>
          </cell>
          <cell r="C422">
            <v>0</v>
          </cell>
          <cell r="D422">
            <v>0</v>
          </cell>
          <cell r="E422">
            <v>0</v>
          </cell>
        </row>
        <row r="423">
          <cell r="B423" t="str">
            <v>2007-000121</v>
          </cell>
          <cell r="C423">
            <v>0</v>
          </cell>
          <cell r="D423">
            <v>0</v>
          </cell>
          <cell r="E423">
            <v>0</v>
          </cell>
        </row>
        <row r="424">
          <cell r="B424" t="str">
            <v>2007-000123</v>
          </cell>
          <cell r="C424">
            <v>0</v>
          </cell>
          <cell r="D424">
            <v>0</v>
          </cell>
          <cell r="E424">
            <v>0</v>
          </cell>
        </row>
        <row r="425">
          <cell r="B425" t="str">
            <v>2007-000125</v>
          </cell>
          <cell r="C425">
            <v>0</v>
          </cell>
          <cell r="D425">
            <v>0</v>
          </cell>
          <cell r="E425">
            <v>0</v>
          </cell>
        </row>
        <row r="426">
          <cell r="B426" t="str">
            <v>2007-000282</v>
          </cell>
          <cell r="C426">
            <v>0</v>
          </cell>
          <cell r="D426">
            <v>0</v>
          </cell>
          <cell r="E426">
            <v>0</v>
          </cell>
        </row>
        <row r="427">
          <cell r="B427" t="str">
            <v>2007-000290</v>
          </cell>
          <cell r="C427">
            <v>0</v>
          </cell>
          <cell r="D427">
            <v>0</v>
          </cell>
          <cell r="E427">
            <v>0</v>
          </cell>
        </row>
        <row r="428">
          <cell r="B428" t="str">
            <v>2007-000300</v>
          </cell>
          <cell r="C428">
            <v>0</v>
          </cell>
          <cell r="D428">
            <v>0</v>
          </cell>
          <cell r="E428">
            <v>0</v>
          </cell>
        </row>
        <row r="429">
          <cell r="B429" t="str">
            <v>2007-000346</v>
          </cell>
          <cell r="C429">
            <v>0</v>
          </cell>
          <cell r="D429">
            <v>0</v>
          </cell>
          <cell r="E429">
            <v>0</v>
          </cell>
        </row>
        <row r="430">
          <cell r="B430" t="str">
            <v>2007-000398</v>
          </cell>
          <cell r="C430">
            <v>0</v>
          </cell>
          <cell r="D430">
            <v>0</v>
          </cell>
          <cell r="E430">
            <v>0</v>
          </cell>
        </row>
        <row r="431">
          <cell r="B431" t="str">
            <v>2007-000401</v>
          </cell>
          <cell r="C431">
            <v>0</v>
          </cell>
          <cell r="D431">
            <v>0</v>
          </cell>
          <cell r="E431">
            <v>0</v>
          </cell>
        </row>
        <row r="432">
          <cell r="B432" t="str">
            <v>2007-000409</v>
          </cell>
          <cell r="C432">
            <v>0</v>
          </cell>
          <cell r="D432">
            <v>0</v>
          </cell>
          <cell r="E432">
            <v>0</v>
          </cell>
        </row>
        <row r="433">
          <cell r="B433" t="str">
            <v>2007-000640</v>
          </cell>
          <cell r="C433">
            <v>0</v>
          </cell>
          <cell r="D433">
            <v>0</v>
          </cell>
          <cell r="E433">
            <v>0</v>
          </cell>
        </row>
        <row r="434">
          <cell r="B434" t="str">
            <v>2007-000783</v>
          </cell>
          <cell r="C434">
            <v>3.6600000000000001E-3</v>
          </cell>
          <cell r="D434">
            <v>3.3999999999999998E-3</v>
          </cell>
          <cell r="E434">
            <v>3.3009708737864077E-3</v>
          </cell>
        </row>
        <row r="435">
          <cell r="B435" t="str">
            <v>2007-000941</v>
          </cell>
          <cell r="C435">
            <v>0</v>
          </cell>
          <cell r="D435">
            <v>0</v>
          </cell>
          <cell r="E435">
            <v>0</v>
          </cell>
        </row>
        <row r="436">
          <cell r="B436" t="str">
            <v>2007-000965</v>
          </cell>
          <cell r="C436">
            <v>0</v>
          </cell>
          <cell r="D436">
            <v>0</v>
          </cell>
          <cell r="E436">
            <v>0</v>
          </cell>
        </row>
        <row r="437">
          <cell r="B437" t="str">
            <v>2007-001161</v>
          </cell>
          <cell r="C437">
            <v>0</v>
          </cell>
          <cell r="D437">
            <v>0</v>
          </cell>
          <cell r="E437">
            <v>0</v>
          </cell>
        </row>
        <row r="438">
          <cell r="B438" t="str">
            <v>2007-001163</v>
          </cell>
          <cell r="C438">
            <v>0</v>
          </cell>
          <cell r="D438">
            <v>0</v>
          </cell>
          <cell r="E438">
            <v>0</v>
          </cell>
        </row>
        <row r="439">
          <cell r="B439" t="str">
            <v>2007-001694</v>
          </cell>
          <cell r="C439">
            <v>0</v>
          </cell>
          <cell r="D439">
            <v>0</v>
          </cell>
          <cell r="E439">
            <v>0</v>
          </cell>
        </row>
        <row r="440">
          <cell r="B440" t="str">
            <v>2008-000194</v>
          </cell>
          <cell r="C440">
            <v>0</v>
          </cell>
          <cell r="D440">
            <v>0</v>
          </cell>
          <cell r="E440">
            <v>0</v>
          </cell>
        </row>
        <row r="441">
          <cell r="B441" t="str">
            <v>2008-000204</v>
          </cell>
          <cell r="C441">
            <v>0</v>
          </cell>
          <cell r="D441">
            <v>0</v>
          </cell>
          <cell r="E441">
            <v>0</v>
          </cell>
        </row>
        <row r="442">
          <cell r="B442" t="str">
            <v>2008-000206</v>
          </cell>
          <cell r="C442">
            <v>0</v>
          </cell>
          <cell r="D442">
            <v>0</v>
          </cell>
          <cell r="E442">
            <v>0</v>
          </cell>
        </row>
        <row r="443">
          <cell r="B443" t="str">
            <v>2008-000264</v>
          </cell>
          <cell r="C443">
            <v>0</v>
          </cell>
          <cell r="D443">
            <v>0</v>
          </cell>
          <cell r="E443">
            <v>0</v>
          </cell>
        </row>
        <row r="444">
          <cell r="B444" t="str">
            <v>2008-000266</v>
          </cell>
          <cell r="C444">
            <v>0</v>
          </cell>
          <cell r="D444">
            <v>0</v>
          </cell>
          <cell r="E444">
            <v>0</v>
          </cell>
        </row>
        <row r="445">
          <cell r="B445" t="str">
            <v>2008-000277</v>
          </cell>
          <cell r="C445">
            <v>0</v>
          </cell>
          <cell r="D445">
            <v>0</v>
          </cell>
          <cell r="E445">
            <v>0</v>
          </cell>
        </row>
        <row r="446">
          <cell r="B446" t="str">
            <v>2008-000299</v>
          </cell>
          <cell r="C446">
            <v>0</v>
          </cell>
          <cell r="D446">
            <v>0</v>
          </cell>
          <cell r="E446">
            <v>0</v>
          </cell>
        </row>
        <row r="447">
          <cell r="B447" t="str">
            <v>2008-001098</v>
          </cell>
          <cell r="C447">
            <v>0.04</v>
          </cell>
          <cell r="D447">
            <v>0</v>
          </cell>
          <cell r="E447">
            <v>3.8834951456310676E-2</v>
          </cell>
        </row>
        <row r="448">
          <cell r="B448" t="str">
            <v>2011-001031</v>
          </cell>
          <cell r="C448">
            <v>0</v>
          </cell>
          <cell r="D448">
            <v>0</v>
          </cell>
          <cell r="E448">
            <v>0</v>
          </cell>
        </row>
        <row r="449">
          <cell r="B449" t="str">
            <v>2101-001114</v>
          </cell>
          <cell r="C449">
            <v>95.22</v>
          </cell>
          <cell r="D449">
            <v>95.22</v>
          </cell>
          <cell r="E449">
            <v>92.446601941747574</v>
          </cell>
        </row>
        <row r="450">
          <cell r="B450" t="str">
            <v>2201-000808</v>
          </cell>
          <cell r="C450">
            <v>0</v>
          </cell>
          <cell r="D450">
            <v>0</v>
          </cell>
          <cell r="E450">
            <v>0</v>
          </cell>
        </row>
        <row r="451">
          <cell r="B451" t="str">
            <v>2201-000916</v>
          </cell>
          <cell r="C451">
            <v>0</v>
          </cell>
          <cell r="D451">
            <v>0</v>
          </cell>
          <cell r="E451">
            <v>0</v>
          </cell>
        </row>
        <row r="452">
          <cell r="B452" t="str">
            <v>2203-000189</v>
          </cell>
          <cell r="C452">
            <v>0</v>
          </cell>
          <cell r="D452">
            <v>0</v>
          </cell>
          <cell r="E452">
            <v>0</v>
          </cell>
        </row>
        <row r="453">
          <cell r="B453" t="str">
            <v>2203-000192</v>
          </cell>
          <cell r="C453">
            <v>0</v>
          </cell>
          <cell r="D453">
            <v>0</v>
          </cell>
          <cell r="E453">
            <v>0</v>
          </cell>
        </row>
        <row r="454">
          <cell r="B454" t="str">
            <v>2203-000257</v>
          </cell>
          <cell r="C454">
            <v>0</v>
          </cell>
          <cell r="D454">
            <v>0</v>
          </cell>
          <cell r="E454">
            <v>0</v>
          </cell>
        </row>
        <row r="455">
          <cell r="B455" t="str">
            <v>2203-000260</v>
          </cell>
          <cell r="C455">
            <v>0</v>
          </cell>
          <cell r="D455">
            <v>0</v>
          </cell>
          <cell r="E455">
            <v>0</v>
          </cell>
        </row>
        <row r="456">
          <cell r="B456" t="str">
            <v>2203-000444</v>
          </cell>
          <cell r="C456">
            <v>0</v>
          </cell>
          <cell r="D456">
            <v>0</v>
          </cell>
          <cell r="E456">
            <v>0</v>
          </cell>
        </row>
        <row r="457">
          <cell r="B457" t="str">
            <v>2203-000476</v>
          </cell>
          <cell r="C457">
            <v>0</v>
          </cell>
          <cell r="D457">
            <v>0</v>
          </cell>
          <cell r="E457">
            <v>0</v>
          </cell>
        </row>
        <row r="458">
          <cell r="B458" t="str">
            <v>2203-000634</v>
          </cell>
          <cell r="C458">
            <v>0</v>
          </cell>
          <cell r="D458">
            <v>0</v>
          </cell>
          <cell r="E458">
            <v>0</v>
          </cell>
        </row>
        <row r="459">
          <cell r="B459" t="str">
            <v>2203-000661</v>
          </cell>
          <cell r="C459">
            <v>0</v>
          </cell>
          <cell r="D459">
            <v>0</v>
          </cell>
          <cell r="E459">
            <v>0</v>
          </cell>
        </row>
        <row r="460">
          <cell r="B460" t="str">
            <v>2203-000783</v>
          </cell>
          <cell r="C460">
            <v>0</v>
          </cell>
          <cell r="D460">
            <v>0</v>
          </cell>
          <cell r="E460">
            <v>0</v>
          </cell>
        </row>
        <row r="461">
          <cell r="B461" t="str">
            <v>2203-000784</v>
          </cell>
          <cell r="C461">
            <v>0</v>
          </cell>
          <cell r="D461">
            <v>0</v>
          </cell>
          <cell r="E461">
            <v>0</v>
          </cell>
        </row>
        <row r="462">
          <cell r="B462" t="str">
            <v>2203-000815</v>
          </cell>
          <cell r="C462">
            <v>0</v>
          </cell>
          <cell r="D462">
            <v>0</v>
          </cell>
          <cell r="E462">
            <v>0</v>
          </cell>
        </row>
        <row r="463">
          <cell r="B463" t="str">
            <v>2203-001071</v>
          </cell>
          <cell r="C463">
            <v>0</v>
          </cell>
          <cell r="D463">
            <v>0</v>
          </cell>
          <cell r="E463">
            <v>0</v>
          </cell>
        </row>
        <row r="464">
          <cell r="B464" t="str">
            <v>2203-001567</v>
          </cell>
          <cell r="C464">
            <v>0</v>
          </cell>
          <cell r="D464">
            <v>0</v>
          </cell>
          <cell r="E464">
            <v>0</v>
          </cell>
        </row>
        <row r="465">
          <cell r="B465" t="str">
            <v>2203-001588</v>
          </cell>
          <cell r="C465">
            <v>0</v>
          </cell>
          <cell r="D465">
            <v>0</v>
          </cell>
          <cell r="E465">
            <v>0</v>
          </cell>
        </row>
        <row r="466">
          <cell r="B466" t="str">
            <v>2203-001640</v>
          </cell>
          <cell r="C466">
            <v>0</v>
          </cell>
          <cell r="D466">
            <v>0</v>
          </cell>
          <cell r="E466">
            <v>0</v>
          </cell>
        </row>
        <row r="467">
          <cell r="B467" t="str">
            <v>2203-002376</v>
          </cell>
          <cell r="C467">
            <v>0</v>
          </cell>
          <cell r="D467">
            <v>0</v>
          </cell>
          <cell r="E467">
            <v>0</v>
          </cell>
        </row>
        <row r="468">
          <cell r="B468" t="str">
            <v>2203-002793</v>
          </cell>
          <cell r="C468">
            <v>0</v>
          </cell>
          <cell r="D468">
            <v>0</v>
          </cell>
          <cell r="E468">
            <v>0</v>
          </cell>
        </row>
        <row r="469">
          <cell r="B469" t="str">
            <v>2303-000325</v>
          </cell>
          <cell r="C469">
            <v>0</v>
          </cell>
          <cell r="D469">
            <v>0</v>
          </cell>
          <cell r="E469">
            <v>0</v>
          </cell>
        </row>
        <row r="470">
          <cell r="B470" t="str">
            <v>2305-000665</v>
          </cell>
          <cell r="C470">
            <v>0</v>
          </cell>
          <cell r="D470">
            <v>0</v>
          </cell>
          <cell r="E470">
            <v>0</v>
          </cell>
        </row>
        <row r="471">
          <cell r="B471" t="str">
            <v>2306-00321</v>
          </cell>
          <cell r="C471">
            <v>0</v>
          </cell>
          <cell r="D471">
            <v>0</v>
          </cell>
          <cell r="E471">
            <v>0</v>
          </cell>
        </row>
        <row r="472">
          <cell r="B472" t="str">
            <v>2401-000118</v>
          </cell>
          <cell r="C472">
            <v>0</v>
          </cell>
          <cell r="D472">
            <v>0</v>
          </cell>
          <cell r="E472">
            <v>0</v>
          </cell>
        </row>
        <row r="473">
          <cell r="B473" t="str">
            <v>2401-000342</v>
          </cell>
          <cell r="C473">
            <v>0</v>
          </cell>
          <cell r="D473">
            <v>0</v>
          </cell>
          <cell r="E473">
            <v>0</v>
          </cell>
        </row>
        <row r="474">
          <cell r="B474" t="str">
            <v>2401-000407</v>
          </cell>
          <cell r="C474">
            <v>0</v>
          </cell>
          <cell r="D474">
            <v>0</v>
          </cell>
          <cell r="E474">
            <v>0</v>
          </cell>
        </row>
        <row r="475">
          <cell r="B475" t="str">
            <v>2401-000970</v>
          </cell>
          <cell r="C475">
            <v>0</v>
          </cell>
          <cell r="D475">
            <v>0</v>
          </cell>
          <cell r="E475">
            <v>0</v>
          </cell>
        </row>
        <row r="476">
          <cell r="B476" t="str">
            <v>2401-001374</v>
          </cell>
          <cell r="C476">
            <v>0</v>
          </cell>
          <cell r="D476">
            <v>0</v>
          </cell>
          <cell r="E476">
            <v>0</v>
          </cell>
        </row>
        <row r="477">
          <cell r="B477" t="str">
            <v>2401-001681</v>
          </cell>
          <cell r="C477">
            <v>0</v>
          </cell>
          <cell r="D477">
            <v>0</v>
          </cell>
          <cell r="E477">
            <v>0</v>
          </cell>
        </row>
        <row r="478">
          <cell r="B478" t="str">
            <v>2401-001874</v>
          </cell>
          <cell r="C478">
            <v>0</v>
          </cell>
          <cell r="D478">
            <v>0</v>
          </cell>
          <cell r="E478">
            <v>0</v>
          </cell>
        </row>
        <row r="479">
          <cell r="B479" t="str">
            <v>2401-001915</v>
          </cell>
          <cell r="C479">
            <v>0</v>
          </cell>
          <cell r="D479">
            <v>0</v>
          </cell>
          <cell r="E479">
            <v>0</v>
          </cell>
        </row>
        <row r="480">
          <cell r="B480" t="str">
            <v>2401-001919</v>
          </cell>
          <cell r="C480">
            <v>0</v>
          </cell>
          <cell r="D480">
            <v>0</v>
          </cell>
          <cell r="E480">
            <v>0</v>
          </cell>
        </row>
        <row r="481">
          <cell r="B481" t="str">
            <v>2401-002162</v>
          </cell>
          <cell r="C481">
            <v>0</v>
          </cell>
          <cell r="D481">
            <v>0</v>
          </cell>
          <cell r="E481">
            <v>0</v>
          </cell>
        </row>
        <row r="482">
          <cell r="B482" t="str">
            <v>2401-003059</v>
          </cell>
          <cell r="C482">
            <v>0</v>
          </cell>
          <cell r="D482">
            <v>0</v>
          </cell>
          <cell r="E482">
            <v>0</v>
          </cell>
        </row>
        <row r="483">
          <cell r="B483" t="str">
            <v>2401-003581</v>
          </cell>
          <cell r="C483">
            <v>0</v>
          </cell>
          <cell r="D483">
            <v>0</v>
          </cell>
          <cell r="E483">
            <v>0</v>
          </cell>
        </row>
        <row r="484">
          <cell r="B484" t="str">
            <v>2401-003584</v>
          </cell>
          <cell r="C484">
            <v>0</v>
          </cell>
          <cell r="D484">
            <v>0</v>
          </cell>
          <cell r="E484">
            <v>0</v>
          </cell>
        </row>
        <row r="485">
          <cell r="B485" t="str">
            <v>2402-000007</v>
          </cell>
          <cell r="C485">
            <v>0</v>
          </cell>
          <cell r="D485">
            <v>0</v>
          </cell>
          <cell r="E485">
            <v>0</v>
          </cell>
        </row>
        <row r="486">
          <cell r="B486" t="str">
            <v>2402-000154</v>
          </cell>
          <cell r="C486">
            <v>0</v>
          </cell>
          <cell r="D486">
            <v>0</v>
          </cell>
          <cell r="E486">
            <v>0</v>
          </cell>
        </row>
        <row r="487">
          <cell r="B487" t="str">
            <v>2402-000165</v>
          </cell>
          <cell r="C487">
            <v>0</v>
          </cell>
          <cell r="D487">
            <v>0</v>
          </cell>
          <cell r="E487">
            <v>0</v>
          </cell>
        </row>
        <row r="488">
          <cell r="B488" t="str">
            <v>2402-000202</v>
          </cell>
          <cell r="C488">
            <v>0</v>
          </cell>
          <cell r="D488">
            <v>0</v>
          </cell>
          <cell r="E488">
            <v>0</v>
          </cell>
        </row>
        <row r="489">
          <cell r="B489" t="str">
            <v>2402-000204</v>
          </cell>
          <cell r="C489">
            <v>0</v>
          </cell>
          <cell r="D489">
            <v>0</v>
          </cell>
          <cell r="E489">
            <v>0</v>
          </cell>
        </row>
        <row r="490">
          <cell r="B490" t="str">
            <v>2402-001008</v>
          </cell>
          <cell r="C490">
            <v>0</v>
          </cell>
          <cell r="D490">
            <v>0</v>
          </cell>
          <cell r="E490">
            <v>0</v>
          </cell>
        </row>
        <row r="491">
          <cell r="B491" t="str">
            <v>2402-001042</v>
          </cell>
          <cell r="C491">
            <v>0</v>
          </cell>
          <cell r="D491">
            <v>0</v>
          </cell>
          <cell r="E491">
            <v>0</v>
          </cell>
        </row>
        <row r="492">
          <cell r="B492" t="str">
            <v>2404-000139</v>
          </cell>
          <cell r="C492">
            <v>0</v>
          </cell>
          <cell r="D492">
            <v>0</v>
          </cell>
          <cell r="E492">
            <v>0</v>
          </cell>
        </row>
        <row r="493">
          <cell r="B493" t="str">
            <v>2404-000156</v>
          </cell>
          <cell r="C493">
            <v>0</v>
          </cell>
          <cell r="D493">
            <v>0</v>
          </cell>
          <cell r="E493">
            <v>0</v>
          </cell>
        </row>
        <row r="494">
          <cell r="B494" t="str">
            <v>2404-000157</v>
          </cell>
          <cell r="C494">
            <v>0</v>
          </cell>
          <cell r="D494">
            <v>0</v>
          </cell>
          <cell r="E494">
            <v>0</v>
          </cell>
        </row>
        <row r="495">
          <cell r="B495" t="str">
            <v>2404-000167</v>
          </cell>
          <cell r="C495">
            <v>0</v>
          </cell>
          <cell r="D495">
            <v>0</v>
          </cell>
          <cell r="E495">
            <v>0</v>
          </cell>
        </row>
        <row r="496">
          <cell r="B496" t="str">
            <v>2404-000212</v>
          </cell>
          <cell r="C496">
            <v>0</v>
          </cell>
          <cell r="D496">
            <v>0</v>
          </cell>
          <cell r="E496">
            <v>0</v>
          </cell>
        </row>
        <row r="497">
          <cell r="B497" t="str">
            <v>2404-000235</v>
          </cell>
          <cell r="C497">
            <v>0</v>
          </cell>
          <cell r="D497">
            <v>0</v>
          </cell>
          <cell r="E497">
            <v>0</v>
          </cell>
        </row>
        <row r="498">
          <cell r="B498" t="str">
            <v>2404-000256</v>
          </cell>
          <cell r="C498">
            <v>0.12</v>
          </cell>
          <cell r="D498">
            <v>0</v>
          </cell>
          <cell r="E498">
            <v>0.11650485436893203</v>
          </cell>
        </row>
        <row r="499">
          <cell r="B499" t="str">
            <v>2404-000275</v>
          </cell>
          <cell r="C499">
            <v>0</v>
          </cell>
          <cell r="D499">
            <v>0</v>
          </cell>
          <cell r="E499">
            <v>0</v>
          </cell>
        </row>
        <row r="500">
          <cell r="B500" t="str">
            <v>2404-000284</v>
          </cell>
          <cell r="C500">
            <v>0</v>
          </cell>
          <cell r="D500">
            <v>0</v>
          </cell>
          <cell r="E500">
            <v>0</v>
          </cell>
        </row>
        <row r="501">
          <cell r="B501" t="str">
            <v>2404-001020</v>
          </cell>
          <cell r="C501">
            <v>0</v>
          </cell>
          <cell r="D501">
            <v>0</v>
          </cell>
          <cell r="E501">
            <v>0</v>
          </cell>
        </row>
        <row r="502">
          <cell r="B502" t="str">
            <v>2404-001035</v>
          </cell>
          <cell r="C502">
            <v>0</v>
          </cell>
          <cell r="D502">
            <v>0</v>
          </cell>
          <cell r="E502">
            <v>0</v>
          </cell>
        </row>
        <row r="503">
          <cell r="B503" t="str">
            <v>2404-001131</v>
          </cell>
          <cell r="C503">
            <v>0</v>
          </cell>
          <cell r="D503">
            <v>0</v>
          </cell>
          <cell r="E503">
            <v>0</v>
          </cell>
        </row>
        <row r="504">
          <cell r="B504" t="str">
            <v>2404-001272</v>
          </cell>
          <cell r="C504">
            <v>0.77039999999999997</v>
          </cell>
          <cell r="D504">
            <v>0.72</v>
          </cell>
          <cell r="E504">
            <v>0.69902912621359214</v>
          </cell>
        </row>
        <row r="505">
          <cell r="B505" t="str">
            <v>2703-000002</v>
          </cell>
          <cell r="C505">
            <v>0</v>
          </cell>
          <cell r="D505">
            <v>0</v>
          </cell>
          <cell r="E505">
            <v>0</v>
          </cell>
        </row>
        <row r="506">
          <cell r="B506" t="str">
            <v>2703-000373</v>
          </cell>
          <cell r="C506">
            <v>0</v>
          </cell>
          <cell r="D506">
            <v>0</v>
          </cell>
          <cell r="E506">
            <v>0</v>
          </cell>
        </row>
        <row r="507">
          <cell r="B507" t="str">
            <v>2703-000398</v>
          </cell>
          <cell r="C507">
            <v>0</v>
          </cell>
          <cell r="D507">
            <v>0</v>
          </cell>
          <cell r="E507">
            <v>0</v>
          </cell>
        </row>
        <row r="508">
          <cell r="B508" t="str">
            <v>2703-000403</v>
          </cell>
          <cell r="C508">
            <v>0</v>
          </cell>
          <cell r="D508">
            <v>0</v>
          </cell>
          <cell r="E508">
            <v>0</v>
          </cell>
        </row>
        <row r="509">
          <cell r="B509" t="str">
            <v>2703-000408</v>
          </cell>
          <cell r="C509">
            <v>0</v>
          </cell>
          <cell r="D509">
            <v>0</v>
          </cell>
          <cell r="E509">
            <v>0</v>
          </cell>
        </row>
        <row r="510">
          <cell r="B510" t="str">
            <v>2703-000426</v>
          </cell>
          <cell r="C510">
            <v>0</v>
          </cell>
          <cell r="D510">
            <v>0</v>
          </cell>
          <cell r="E510">
            <v>0</v>
          </cell>
        </row>
        <row r="511">
          <cell r="B511" t="str">
            <v>2801-000274</v>
          </cell>
          <cell r="C511">
            <v>0</v>
          </cell>
          <cell r="D511">
            <v>0</v>
          </cell>
          <cell r="E511">
            <v>0</v>
          </cell>
        </row>
        <row r="512">
          <cell r="B512" t="str">
            <v>2801-000724</v>
          </cell>
          <cell r="C512">
            <v>0</v>
          </cell>
          <cell r="D512">
            <v>0</v>
          </cell>
          <cell r="E512">
            <v>0</v>
          </cell>
        </row>
        <row r="513">
          <cell r="B513" t="str">
            <v>2801-001435</v>
          </cell>
          <cell r="C513">
            <v>0</v>
          </cell>
          <cell r="D513">
            <v>0</v>
          </cell>
          <cell r="E513">
            <v>0</v>
          </cell>
        </row>
        <row r="514">
          <cell r="B514" t="str">
            <v>2801-001470</v>
          </cell>
          <cell r="C514">
            <v>0</v>
          </cell>
          <cell r="D514">
            <v>0</v>
          </cell>
          <cell r="E514">
            <v>0</v>
          </cell>
        </row>
        <row r="515">
          <cell r="B515" t="str">
            <v>2801-003318</v>
          </cell>
          <cell r="C515">
            <v>0</v>
          </cell>
          <cell r="D515">
            <v>0</v>
          </cell>
          <cell r="E515">
            <v>0</v>
          </cell>
        </row>
        <row r="516">
          <cell r="B516" t="str">
            <v>2801-003676</v>
          </cell>
          <cell r="C516">
            <v>0.38</v>
          </cell>
          <cell r="D516">
            <v>0</v>
          </cell>
          <cell r="E516">
            <v>0.36893203883495146</v>
          </cell>
        </row>
        <row r="517">
          <cell r="B517" t="str">
            <v>2801-003677</v>
          </cell>
          <cell r="C517">
            <v>0</v>
          </cell>
          <cell r="D517">
            <v>0</v>
          </cell>
          <cell r="E517">
            <v>0</v>
          </cell>
        </row>
        <row r="518">
          <cell r="B518" t="str">
            <v>2801-003750</v>
          </cell>
          <cell r="C518">
            <v>0</v>
          </cell>
          <cell r="D518">
            <v>0</v>
          </cell>
          <cell r="E518">
            <v>0</v>
          </cell>
        </row>
        <row r="519">
          <cell r="B519" t="str">
            <v>2801-003797</v>
          </cell>
          <cell r="C519">
            <v>0</v>
          </cell>
          <cell r="D519">
            <v>0</v>
          </cell>
          <cell r="E519">
            <v>0</v>
          </cell>
        </row>
        <row r="520">
          <cell r="B520" t="str">
            <v>2801-003798</v>
          </cell>
          <cell r="C520">
            <v>0</v>
          </cell>
          <cell r="D520">
            <v>0</v>
          </cell>
          <cell r="E520">
            <v>0</v>
          </cell>
        </row>
        <row r="521">
          <cell r="B521" t="str">
            <v>2801-003967</v>
          </cell>
          <cell r="C521">
            <v>0</v>
          </cell>
          <cell r="D521">
            <v>0</v>
          </cell>
          <cell r="E521">
            <v>0</v>
          </cell>
        </row>
        <row r="522">
          <cell r="B522" t="str">
            <v>2801-004055</v>
          </cell>
          <cell r="C522">
            <v>0</v>
          </cell>
          <cell r="D522">
            <v>0</v>
          </cell>
          <cell r="E522">
            <v>0</v>
          </cell>
        </row>
        <row r="523">
          <cell r="B523" t="str">
            <v>2804-000189</v>
          </cell>
          <cell r="C523">
            <v>0</v>
          </cell>
          <cell r="D523">
            <v>0</v>
          </cell>
          <cell r="E523">
            <v>0</v>
          </cell>
        </row>
        <row r="524">
          <cell r="B524" t="str">
            <v>2804-000395</v>
          </cell>
          <cell r="C524">
            <v>0.67</v>
          </cell>
          <cell r="D524">
            <v>0</v>
          </cell>
          <cell r="E524">
            <v>0.65048543689320393</v>
          </cell>
        </row>
        <row r="525">
          <cell r="B525" t="str">
            <v>2804-001056</v>
          </cell>
          <cell r="C525">
            <v>0</v>
          </cell>
          <cell r="D525">
            <v>0</v>
          </cell>
          <cell r="E525">
            <v>0</v>
          </cell>
        </row>
        <row r="526">
          <cell r="B526" t="str">
            <v>2804-001069</v>
          </cell>
          <cell r="C526">
            <v>0</v>
          </cell>
          <cell r="D526">
            <v>0</v>
          </cell>
          <cell r="E526">
            <v>0</v>
          </cell>
        </row>
        <row r="527">
          <cell r="B527" t="str">
            <v>2804-001071</v>
          </cell>
          <cell r="C527">
            <v>0</v>
          </cell>
          <cell r="D527">
            <v>0</v>
          </cell>
          <cell r="E527">
            <v>0</v>
          </cell>
        </row>
        <row r="528">
          <cell r="B528" t="str">
            <v>2804-001142</v>
          </cell>
          <cell r="C528">
            <v>0</v>
          </cell>
          <cell r="D528">
            <v>0</v>
          </cell>
          <cell r="E528">
            <v>0</v>
          </cell>
        </row>
        <row r="529">
          <cell r="B529" t="str">
            <v>2804-001309</v>
          </cell>
          <cell r="C529">
            <v>0</v>
          </cell>
          <cell r="D529">
            <v>0</v>
          </cell>
          <cell r="E529">
            <v>0</v>
          </cell>
        </row>
        <row r="530">
          <cell r="B530" t="str">
            <v>2804-001381</v>
          </cell>
          <cell r="C530">
            <v>0</v>
          </cell>
          <cell r="D530">
            <v>0</v>
          </cell>
          <cell r="E530">
            <v>0</v>
          </cell>
        </row>
        <row r="531">
          <cell r="B531" t="str">
            <v>2804-001433</v>
          </cell>
          <cell r="C531">
            <v>0</v>
          </cell>
          <cell r="D531">
            <v>0</v>
          </cell>
          <cell r="E531">
            <v>0</v>
          </cell>
        </row>
        <row r="532">
          <cell r="B532" t="str">
            <v>2804-001534</v>
          </cell>
          <cell r="C532">
            <v>0</v>
          </cell>
          <cell r="D532">
            <v>0</v>
          </cell>
          <cell r="E532">
            <v>0</v>
          </cell>
        </row>
        <row r="533">
          <cell r="B533" t="str">
            <v>2901-000180</v>
          </cell>
          <cell r="C533">
            <v>0</v>
          </cell>
          <cell r="D533">
            <v>0</v>
          </cell>
          <cell r="E533">
            <v>0</v>
          </cell>
        </row>
        <row r="534">
          <cell r="B534" t="str">
            <v>2901-001029</v>
          </cell>
          <cell r="C534">
            <v>0</v>
          </cell>
          <cell r="D534">
            <v>0</v>
          </cell>
          <cell r="E534">
            <v>0</v>
          </cell>
        </row>
        <row r="535">
          <cell r="B535" t="str">
            <v>2909-001097</v>
          </cell>
          <cell r="C535">
            <v>0</v>
          </cell>
          <cell r="D535">
            <v>0</v>
          </cell>
          <cell r="E535">
            <v>0</v>
          </cell>
        </row>
        <row r="536">
          <cell r="B536" t="str">
            <v>2909-001099</v>
          </cell>
          <cell r="C536">
            <v>0</v>
          </cell>
          <cell r="D536">
            <v>0</v>
          </cell>
          <cell r="E536">
            <v>0</v>
          </cell>
        </row>
        <row r="537">
          <cell r="B537" t="str">
            <v>3001-001056</v>
          </cell>
          <cell r="C537">
            <v>0</v>
          </cell>
          <cell r="D537">
            <v>0</v>
          </cell>
          <cell r="E537">
            <v>0</v>
          </cell>
        </row>
        <row r="538">
          <cell r="B538" t="str">
            <v>3003-001066</v>
          </cell>
          <cell r="C538">
            <v>0</v>
          </cell>
          <cell r="D538">
            <v>0</v>
          </cell>
          <cell r="E538">
            <v>0</v>
          </cell>
        </row>
        <row r="539">
          <cell r="B539" t="str">
            <v>3101-001223</v>
          </cell>
          <cell r="C539">
            <v>11.19</v>
          </cell>
          <cell r="D539">
            <v>0</v>
          </cell>
          <cell r="E539">
            <v>10.864077669902912</v>
          </cell>
        </row>
        <row r="540">
          <cell r="B540" t="str">
            <v>3103-001116</v>
          </cell>
          <cell r="C540">
            <v>0</v>
          </cell>
          <cell r="D540">
            <v>0</v>
          </cell>
          <cell r="E540">
            <v>0</v>
          </cell>
        </row>
        <row r="541">
          <cell r="B541" t="str">
            <v>3103-001150</v>
          </cell>
          <cell r="C541">
            <v>0</v>
          </cell>
          <cell r="D541">
            <v>0</v>
          </cell>
          <cell r="E541">
            <v>0</v>
          </cell>
        </row>
        <row r="542">
          <cell r="B542" t="str">
            <v>3103-001160</v>
          </cell>
          <cell r="C542">
            <v>0</v>
          </cell>
          <cell r="D542">
            <v>0</v>
          </cell>
          <cell r="E542">
            <v>0</v>
          </cell>
        </row>
        <row r="543">
          <cell r="B543" t="str">
            <v>3103-001161</v>
          </cell>
          <cell r="C543">
            <v>0</v>
          </cell>
          <cell r="D543">
            <v>0</v>
          </cell>
          <cell r="E543">
            <v>0</v>
          </cell>
        </row>
        <row r="544">
          <cell r="B544" t="str">
            <v>3103-001163</v>
          </cell>
          <cell r="C544">
            <v>0</v>
          </cell>
          <cell r="D544">
            <v>0</v>
          </cell>
          <cell r="E544">
            <v>0</v>
          </cell>
        </row>
        <row r="545">
          <cell r="B545" t="str">
            <v>3103-001166</v>
          </cell>
          <cell r="C545">
            <v>3.4919500000000001</v>
          </cell>
          <cell r="D545">
            <v>4.9000000000000004</v>
          </cell>
          <cell r="E545">
            <v>3.390242718446602</v>
          </cell>
        </row>
        <row r="546">
          <cell r="B546" t="str">
            <v>3301-000357</v>
          </cell>
          <cell r="C546">
            <v>0</v>
          </cell>
          <cell r="D546">
            <v>0</v>
          </cell>
          <cell r="E546">
            <v>0</v>
          </cell>
        </row>
        <row r="547">
          <cell r="B547" t="str">
            <v>3301-001456</v>
          </cell>
          <cell r="C547">
            <v>0</v>
          </cell>
          <cell r="D547">
            <v>0</v>
          </cell>
          <cell r="E547">
            <v>0</v>
          </cell>
        </row>
        <row r="548">
          <cell r="B548" t="str">
            <v>3371-004539</v>
          </cell>
          <cell r="C548">
            <v>0</v>
          </cell>
          <cell r="D548">
            <v>0</v>
          </cell>
          <cell r="E548">
            <v>0</v>
          </cell>
        </row>
        <row r="549">
          <cell r="B549" t="str">
            <v>3403-000244</v>
          </cell>
          <cell r="C549">
            <v>0</v>
          </cell>
          <cell r="D549">
            <v>0</v>
          </cell>
          <cell r="E549">
            <v>0</v>
          </cell>
        </row>
        <row r="550">
          <cell r="B550" t="str">
            <v>3404-001012</v>
          </cell>
          <cell r="C550">
            <v>0</v>
          </cell>
          <cell r="D550">
            <v>0</v>
          </cell>
          <cell r="E550">
            <v>0</v>
          </cell>
        </row>
        <row r="551">
          <cell r="B551" t="str">
            <v>3407-001006</v>
          </cell>
          <cell r="C551">
            <v>0</v>
          </cell>
          <cell r="D551">
            <v>0</v>
          </cell>
          <cell r="E551">
            <v>0</v>
          </cell>
        </row>
        <row r="552">
          <cell r="B552" t="str">
            <v>3408-000112</v>
          </cell>
          <cell r="C552">
            <v>0</v>
          </cell>
          <cell r="D552">
            <v>0</v>
          </cell>
          <cell r="E552">
            <v>0</v>
          </cell>
        </row>
        <row r="553">
          <cell r="B553" t="str">
            <v>35107-00</v>
          </cell>
          <cell r="C553">
            <v>0</v>
          </cell>
          <cell r="D553">
            <v>0</v>
          </cell>
          <cell r="E553">
            <v>0</v>
          </cell>
        </row>
        <row r="554">
          <cell r="B554" t="str">
            <v>3601-000244</v>
          </cell>
          <cell r="C554">
            <v>0</v>
          </cell>
          <cell r="D554">
            <v>0</v>
          </cell>
          <cell r="E554">
            <v>0</v>
          </cell>
        </row>
        <row r="555">
          <cell r="B555" t="str">
            <v>3601-000279</v>
          </cell>
          <cell r="C555">
            <v>0</v>
          </cell>
          <cell r="D555">
            <v>0</v>
          </cell>
          <cell r="E555">
            <v>0</v>
          </cell>
        </row>
        <row r="556">
          <cell r="B556" t="str">
            <v>3601-000281</v>
          </cell>
          <cell r="C556">
            <v>0</v>
          </cell>
          <cell r="D556">
            <v>0</v>
          </cell>
          <cell r="E556">
            <v>0</v>
          </cell>
        </row>
        <row r="557">
          <cell r="B557" t="str">
            <v>3601-000403</v>
          </cell>
          <cell r="C557">
            <v>0</v>
          </cell>
          <cell r="D557">
            <v>0</v>
          </cell>
          <cell r="E557">
            <v>0</v>
          </cell>
        </row>
        <row r="558">
          <cell r="B558" t="str">
            <v>3601-000453</v>
          </cell>
          <cell r="C558">
            <v>0</v>
          </cell>
          <cell r="D558">
            <v>0</v>
          </cell>
          <cell r="E558">
            <v>0</v>
          </cell>
        </row>
        <row r="559">
          <cell r="B559" t="str">
            <v>3601-000478</v>
          </cell>
          <cell r="C559">
            <v>0</v>
          </cell>
          <cell r="D559">
            <v>0</v>
          </cell>
          <cell r="E559">
            <v>0</v>
          </cell>
        </row>
        <row r="560">
          <cell r="B560" t="str">
            <v>3601-001023</v>
          </cell>
          <cell r="C560">
            <v>0</v>
          </cell>
          <cell r="D560">
            <v>0</v>
          </cell>
          <cell r="E560">
            <v>0</v>
          </cell>
        </row>
        <row r="561">
          <cell r="B561" t="str">
            <v>3601-001036</v>
          </cell>
          <cell r="C561">
            <v>0</v>
          </cell>
          <cell r="D561">
            <v>0</v>
          </cell>
          <cell r="E561">
            <v>0</v>
          </cell>
        </row>
        <row r="562">
          <cell r="B562" t="str">
            <v>3601-001122</v>
          </cell>
          <cell r="C562">
            <v>0</v>
          </cell>
          <cell r="D562">
            <v>0</v>
          </cell>
          <cell r="E562">
            <v>0</v>
          </cell>
        </row>
        <row r="563">
          <cell r="B563" t="str">
            <v>3601-001123</v>
          </cell>
          <cell r="C563">
            <v>0</v>
          </cell>
          <cell r="D563">
            <v>0</v>
          </cell>
          <cell r="E563">
            <v>0</v>
          </cell>
        </row>
        <row r="564">
          <cell r="B564" t="str">
            <v>3601-001195</v>
          </cell>
          <cell r="C564">
            <v>0</v>
          </cell>
          <cell r="D564">
            <v>0</v>
          </cell>
          <cell r="E564">
            <v>0</v>
          </cell>
        </row>
        <row r="565">
          <cell r="B565" t="str">
            <v>3601-001247</v>
          </cell>
          <cell r="C565">
            <v>0.1</v>
          </cell>
          <cell r="D565">
            <v>0</v>
          </cell>
          <cell r="E565">
            <v>9.7087378640776698E-2</v>
          </cell>
        </row>
        <row r="566">
          <cell r="B566" t="str">
            <v>3602-000103</v>
          </cell>
          <cell r="C566">
            <v>0</v>
          </cell>
          <cell r="D566">
            <v>0</v>
          </cell>
          <cell r="E566">
            <v>0</v>
          </cell>
        </row>
        <row r="567">
          <cell r="B567" t="str">
            <v>3701-000551</v>
          </cell>
          <cell r="C567">
            <v>0</v>
          </cell>
          <cell r="D567">
            <v>0</v>
          </cell>
          <cell r="E567">
            <v>0</v>
          </cell>
        </row>
        <row r="568">
          <cell r="B568" t="str">
            <v>3701-001273</v>
          </cell>
          <cell r="C568">
            <v>0</v>
          </cell>
          <cell r="D568">
            <v>0</v>
          </cell>
          <cell r="E568">
            <v>0</v>
          </cell>
        </row>
        <row r="569">
          <cell r="B569" t="str">
            <v>3704-000285</v>
          </cell>
          <cell r="C569">
            <v>0</v>
          </cell>
          <cell r="D569">
            <v>0</v>
          </cell>
          <cell r="E569">
            <v>0</v>
          </cell>
        </row>
        <row r="570">
          <cell r="B570" t="str">
            <v>3705-001039</v>
          </cell>
          <cell r="C570">
            <v>0</v>
          </cell>
          <cell r="D570">
            <v>0</v>
          </cell>
          <cell r="E570">
            <v>0</v>
          </cell>
        </row>
        <row r="571">
          <cell r="B571" t="str">
            <v>3705-001119</v>
          </cell>
          <cell r="C571">
            <v>0.84</v>
          </cell>
          <cell r="D571">
            <v>0</v>
          </cell>
          <cell r="E571">
            <v>0.81553398058252424</v>
          </cell>
        </row>
        <row r="572">
          <cell r="B572" t="str">
            <v>3710-000551</v>
          </cell>
          <cell r="C572">
            <v>0.21</v>
          </cell>
          <cell r="D572">
            <v>0</v>
          </cell>
          <cell r="E572">
            <v>0.20388349514563106</v>
          </cell>
        </row>
        <row r="573">
          <cell r="B573" t="str">
            <v>3710-001610</v>
          </cell>
          <cell r="C573">
            <v>0</v>
          </cell>
          <cell r="D573">
            <v>0</v>
          </cell>
          <cell r="E573">
            <v>0</v>
          </cell>
        </row>
        <row r="574">
          <cell r="B574" t="str">
            <v>3711-004242</v>
          </cell>
          <cell r="C574">
            <v>0.25</v>
          </cell>
          <cell r="D574">
            <v>0</v>
          </cell>
          <cell r="E574">
            <v>0.24271844660194175</v>
          </cell>
        </row>
        <row r="575">
          <cell r="B575" t="str">
            <v>3711-004538</v>
          </cell>
          <cell r="C575">
            <v>0</v>
          </cell>
          <cell r="D575">
            <v>0</v>
          </cell>
          <cell r="E575">
            <v>0</v>
          </cell>
        </row>
        <row r="576">
          <cell r="B576" t="str">
            <v>3711-004539</v>
          </cell>
          <cell r="C576">
            <v>0</v>
          </cell>
          <cell r="D576">
            <v>0</v>
          </cell>
          <cell r="E576">
            <v>0</v>
          </cell>
        </row>
        <row r="577">
          <cell r="B577" t="str">
            <v>3716-001152</v>
          </cell>
          <cell r="C577">
            <v>0</v>
          </cell>
          <cell r="D577">
            <v>0</v>
          </cell>
          <cell r="E577">
            <v>0</v>
          </cell>
        </row>
        <row r="578">
          <cell r="B578" t="str">
            <v>3716-001153</v>
          </cell>
          <cell r="C578">
            <v>0</v>
          </cell>
          <cell r="D578">
            <v>0</v>
          </cell>
          <cell r="E578">
            <v>0</v>
          </cell>
        </row>
        <row r="579">
          <cell r="B579" t="str">
            <v>3716-00122D</v>
          </cell>
          <cell r="C579">
            <v>0</v>
          </cell>
          <cell r="D579">
            <v>0</v>
          </cell>
          <cell r="E579">
            <v>0</v>
          </cell>
        </row>
        <row r="580">
          <cell r="B580" t="str">
            <v>3716-001245</v>
          </cell>
          <cell r="C580">
            <v>0</v>
          </cell>
          <cell r="D580">
            <v>0</v>
          </cell>
          <cell r="E580">
            <v>0</v>
          </cell>
        </row>
        <row r="581">
          <cell r="B581" t="str">
            <v>3716-001247</v>
          </cell>
          <cell r="C581">
            <v>0</v>
          </cell>
          <cell r="D581">
            <v>0</v>
          </cell>
          <cell r="E581">
            <v>0</v>
          </cell>
        </row>
        <row r="582">
          <cell r="B582" t="str">
            <v>3722-001726</v>
          </cell>
          <cell r="C582">
            <v>0</v>
          </cell>
          <cell r="D582">
            <v>0</v>
          </cell>
          <cell r="E582">
            <v>0</v>
          </cell>
        </row>
        <row r="583">
          <cell r="B583" t="str">
            <v>3809-001025</v>
          </cell>
          <cell r="C583">
            <v>0</v>
          </cell>
          <cell r="D583">
            <v>0</v>
          </cell>
          <cell r="E583">
            <v>0</v>
          </cell>
        </row>
        <row r="584">
          <cell r="B584" t="str">
            <v>3809-001110</v>
          </cell>
          <cell r="C584">
            <v>0</v>
          </cell>
          <cell r="D584">
            <v>0</v>
          </cell>
          <cell r="E584">
            <v>0</v>
          </cell>
        </row>
        <row r="585">
          <cell r="B585" t="str">
            <v>3809-001112</v>
          </cell>
          <cell r="C585">
            <v>0</v>
          </cell>
          <cell r="D585">
            <v>0</v>
          </cell>
          <cell r="E585">
            <v>0</v>
          </cell>
        </row>
        <row r="586">
          <cell r="B586" t="str">
            <v>3809-001168</v>
          </cell>
          <cell r="C586">
            <v>0</v>
          </cell>
          <cell r="D586">
            <v>0</v>
          </cell>
          <cell r="E586">
            <v>0</v>
          </cell>
        </row>
        <row r="587">
          <cell r="B587" t="str">
            <v>3809-001201</v>
          </cell>
          <cell r="C587">
            <v>0</v>
          </cell>
          <cell r="D587">
            <v>0</v>
          </cell>
          <cell r="E587">
            <v>0</v>
          </cell>
        </row>
        <row r="588">
          <cell r="B588" t="str">
            <v>3809-001251</v>
          </cell>
          <cell r="C588">
            <v>0</v>
          </cell>
          <cell r="D588">
            <v>0</v>
          </cell>
          <cell r="E588">
            <v>0</v>
          </cell>
        </row>
        <row r="589">
          <cell r="B589" t="str">
            <v>3809-001853</v>
          </cell>
          <cell r="C589">
            <v>0.69547999999999999</v>
          </cell>
          <cell r="D589">
            <v>0.65</v>
          </cell>
          <cell r="E589">
            <v>0.6310679611650486</v>
          </cell>
        </row>
        <row r="590">
          <cell r="B590" t="str">
            <v>399-073</v>
          </cell>
          <cell r="C590">
            <v>0</v>
          </cell>
          <cell r="D590">
            <v>0</v>
          </cell>
          <cell r="E590">
            <v>0</v>
          </cell>
        </row>
        <row r="591">
          <cell r="B591" t="str">
            <v>3SMBR122</v>
          </cell>
          <cell r="C591">
            <v>0</v>
          </cell>
          <cell r="D591">
            <v>250</v>
          </cell>
          <cell r="E591">
            <v>242.71844660194174</v>
          </cell>
        </row>
        <row r="592">
          <cell r="B592" t="str">
            <v>4301-000108</v>
          </cell>
          <cell r="C592">
            <v>0</v>
          </cell>
          <cell r="D592">
            <v>0</v>
          </cell>
          <cell r="E592">
            <v>0</v>
          </cell>
        </row>
        <row r="593">
          <cell r="B593" t="str">
            <v>4401A-1U01</v>
          </cell>
          <cell r="C593">
            <v>0</v>
          </cell>
          <cell r="D593">
            <v>0</v>
          </cell>
          <cell r="E593">
            <v>0</v>
          </cell>
        </row>
        <row r="594">
          <cell r="B594" t="str">
            <v>4401A-1U03</v>
          </cell>
          <cell r="C594">
            <v>0</v>
          </cell>
          <cell r="D594">
            <v>0</v>
          </cell>
          <cell r="E594">
            <v>0</v>
          </cell>
        </row>
        <row r="595">
          <cell r="B595" t="str">
            <v>4401B-3Q01</v>
          </cell>
          <cell r="C595">
            <v>0</v>
          </cell>
          <cell r="D595">
            <v>0</v>
          </cell>
          <cell r="E595">
            <v>0</v>
          </cell>
        </row>
        <row r="596">
          <cell r="B596" t="str">
            <v>4401D-1U01</v>
          </cell>
          <cell r="C596">
            <v>0</v>
          </cell>
          <cell r="D596">
            <v>0</v>
          </cell>
          <cell r="E596">
            <v>0</v>
          </cell>
        </row>
        <row r="597">
          <cell r="B597" t="str">
            <v>4401F-1U01</v>
          </cell>
          <cell r="C597">
            <v>0</v>
          </cell>
          <cell r="D597">
            <v>0</v>
          </cell>
          <cell r="E597">
            <v>0</v>
          </cell>
        </row>
        <row r="598">
          <cell r="B598" t="str">
            <v>44SX5Y4</v>
          </cell>
          <cell r="C598">
            <v>0</v>
          </cell>
          <cell r="D598">
            <v>0</v>
          </cell>
          <cell r="E598">
            <v>0</v>
          </cell>
        </row>
        <row r="599">
          <cell r="B599" t="str">
            <v>4715-000127</v>
          </cell>
          <cell r="C599">
            <v>0</v>
          </cell>
          <cell r="D599">
            <v>0</v>
          </cell>
          <cell r="E599">
            <v>0</v>
          </cell>
        </row>
        <row r="600">
          <cell r="B600" t="str">
            <v>4U-A480</v>
          </cell>
          <cell r="C600">
            <v>0</v>
          </cell>
          <cell r="D600">
            <v>0</v>
          </cell>
          <cell r="E600">
            <v>0</v>
          </cell>
        </row>
        <row r="601">
          <cell r="B601" t="str">
            <v>570P</v>
          </cell>
          <cell r="C601">
            <v>916.7</v>
          </cell>
          <cell r="D601">
            <v>916.7</v>
          </cell>
          <cell r="E601">
            <v>890</v>
          </cell>
        </row>
        <row r="602">
          <cell r="B602" t="str">
            <v>595-SN75HVD07D</v>
          </cell>
          <cell r="C602">
            <v>1.91</v>
          </cell>
          <cell r="D602">
            <v>1.91</v>
          </cell>
          <cell r="E602">
            <v>1.8543689320388348</v>
          </cell>
        </row>
        <row r="603">
          <cell r="B603" t="str">
            <v>6001-000133</v>
          </cell>
          <cell r="C603">
            <v>0</v>
          </cell>
          <cell r="D603">
            <v>0</v>
          </cell>
          <cell r="E603">
            <v>0</v>
          </cell>
        </row>
        <row r="604">
          <cell r="B604" t="str">
            <v>6001-001476</v>
          </cell>
          <cell r="C604">
            <v>0</v>
          </cell>
          <cell r="D604">
            <v>0</v>
          </cell>
          <cell r="E604">
            <v>0</v>
          </cell>
        </row>
        <row r="605">
          <cell r="B605" t="str">
            <v>6001-001477</v>
          </cell>
          <cell r="C605">
            <v>0</v>
          </cell>
          <cell r="D605">
            <v>0</v>
          </cell>
          <cell r="E605">
            <v>0</v>
          </cell>
        </row>
        <row r="606">
          <cell r="B606" t="str">
            <v>6001-001707</v>
          </cell>
          <cell r="C606">
            <v>0</v>
          </cell>
          <cell r="D606">
            <v>0</v>
          </cell>
          <cell r="E606">
            <v>0</v>
          </cell>
        </row>
        <row r="607">
          <cell r="B607" t="str">
            <v>6001-001868</v>
          </cell>
          <cell r="C607">
            <v>0</v>
          </cell>
          <cell r="D607">
            <v>0</v>
          </cell>
          <cell r="E607">
            <v>0</v>
          </cell>
        </row>
        <row r="608">
          <cell r="B608" t="str">
            <v>6003-000254</v>
          </cell>
          <cell r="C608">
            <v>0</v>
          </cell>
          <cell r="D608">
            <v>0</v>
          </cell>
          <cell r="E608">
            <v>0</v>
          </cell>
        </row>
        <row r="609">
          <cell r="B609" t="str">
            <v>6003-001438</v>
          </cell>
          <cell r="C609">
            <v>0</v>
          </cell>
          <cell r="D609">
            <v>0</v>
          </cell>
          <cell r="E609">
            <v>0</v>
          </cell>
        </row>
        <row r="610">
          <cell r="B610" t="str">
            <v>6009-001262</v>
          </cell>
          <cell r="C610">
            <v>0</v>
          </cell>
          <cell r="D610">
            <v>0</v>
          </cell>
          <cell r="E610">
            <v>0</v>
          </cell>
        </row>
        <row r="611">
          <cell r="B611" t="str">
            <v>6009-001310</v>
          </cell>
          <cell r="C611">
            <v>0</v>
          </cell>
          <cell r="D611">
            <v>0</v>
          </cell>
          <cell r="E611">
            <v>0</v>
          </cell>
        </row>
        <row r="612">
          <cell r="B612" t="str">
            <v>6009-001382</v>
          </cell>
          <cell r="C612">
            <v>0</v>
          </cell>
          <cell r="D612">
            <v>0</v>
          </cell>
          <cell r="E612">
            <v>0</v>
          </cell>
        </row>
        <row r="613">
          <cell r="B613" t="str">
            <v>6009-001465</v>
          </cell>
          <cell r="C613">
            <v>0</v>
          </cell>
          <cell r="D613">
            <v>0</v>
          </cell>
          <cell r="E613">
            <v>0</v>
          </cell>
        </row>
        <row r="614">
          <cell r="B614" t="str">
            <v>61403-0073-0</v>
          </cell>
          <cell r="C614">
            <v>0</v>
          </cell>
          <cell r="D614">
            <v>0</v>
          </cell>
          <cell r="E614">
            <v>0</v>
          </cell>
        </row>
        <row r="615">
          <cell r="B615" t="str">
            <v>62119-701-128</v>
          </cell>
          <cell r="C615">
            <v>0</v>
          </cell>
          <cell r="D615">
            <v>0</v>
          </cell>
          <cell r="E615">
            <v>0</v>
          </cell>
        </row>
        <row r="616">
          <cell r="B616" t="str">
            <v>6601-00111</v>
          </cell>
          <cell r="C616">
            <v>0</v>
          </cell>
          <cell r="D616">
            <v>0</v>
          </cell>
          <cell r="E616">
            <v>0</v>
          </cell>
        </row>
        <row r="617">
          <cell r="B617" t="str">
            <v>6601-001113</v>
          </cell>
          <cell r="C617">
            <v>0</v>
          </cell>
          <cell r="D617">
            <v>0</v>
          </cell>
          <cell r="E617">
            <v>0</v>
          </cell>
        </row>
        <row r="618">
          <cell r="B618" t="str">
            <v>66-1220-D103</v>
          </cell>
          <cell r="C618">
            <v>0</v>
          </cell>
          <cell r="D618">
            <v>0</v>
          </cell>
          <cell r="E618">
            <v>0</v>
          </cell>
        </row>
        <row r="619">
          <cell r="B619" t="str">
            <v>66-1720-D065</v>
          </cell>
          <cell r="C619">
            <v>0</v>
          </cell>
          <cell r="D619">
            <v>0</v>
          </cell>
          <cell r="E619">
            <v>0</v>
          </cell>
        </row>
        <row r="620">
          <cell r="B620" t="str">
            <v>70959-00</v>
          </cell>
          <cell r="C620">
            <v>0</v>
          </cell>
          <cell r="D620">
            <v>0</v>
          </cell>
          <cell r="E620">
            <v>0</v>
          </cell>
        </row>
        <row r="621">
          <cell r="B621" t="str">
            <v>70963-00</v>
          </cell>
          <cell r="C621">
            <v>0</v>
          </cell>
          <cell r="D621">
            <v>0</v>
          </cell>
          <cell r="E621">
            <v>0</v>
          </cell>
        </row>
        <row r="622">
          <cell r="B622" t="str">
            <v>70964-00</v>
          </cell>
          <cell r="C622">
            <v>0</v>
          </cell>
          <cell r="D622">
            <v>0</v>
          </cell>
          <cell r="E622">
            <v>0</v>
          </cell>
        </row>
        <row r="623">
          <cell r="B623" t="str">
            <v>80235-00</v>
          </cell>
          <cell r="C623">
            <v>0</v>
          </cell>
          <cell r="D623">
            <v>0</v>
          </cell>
          <cell r="E623">
            <v>0</v>
          </cell>
        </row>
        <row r="624">
          <cell r="B624" t="str">
            <v>80286-00</v>
          </cell>
          <cell r="C624">
            <v>0</v>
          </cell>
          <cell r="D624">
            <v>0</v>
          </cell>
          <cell r="E624">
            <v>0</v>
          </cell>
        </row>
        <row r="625">
          <cell r="B625" t="str">
            <v>80358-00</v>
          </cell>
          <cell r="C625">
            <v>0</v>
          </cell>
          <cell r="D625">
            <v>0</v>
          </cell>
          <cell r="E625">
            <v>0</v>
          </cell>
        </row>
        <row r="626">
          <cell r="B626" t="str">
            <v>80361-00</v>
          </cell>
          <cell r="C626">
            <v>0</v>
          </cell>
          <cell r="D626">
            <v>0</v>
          </cell>
          <cell r="E626">
            <v>0</v>
          </cell>
        </row>
        <row r="627">
          <cell r="B627" t="str">
            <v>80371-00</v>
          </cell>
          <cell r="C627">
            <v>0</v>
          </cell>
          <cell r="D627">
            <v>0</v>
          </cell>
          <cell r="E627">
            <v>0</v>
          </cell>
        </row>
        <row r="628">
          <cell r="B628" t="str">
            <v>80389-00</v>
          </cell>
          <cell r="C628">
            <v>0</v>
          </cell>
          <cell r="D628">
            <v>0</v>
          </cell>
          <cell r="E628">
            <v>0</v>
          </cell>
        </row>
        <row r="629">
          <cell r="B629" t="str">
            <v>80840-00</v>
          </cell>
          <cell r="C629">
            <v>0</v>
          </cell>
          <cell r="D629">
            <v>0</v>
          </cell>
          <cell r="E629">
            <v>0</v>
          </cell>
        </row>
        <row r="630">
          <cell r="B630" t="str">
            <v>80841-00</v>
          </cell>
          <cell r="C630">
            <v>0</v>
          </cell>
          <cell r="D630">
            <v>0</v>
          </cell>
          <cell r="E630">
            <v>0</v>
          </cell>
        </row>
        <row r="631">
          <cell r="B631" t="str">
            <v>80926-00</v>
          </cell>
          <cell r="C631">
            <v>0</v>
          </cell>
          <cell r="D631">
            <v>0</v>
          </cell>
          <cell r="E631">
            <v>0</v>
          </cell>
        </row>
        <row r="632">
          <cell r="B632" t="str">
            <v>81162-00</v>
          </cell>
          <cell r="C632">
            <v>0</v>
          </cell>
          <cell r="D632">
            <v>0</v>
          </cell>
          <cell r="E632">
            <v>0</v>
          </cell>
        </row>
        <row r="633">
          <cell r="B633" t="str">
            <v>81163-00</v>
          </cell>
          <cell r="C633">
            <v>0</v>
          </cell>
          <cell r="D633">
            <v>0</v>
          </cell>
          <cell r="E633">
            <v>0</v>
          </cell>
        </row>
        <row r="634">
          <cell r="B634" t="str">
            <v>81164-00</v>
          </cell>
          <cell r="C634">
            <v>0</v>
          </cell>
          <cell r="D634">
            <v>0</v>
          </cell>
          <cell r="E634">
            <v>0</v>
          </cell>
        </row>
        <row r="635">
          <cell r="B635" t="str">
            <v>81165-00</v>
          </cell>
          <cell r="C635">
            <v>0</v>
          </cell>
          <cell r="D635">
            <v>0</v>
          </cell>
          <cell r="E635">
            <v>0</v>
          </cell>
        </row>
        <row r="636">
          <cell r="B636" t="str">
            <v>81166-00</v>
          </cell>
          <cell r="C636">
            <v>0</v>
          </cell>
          <cell r="D636">
            <v>0</v>
          </cell>
          <cell r="E636">
            <v>0</v>
          </cell>
        </row>
        <row r="637">
          <cell r="B637" t="str">
            <v>81167-00</v>
          </cell>
          <cell r="C637">
            <v>0</v>
          </cell>
          <cell r="D637">
            <v>0</v>
          </cell>
          <cell r="E637">
            <v>0</v>
          </cell>
        </row>
        <row r="638">
          <cell r="B638" t="str">
            <v>81168-00</v>
          </cell>
          <cell r="C638">
            <v>0</v>
          </cell>
          <cell r="D638">
            <v>0</v>
          </cell>
          <cell r="E638">
            <v>0</v>
          </cell>
        </row>
        <row r="639">
          <cell r="B639" t="str">
            <v>81169-00</v>
          </cell>
          <cell r="C639">
            <v>0</v>
          </cell>
          <cell r="D639">
            <v>0</v>
          </cell>
          <cell r="E639">
            <v>0</v>
          </cell>
        </row>
        <row r="640">
          <cell r="B640" t="str">
            <v>81170-00</v>
          </cell>
          <cell r="C640">
            <v>0</v>
          </cell>
          <cell r="D640">
            <v>0</v>
          </cell>
          <cell r="E640">
            <v>0</v>
          </cell>
        </row>
        <row r="641">
          <cell r="B641" t="str">
            <v>81175-00</v>
          </cell>
          <cell r="C641">
            <v>0</v>
          </cell>
          <cell r="D641">
            <v>0</v>
          </cell>
          <cell r="E641">
            <v>0</v>
          </cell>
        </row>
        <row r="642">
          <cell r="B642" t="str">
            <v>A000-0003</v>
          </cell>
          <cell r="C642">
            <v>675</v>
          </cell>
          <cell r="D642">
            <v>675</v>
          </cell>
          <cell r="E642">
            <v>655.33980582524271</v>
          </cell>
        </row>
        <row r="643">
          <cell r="B643" t="str">
            <v>A003-0002</v>
          </cell>
          <cell r="C643">
            <v>0</v>
          </cell>
          <cell r="D643">
            <v>0</v>
          </cell>
          <cell r="E643">
            <v>0</v>
          </cell>
        </row>
        <row r="644">
          <cell r="B644" t="str">
            <v>A007-0038</v>
          </cell>
          <cell r="C644">
            <v>0</v>
          </cell>
          <cell r="D644">
            <v>0</v>
          </cell>
          <cell r="E644">
            <v>0</v>
          </cell>
        </row>
        <row r="645">
          <cell r="B645" t="str">
            <v>A010-0001</v>
          </cell>
          <cell r="C645">
            <v>0</v>
          </cell>
          <cell r="D645">
            <v>0</v>
          </cell>
          <cell r="E645">
            <v>0</v>
          </cell>
        </row>
        <row r="646">
          <cell r="B646" t="str">
            <v>AA03-10024T</v>
          </cell>
          <cell r="C646">
            <v>0</v>
          </cell>
          <cell r="D646">
            <v>0</v>
          </cell>
          <cell r="E646">
            <v>0</v>
          </cell>
        </row>
        <row r="647">
          <cell r="B647" t="str">
            <v>AA39-00344A</v>
          </cell>
          <cell r="C647">
            <v>1.2E-4</v>
          </cell>
          <cell r="D647">
            <v>0.03</v>
          </cell>
          <cell r="E647">
            <v>1.1650485436893204E-4</v>
          </cell>
        </row>
        <row r="648">
          <cell r="B648" t="str">
            <v>AA68-02504A</v>
          </cell>
          <cell r="C648">
            <v>0</v>
          </cell>
          <cell r="D648">
            <v>0</v>
          </cell>
          <cell r="E648">
            <v>0</v>
          </cell>
        </row>
        <row r="649">
          <cell r="B649" t="str">
            <v>AA68-02900A-00</v>
          </cell>
          <cell r="C649">
            <v>0</v>
          </cell>
          <cell r="D649">
            <v>0</v>
          </cell>
          <cell r="E649">
            <v>0</v>
          </cell>
        </row>
        <row r="650">
          <cell r="B650" t="str">
            <v>AA94-12558B</v>
          </cell>
          <cell r="C650">
            <v>0</v>
          </cell>
          <cell r="D650">
            <v>0</v>
          </cell>
          <cell r="E650">
            <v>0</v>
          </cell>
        </row>
        <row r="651">
          <cell r="B651" t="str">
            <v>AA94-13746H</v>
          </cell>
          <cell r="C651">
            <v>0</v>
          </cell>
          <cell r="D651">
            <v>0</v>
          </cell>
          <cell r="E651">
            <v>0</v>
          </cell>
        </row>
        <row r="652">
          <cell r="B652" t="str">
            <v>AA94-14677A</v>
          </cell>
          <cell r="C652">
            <v>0</v>
          </cell>
          <cell r="D652">
            <v>0</v>
          </cell>
          <cell r="E652">
            <v>0</v>
          </cell>
        </row>
        <row r="653">
          <cell r="B653" t="str">
            <v>AB-00101A</v>
          </cell>
          <cell r="C653">
            <v>0.70079999999999998</v>
          </cell>
          <cell r="D653">
            <v>0</v>
          </cell>
          <cell r="E653">
            <v>0.68038834951456306</v>
          </cell>
        </row>
        <row r="654">
          <cell r="B654" t="str">
            <v>AB03-10601C</v>
          </cell>
          <cell r="C654">
            <v>0</v>
          </cell>
          <cell r="D654">
            <v>0</v>
          </cell>
          <cell r="E654">
            <v>0</v>
          </cell>
        </row>
        <row r="655">
          <cell r="B655" t="str">
            <v>AB03-10601F</v>
          </cell>
          <cell r="C655">
            <v>0</v>
          </cell>
          <cell r="D655">
            <v>0</v>
          </cell>
          <cell r="E655">
            <v>0</v>
          </cell>
        </row>
        <row r="656">
          <cell r="B656" t="str">
            <v>AB07-00004A</v>
          </cell>
          <cell r="C656">
            <v>87.86</v>
          </cell>
          <cell r="D656">
            <v>76.739999999999995</v>
          </cell>
          <cell r="E656">
            <v>74.50485436893203</v>
          </cell>
        </row>
        <row r="657">
          <cell r="B657" t="str">
            <v>AB09-00001A</v>
          </cell>
          <cell r="C657">
            <v>0</v>
          </cell>
          <cell r="D657">
            <v>0</v>
          </cell>
          <cell r="E657">
            <v>0</v>
          </cell>
        </row>
        <row r="658">
          <cell r="B658" t="str">
            <v>AB09-00005A</v>
          </cell>
          <cell r="C658">
            <v>0</v>
          </cell>
          <cell r="D658">
            <v>0</v>
          </cell>
          <cell r="E658">
            <v>0</v>
          </cell>
        </row>
        <row r="659">
          <cell r="B659" t="str">
            <v>AB09-00007A</v>
          </cell>
          <cell r="C659">
            <v>0</v>
          </cell>
          <cell r="D659">
            <v>0</v>
          </cell>
          <cell r="E659">
            <v>0</v>
          </cell>
        </row>
        <row r="660">
          <cell r="B660" t="str">
            <v>AB09-00009A</v>
          </cell>
          <cell r="C660">
            <v>3.41</v>
          </cell>
          <cell r="D660">
            <v>0</v>
          </cell>
          <cell r="E660">
            <v>3.3106796116504853</v>
          </cell>
        </row>
        <row r="661">
          <cell r="B661" t="str">
            <v>AB09-00010A</v>
          </cell>
          <cell r="C661">
            <v>0</v>
          </cell>
          <cell r="D661">
            <v>0</v>
          </cell>
          <cell r="E661">
            <v>0</v>
          </cell>
        </row>
        <row r="662">
          <cell r="B662" t="str">
            <v>AB09-00012A</v>
          </cell>
          <cell r="C662">
            <v>0</v>
          </cell>
          <cell r="D662">
            <v>0</v>
          </cell>
          <cell r="E662">
            <v>0</v>
          </cell>
        </row>
        <row r="663">
          <cell r="B663" t="str">
            <v>AB09-00016A</v>
          </cell>
          <cell r="C663">
            <v>0</v>
          </cell>
          <cell r="D663">
            <v>0</v>
          </cell>
          <cell r="E663">
            <v>0</v>
          </cell>
        </row>
        <row r="664">
          <cell r="B664" t="str">
            <v>AB09-00019A</v>
          </cell>
          <cell r="C664">
            <v>0</v>
          </cell>
          <cell r="D664">
            <v>0</v>
          </cell>
          <cell r="E664">
            <v>0</v>
          </cell>
        </row>
        <row r="665">
          <cell r="B665" t="str">
            <v>AB09-00020A</v>
          </cell>
          <cell r="C665">
            <v>0</v>
          </cell>
          <cell r="D665">
            <v>0</v>
          </cell>
          <cell r="E665">
            <v>0</v>
          </cell>
        </row>
        <row r="666">
          <cell r="B666" t="str">
            <v>AB09-00027A</v>
          </cell>
          <cell r="C666">
            <v>0</v>
          </cell>
          <cell r="D666">
            <v>0</v>
          </cell>
          <cell r="E666">
            <v>0</v>
          </cell>
        </row>
        <row r="667">
          <cell r="B667" t="str">
            <v>AB09-00031A</v>
          </cell>
          <cell r="C667">
            <v>0</v>
          </cell>
          <cell r="D667">
            <v>0</v>
          </cell>
          <cell r="E667">
            <v>0</v>
          </cell>
        </row>
        <row r="668">
          <cell r="B668" t="str">
            <v>AB09-00034A</v>
          </cell>
          <cell r="C668">
            <v>0</v>
          </cell>
          <cell r="D668">
            <v>0</v>
          </cell>
          <cell r="E668">
            <v>0</v>
          </cell>
        </row>
        <row r="669">
          <cell r="B669" t="str">
            <v>AB09-00036A</v>
          </cell>
          <cell r="C669">
            <v>0</v>
          </cell>
          <cell r="D669">
            <v>0</v>
          </cell>
          <cell r="E669">
            <v>0</v>
          </cell>
        </row>
        <row r="670">
          <cell r="B670" t="str">
            <v>AB09-00099A</v>
          </cell>
          <cell r="C670">
            <v>0</v>
          </cell>
          <cell r="D670">
            <v>0</v>
          </cell>
          <cell r="E670">
            <v>0</v>
          </cell>
        </row>
        <row r="671">
          <cell r="B671" t="str">
            <v>AB09-10601A</v>
          </cell>
          <cell r="C671">
            <v>0</v>
          </cell>
          <cell r="D671">
            <v>0</v>
          </cell>
          <cell r="E671">
            <v>0</v>
          </cell>
        </row>
        <row r="672">
          <cell r="B672" t="str">
            <v>AB09-10601B</v>
          </cell>
          <cell r="C672">
            <v>0</v>
          </cell>
          <cell r="D672">
            <v>0</v>
          </cell>
          <cell r="E672">
            <v>0</v>
          </cell>
        </row>
        <row r="673">
          <cell r="B673" t="str">
            <v>AB13-00003A</v>
          </cell>
          <cell r="C673">
            <v>2.2000000000000002</v>
          </cell>
          <cell r="D673">
            <v>0</v>
          </cell>
          <cell r="E673">
            <v>2.1359223300970873</v>
          </cell>
        </row>
        <row r="674">
          <cell r="B674" t="str">
            <v>AB13-00004A</v>
          </cell>
          <cell r="C674">
            <v>0</v>
          </cell>
          <cell r="D674">
            <v>0</v>
          </cell>
          <cell r="E674">
            <v>0</v>
          </cell>
        </row>
        <row r="675">
          <cell r="B675" t="str">
            <v>AB13-00007A</v>
          </cell>
          <cell r="C675">
            <v>0</v>
          </cell>
          <cell r="D675">
            <v>0</v>
          </cell>
          <cell r="E675">
            <v>0</v>
          </cell>
        </row>
        <row r="676">
          <cell r="B676" t="str">
            <v>AB13-10001A</v>
          </cell>
          <cell r="C676">
            <v>0</v>
          </cell>
          <cell r="D676">
            <v>0</v>
          </cell>
          <cell r="E676">
            <v>0</v>
          </cell>
        </row>
        <row r="677">
          <cell r="B677" t="str">
            <v>AB13-10601B</v>
          </cell>
          <cell r="C677">
            <v>0</v>
          </cell>
          <cell r="D677">
            <v>0</v>
          </cell>
          <cell r="E677">
            <v>0</v>
          </cell>
        </row>
        <row r="678">
          <cell r="B678" t="str">
            <v>AB13-20601A</v>
          </cell>
          <cell r="C678">
            <v>0</v>
          </cell>
          <cell r="D678">
            <v>0</v>
          </cell>
          <cell r="E678">
            <v>0</v>
          </cell>
        </row>
        <row r="679">
          <cell r="B679" t="str">
            <v>AB13-20601C</v>
          </cell>
          <cell r="C679">
            <v>0</v>
          </cell>
          <cell r="D679">
            <v>0</v>
          </cell>
          <cell r="E679">
            <v>0</v>
          </cell>
        </row>
        <row r="680">
          <cell r="B680" t="str">
            <v>AB13-20601D</v>
          </cell>
          <cell r="C680">
            <v>0</v>
          </cell>
          <cell r="D680">
            <v>0</v>
          </cell>
          <cell r="E680">
            <v>0</v>
          </cell>
        </row>
        <row r="681">
          <cell r="B681" t="str">
            <v>AB13-20601E</v>
          </cell>
          <cell r="C681">
            <v>0</v>
          </cell>
          <cell r="D681">
            <v>0</v>
          </cell>
          <cell r="E681">
            <v>0</v>
          </cell>
        </row>
        <row r="682">
          <cell r="B682" t="str">
            <v>AB14-00001A</v>
          </cell>
          <cell r="C682">
            <v>0</v>
          </cell>
          <cell r="D682">
            <v>0</v>
          </cell>
          <cell r="E682">
            <v>0</v>
          </cell>
        </row>
        <row r="683">
          <cell r="B683" t="str">
            <v>AB14-00004A</v>
          </cell>
          <cell r="C683">
            <v>0.76</v>
          </cell>
          <cell r="D683">
            <v>0</v>
          </cell>
          <cell r="E683">
            <v>0.73786407766990292</v>
          </cell>
        </row>
        <row r="684">
          <cell r="B684" t="str">
            <v>AB14-00005A</v>
          </cell>
          <cell r="C684">
            <v>0</v>
          </cell>
          <cell r="D684">
            <v>0</v>
          </cell>
          <cell r="E684">
            <v>0</v>
          </cell>
        </row>
        <row r="685">
          <cell r="B685" t="str">
            <v>AB14-10601C</v>
          </cell>
          <cell r="C685">
            <v>0</v>
          </cell>
          <cell r="D685">
            <v>0</v>
          </cell>
          <cell r="E685">
            <v>0</v>
          </cell>
        </row>
        <row r="686">
          <cell r="B686" t="str">
            <v>AB14-10601D</v>
          </cell>
          <cell r="C686">
            <v>0</v>
          </cell>
          <cell r="D686">
            <v>0</v>
          </cell>
          <cell r="E686">
            <v>0</v>
          </cell>
        </row>
        <row r="687">
          <cell r="B687" t="str">
            <v>AB14-10601E</v>
          </cell>
          <cell r="C687">
            <v>0</v>
          </cell>
          <cell r="D687">
            <v>0</v>
          </cell>
          <cell r="E687">
            <v>0</v>
          </cell>
        </row>
        <row r="688">
          <cell r="B688" t="str">
            <v>AB14-10602A</v>
          </cell>
          <cell r="C688">
            <v>0</v>
          </cell>
          <cell r="D688">
            <v>0</v>
          </cell>
          <cell r="E688">
            <v>0</v>
          </cell>
        </row>
        <row r="689">
          <cell r="B689" t="str">
            <v>AB26-00013A</v>
          </cell>
          <cell r="C689">
            <v>0</v>
          </cell>
          <cell r="D689">
            <v>0</v>
          </cell>
          <cell r="E689">
            <v>0</v>
          </cell>
        </row>
        <row r="690">
          <cell r="B690" t="str">
            <v>AB26-00018A</v>
          </cell>
          <cell r="C690">
            <v>0</v>
          </cell>
          <cell r="D690">
            <v>0</v>
          </cell>
          <cell r="E690">
            <v>0</v>
          </cell>
        </row>
        <row r="691">
          <cell r="B691" t="str">
            <v>AB26-30601A</v>
          </cell>
          <cell r="C691">
            <v>0</v>
          </cell>
          <cell r="D691">
            <v>0</v>
          </cell>
          <cell r="E691">
            <v>0</v>
          </cell>
        </row>
        <row r="692">
          <cell r="B692" t="str">
            <v>AB26-30601C</v>
          </cell>
          <cell r="C692">
            <v>0</v>
          </cell>
          <cell r="D692">
            <v>0</v>
          </cell>
          <cell r="E692">
            <v>0</v>
          </cell>
        </row>
        <row r="693">
          <cell r="B693" t="str">
            <v>AB26-30601D</v>
          </cell>
          <cell r="C693">
            <v>1.07</v>
          </cell>
          <cell r="D693">
            <v>1</v>
          </cell>
          <cell r="E693">
            <v>0.970873786407767</v>
          </cell>
        </row>
        <row r="694">
          <cell r="B694" t="str">
            <v>AB26-30601E</v>
          </cell>
          <cell r="C694">
            <v>0</v>
          </cell>
          <cell r="D694">
            <v>0</v>
          </cell>
          <cell r="E694">
            <v>0</v>
          </cell>
        </row>
        <row r="695">
          <cell r="B695" t="str">
            <v>AB26-50601A</v>
          </cell>
          <cell r="C695">
            <v>0</v>
          </cell>
          <cell r="D695">
            <v>0</v>
          </cell>
          <cell r="E695">
            <v>0</v>
          </cell>
        </row>
        <row r="696">
          <cell r="B696" t="str">
            <v>AB26-90601A</v>
          </cell>
          <cell r="C696">
            <v>0</v>
          </cell>
          <cell r="D696">
            <v>0</v>
          </cell>
          <cell r="E696">
            <v>0</v>
          </cell>
        </row>
        <row r="697">
          <cell r="B697" t="str">
            <v>AB29-00003A</v>
          </cell>
          <cell r="C697">
            <v>0</v>
          </cell>
          <cell r="D697">
            <v>0</v>
          </cell>
          <cell r="E697">
            <v>0</v>
          </cell>
        </row>
        <row r="698">
          <cell r="B698" t="str">
            <v>AB29-00004A</v>
          </cell>
          <cell r="C698">
            <v>0</v>
          </cell>
          <cell r="D698">
            <v>0</v>
          </cell>
          <cell r="E698">
            <v>0</v>
          </cell>
        </row>
        <row r="699">
          <cell r="B699" t="str">
            <v>AB29-00018A</v>
          </cell>
          <cell r="C699">
            <v>1.7762</v>
          </cell>
          <cell r="D699">
            <v>1.66</v>
          </cell>
          <cell r="E699">
            <v>1.6116504854368932</v>
          </cell>
        </row>
        <row r="700">
          <cell r="B700" t="str">
            <v>AB29-90601A</v>
          </cell>
          <cell r="C700">
            <v>0</v>
          </cell>
          <cell r="D700">
            <v>0</v>
          </cell>
          <cell r="E700">
            <v>0</v>
          </cell>
        </row>
        <row r="701">
          <cell r="B701" t="str">
            <v>AB29-90601D</v>
          </cell>
          <cell r="C701">
            <v>0</v>
          </cell>
          <cell r="D701">
            <v>0</v>
          </cell>
          <cell r="E701">
            <v>0</v>
          </cell>
        </row>
        <row r="702">
          <cell r="B702" t="str">
            <v>AB32-00001A</v>
          </cell>
          <cell r="C702">
            <v>0.81</v>
          </cell>
          <cell r="D702">
            <v>0</v>
          </cell>
          <cell r="E702">
            <v>0.78640776699029125</v>
          </cell>
        </row>
        <row r="703">
          <cell r="B703" t="str">
            <v>AB32-00003A</v>
          </cell>
          <cell r="C703">
            <v>0</v>
          </cell>
          <cell r="D703">
            <v>0</v>
          </cell>
          <cell r="E703">
            <v>0</v>
          </cell>
        </row>
        <row r="704">
          <cell r="B704" t="str">
            <v>AB39-00043A</v>
          </cell>
          <cell r="C704">
            <v>0</v>
          </cell>
          <cell r="D704">
            <v>0</v>
          </cell>
          <cell r="E704">
            <v>0</v>
          </cell>
        </row>
        <row r="705">
          <cell r="B705" t="str">
            <v>AB39-00047A</v>
          </cell>
          <cell r="C705">
            <v>0</v>
          </cell>
          <cell r="D705">
            <v>0</v>
          </cell>
          <cell r="E705">
            <v>0</v>
          </cell>
        </row>
        <row r="706">
          <cell r="B706" t="str">
            <v>AB39-00052A</v>
          </cell>
          <cell r="C706">
            <v>2.8355000000000001</v>
          </cell>
          <cell r="D706">
            <v>2.65</v>
          </cell>
          <cell r="E706">
            <v>2.5728155339805823</v>
          </cell>
        </row>
        <row r="707">
          <cell r="B707" t="str">
            <v>AB39-00061A</v>
          </cell>
          <cell r="C707">
            <v>29.745000000000001</v>
          </cell>
          <cell r="D707">
            <v>2.9687999999999999</v>
          </cell>
          <cell r="E707">
            <v>2.8823300970873786</v>
          </cell>
        </row>
        <row r="708">
          <cell r="B708" t="str">
            <v>AB39-00062A</v>
          </cell>
          <cell r="C708">
            <v>1.07</v>
          </cell>
          <cell r="D708">
            <v>1.07</v>
          </cell>
          <cell r="E708">
            <v>1.0388349514563107</v>
          </cell>
        </row>
        <row r="709">
          <cell r="B709" t="str">
            <v>AB41-00027A</v>
          </cell>
          <cell r="C709">
            <v>85.55</v>
          </cell>
          <cell r="D709">
            <v>79.95</v>
          </cell>
          <cell r="E709">
            <v>77.621359223300971</v>
          </cell>
        </row>
        <row r="710">
          <cell r="B710" t="str">
            <v>AB41-00028A</v>
          </cell>
          <cell r="C710">
            <v>187.25</v>
          </cell>
          <cell r="D710">
            <v>175</v>
          </cell>
          <cell r="E710">
            <v>169.90291262135921</v>
          </cell>
        </row>
        <row r="711">
          <cell r="B711" t="str">
            <v>AB41-00047A</v>
          </cell>
          <cell r="C711">
            <v>0</v>
          </cell>
          <cell r="D711">
            <v>0</v>
          </cell>
          <cell r="E711">
            <v>0</v>
          </cell>
        </row>
        <row r="712">
          <cell r="B712" t="str">
            <v>AB41-00053A</v>
          </cell>
          <cell r="C712">
            <v>0</v>
          </cell>
          <cell r="D712">
            <v>0</v>
          </cell>
          <cell r="E712">
            <v>0</v>
          </cell>
        </row>
        <row r="713">
          <cell r="B713" t="str">
            <v>AB41-00066A</v>
          </cell>
          <cell r="C713">
            <v>0</v>
          </cell>
          <cell r="D713">
            <v>0</v>
          </cell>
          <cell r="E713">
            <v>0</v>
          </cell>
        </row>
        <row r="714">
          <cell r="B714" t="str">
            <v>AB41-00213A</v>
          </cell>
          <cell r="C714">
            <v>0</v>
          </cell>
          <cell r="D714">
            <v>51.25</v>
          </cell>
          <cell r="E714">
            <v>49.757281553398059</v>
          </cell>
        </row>
        <row r="715">
          <cell r="B715" t="str">
            <v>AB41-00268A</v>
          </cell>
          <cell r="C715">
            <v>4.2364699999999997</v>
          </cell>
          <cell r="D715">
            <v>3.96</v>
          </cell>
          <cell r="E715">
            <v>3.8446601941747574</v>
          </cell>
        </row>
        <row r="716">
          <cell r="B716" t="str">
            <v>AB41-10035A</v>
          </cell>
          <cell r="C716">
            <v>0</v>
          </cell>
          <cell r="D716">
            <v>0</v>
          </cell>
          <cell r="E716">
            <v>0</v>
          </cell>
        </row>
        <row r="717">
          <cell r="B717" t="str">
            <v>AB41-10039A</v>
          </cell>
          <cell r="C717">
            <v>0</v>
          </cell>
          <cell r="D717">
            <v>0</v>
          </cell>
          <cell r="E717">
            <v>0</v>
          </cell>
        </row>
        <row r="718">
          <cell r="B718" t="str">
            <v>AB41-10040A</v>
          </cell>
          <cell r="C718">
            <v>0</v>
          </cell>
          <cell r="D718">
            <v>0</v>
          </cell>
          <cell r="E718">
            <v>0</v>
          </cell>
        </row>
        <row r="719">
          <cell r="B719" t="str">
            <v>AB41-10601F</v>
          </cell>
          <cell r="C719">
            <v>0</v>
          </cell>
          <cell r="D719">
            <v>0</v>
          </cell>
          <cell r="E719">
            <v>0</v>
          </cell>
        </row>
        <row r="720">
          <cell r="B720" t="str">
            <v>AB41-10601G</v>
          </cell>
          <cell r="C720">
            <v>0</v>
          </cell>
          <cell r="D720">
            <v>0</v>
          </cell>
          <cell r="E720">
            <v>0</v>
          </cell>
        </row>
        <row r="721">
          <cell r="B721" t="str">
            <v>AB41-10601L</v>
          </cell>
          <cell r="C721">
            <v>0</v>
          </cell>
          <cell r="D721">
            <v>0</v>
          </cell>
          <cell r="E721">
            <v>0</v>
          </cell>
        </row>
        <row r="722">
          <cell r="B722" t="str">
            <v>AB41-10601M</v>
          </cell>
          <cell r="C722">
            <v>0</v>
          </cell>
          <cell r="D722">
            <v>0</v>
          </cell>
          <cell r="E722">
            <v>0</v>
          </cell>
        </row>
        <row r="723">
          <cell r="B723" t="str">
            <v>AB44-00005A</v>
          </cell>
          <cell r="C723">
            <v>0</v>
          </cell>
          <cell r="D723">
            <v>0</v>
          </cell>
          <cell r="E723">
            <v>0</v>
          </cell>
        </row>
        <row r="724">
          <cell r="B724" t="str">
            <v>AB44-00013A</v>
          </cell>
          <cell r="C724">
            <v>0</v>
          </cell>
          <cell r="D724">
            <v>0</v>
          </cell>
          <cell r="E724">
            <v>0</v>
          </cell>
        </row>
        <row r="725">
          <cell r="B725" t="str">
            <v>AB44-00095A</v>
          </cell>
          <cell r="C725">
            <v>0</v>
          </cell>
          <cell r="D725">
            <v>0</v>
          </cell>
          <cell r="E725">
            <v>0</v>
          </cell>
        </row>
        <row r="726">
          <cell r="B726" t="str">
            <v>AB46-00058A</v>
          </cell>
          <cell r="C726">
            <v>0</v>
          </cell>
          <cell r="D726">
            <v>0</v>
          </cell>
          <cell r="E726">
            <v>0</v>
          </cell>
        </row>
        <row r="727">
          <cell r="B727" t="str">
            <v>AB59-00018A</v>
          </cell>
          <cell r="C727">
            <v>19.795000000000002</v>
          </cell>
          <cell r="D727">
            <v>17.29</v>
          </cell>
          <cell r="E727">
            <v>16.78640776699029</v>
          </cell>
        </row>
        <row r="728">
          <cell r="B728" t="str">
            <v>AB59-00021A</v>
          </cell>
          <cell r="C728">
            <v>34.15</v>
          </cell>
          <cell r="D728">
            <v>29.828800000000001</v>
          </cell>
          <cell r="E728">
            <v>28.96</v>
          </cell>
        </row>
        <row r="729">
          <cell r="B729" t="str">
            <v>AB59-00033A</v>
          </cell>
          <cell r="C729">
            <v>6.94</v>
          </cell>
          <cell r="D729">
            <v>6.4859999999999998</v>
          </cell>
          <cell r="E729">
            <v>6.2970873786407759</v>
          </cell>
        </row>
        <row r="730">
          <cell r="B730" t="str">
            <v>AB60-00013A</v>
          </cell>
          <cell r="C730">
            <v>0</v>
          </cell>
          <cell r="D730">
            <v>0</v>
          </cell>
          <cell r="E730">
            <v>0</v>
          </cell>
        </row>
        <row r="731">
          <cell r="B731" t="str">
            <v>AB61-00024A</v>
          </cell>
          <cell r="C731">
            <v>0</v>
          </cell>
          <cell r="D731">
            <v>0</v>
          </cell>
          <cell r="E731">
            <v>0</v>
          </cell>
        </row>
        <row r="732">
          <cell r="B732" t="str">
            <v>AB61-00064A</v>
          </cell>
          <cell r="C732">
            <v>0</v>
          </cell>
          <cell r="D732">
            <v>0</v>
          </cell>
          <cell r="E732">
            <v>0</v>
          </cell>
        </row>
        <row r="733">
          <cell r="B733" t="str">
            <v>AB61-00077A</v>
          </cell>
          <cell r="C733">
            <v>0</v>
          </cell>
          <cell r="D733">
            <v>0</v>
          </cell>
          <cell r="E733">
            <v>0</v>
          </cell>
        </row>
        <row r="734">
          <cell r="B734" t="str">
            <v>AB61-00107B</v>
          </cell>
          <cell r="C734">
            <v>0</v>
          </cell>
          <cell r="D734">
            <v>0</v>
          </cell>
          <cell r="E734">
            <v>0</v>
          </cell>
        </row>
        <row r="735">
          <cell r="B735" t="str">
            <v>AB61-00211A</v>
          </cell>
          <cell r="C735">
            <v>133.75</v>
          </cell>
          <cell r="D735">
            <v>125</v>
          </cell>
          <cell r="E735">
            <v>121.35922330097087</v>
          </cell>
        </row>
        <row r="736">
          <cell r="B736" t="str">
            <v>AB61-00217A</v>
          </cell>
          <cell r="C736">
            <v>0.13897000000000001</v>
          </cell>
          <cell r="D736">
            <v>0.13</v>
          </cell>
          <cell r="E736">
            <v>0.12621359223300971</v>
          </cell>
        </row>
        <row r="737">
          <cell r="B737" t="str">
            <v>AB61-00218A</v>
          </cell>
          <cell r="C737">
            <v>0.14976</v>
          </cell>
          <cell r="D737">
            <v>0.14000000000000001</v>
          </cell>
          <cell r="E737">
            <v>0.1359223300970874</v>
          </cell>
        </row>
        <row r="738">
          <cell r="B738" t="str">
            <v>AB61-00289A</v>
          </cell>
          <cell r="C738">
            <v>2.14</v>
          </cell>
          <cell r="D738">
            <v>1.87</v>
          </cell>
          <cell r="E738">
            <v>1.8155339805825244</v>
          </cell>
        </row>
        <row r="739">
          <cell r="B739" t="str">
            <v>AB61-00297A</v>
          </cell>
          <cell r="C739">
            <v>0</v>
          </cell>
          <cell r="D739">
            <v>0</v>
          </cell>
          <cell r="E739">
            <v>0</v>
          </cell>
        </row>
        <row r="740">
          <cell r="B740" t="str">
            <v>AB61-00298A</v>
          </cell>
          <cell r="C740">
            <v>0</v>
          </cell>
          <cell r="D740">
            <v>0</v>
          </cell>
          <cell r="E740">
            <v>0</v>
          </cell>
        </row>
        <row r="741">
          <cell r="B741" t="str">
            <v>AB61-00319A</v>
          </cell>
          <cell r="C741">
            <v>29.837199999999999</v>
          </cell>
          <cell r="D741">
            <v>1.3685</v>
          </cell>
          <cell r="E741">
            <v>1.3286407766990291</v>
          </cell>
        </row>
        <row r="742">
          <cell r="B742" t="str">
            <v>AB61-00520A</v>
          </cell>
          <cell r="C742">
            <v>4.9800000000000004</v>
          </cell>
          <cell r="D742">
            <v>4.9800000000000004</v>
          </cell>
          <cell r="E742">
            <v>4.8349514563106801</v>
          </cell>
        </row>
        <row r="743">
          <cell r="B743" t="str">
            <v>AB62-10007A</v>
          </cell>
          <cell r="C743">
            <v>0</v>
          </cell>
          <cell r="D743">
            <v>0</v>
          </cell>
          <cell r="E743">
            <v>0</v>
          </cell>
        </row>
        <row r="744">
          <cell r="B744" t="str">
            <v>AB63-00006A</v>
          </cell>
          <cell r="C744">
            <v>1</v>
          </cell>
          <cell r="D744">
            <v>1</v>
          </cell>
          <cell r="E744">
            <v>0.970873786407767</v>
          </cell>
        </row>
        <row r="745">
          <cell r="B745" t="str">
            <v>AB63-00008A</v>
          </cell>
          <cell r="C745">
            <v>0</v>
          </cell>
          <cell r="D745">
            <v>0</v>
          </cell>
          <cell r="E745">
            <v>0</v>
          </cell>
        </row>
        <row r="746">
          <cell r="B746" t="str">
            <v>AB63-00009A</v>
          </cell>
          <cell r="C746">
            <v>0</v>
          </cell>
          <cell r="D746">
            <v>0</v>
          </cell>
          <cell r="E746">
            <v>0</v>
          </cell>
        </row>
        <row r="747">
          <cell r="B747" t="str">
            <v>AB63-00024A</v>
          </cell>
          <cell r="C747">
            <v>0</v>
          </cell>
          <cell r="D747">
            <v>0</v>
          </cell>
          <cell r="E747">
            <v>0</v>
          </cell>
        </row>
        <row r="748">
          <cell r="B748" t="str">
            <v>AB63-00025A</v>
          </cell>
          <cell r="C748">
            <v>0</v>
          </cell>
          <cell r="D748">
            <v>0</v>
          </cell>
          <cell r="E748">
            <v>0</v>
          </cell>
        </row>
        <row r="749">
          <cell r="B749" t="str">
            <v>AB63-00027A</v>
          </cell>
          <cell r="C749">
            <v>26.75</v>
          </cell>
          <cell r="D749">
            <v>25</v>
          </cell>
          <cell r="E749">
            <v>24.271844660194173</v>
          </cell>
        </row>
        <row r="750">
          <cell r="B750" t="str">
            <v>AB63-00030A</v>
          </cell>
          <cell r="C750">
            <v>3.5524499999999999</v>
          </cell>
          <cell r="D750">
            <v>3.32</v>
          </cell>
          <cell r="E750">
            <v>3.2233009708737863</v>
          </cell>
        </row>
        <row r="751">
          <cell r="B751" t="str">
            <v>AB63-00070A</v>
          </cell>
          <cell r="C751">
            <v>0</v>
          </cell>
          <cell r="D751">
            <v>0</v>
          </cell>
          <cell r="E751">
            <v>0</v>
          </cell>
        </row>
        <row r="752">
          <cell r="B752" t="str">
            <v>AB63-00071A</v>
          </cell>
          <cell r="C752">
            <v>0</v>
          </cell>
          <cell r="D752">
            <v>0</v>
          </cell>
          <cell r="E752">
            <v>0</v>
          </cell>
        </row>
        <row r="753">
          <cell r="B753" t="str">
            <v>AB63-00184A</v>
          </cell>
          <cell r="C753">
            <v>0</v>
          </cell>
          <cell r="D753">
            <v>0</v>
          </cell>
          <cell r="E753">
            <v>0</v>
          </cell>
        </row>
        <row r="754">
          <cell r="B754" t="str">
            <v>AB63-60041A</v>
          </cell>
          <cell r="C754">
            <v>0</v>
          </cell>
          <cell r="D754">
            <v>0</v>
          </cell>
          <cell r="E754">
            <v>0</v>
          </cell>
        </row>
        <row r="755">
          <cell r="B755" t="str">
            <v>AB64-00011A</v>
          </cell>
          <cell r="C755">
            <v>32.767600000000002</v>
          </cell>
          <cell r="D755">
            <v>29</v>
          </cell>
          <cell r="E755">
            <v>28.155339805825243</v>
          </cell>
        </row>
        <row r="756">
          <cell r="B756" t="str">
            <v>AB64-00015A</v>
          </cell>
          <cell r="C756">
            <v>0</v>
          </cell>
          <cell r="D756">
            <v>0</v>
          </cell>
          <cell r="E756">
            <v>0</v>
          </cell>
        </row>
        <row r="757">
          <cell r="B757" t="str">
            <v>AB64-00028D</v>
          </cell>
          <cell r="C757">
            <v>0</v>
          </cell>
          <cell r="D757">
            <v>0</v>
          </cell>
          <cell r="E757">
            <v>0</v>
          </cell>
        </row>
        <row r="758">
          <cell r="B758" t="str">
            <v>AB64-00034A</v>
          </cell>
          <cell r="C758">
            <v>0</v>
          </cell>
          <cell r="D758">
            <v>0</v>
          </cell>
          <cell r="E758">
            <v>0</v>
          </cell>
        </row>
        <row r="759">
          <cell r="B759" t="str">
            <v>AB64-00034B</v>
          </cell>
          <cell r="C759">
            <v>0</v>
          </cell>
          <cell r="D759">
            <v>0</v>
          </cell>
          <cell r="E759">
            <v>0</v>
          </cell>
        </row>
        <row r="760">
          <cell r="B760" t="str">
            <v>AB64-00036A</v>
          </cell>
          <cell r="C760">
            <v>0</v>
          </cell>
          <cell r="D760">
            <v>0</v>
          </cell>
          <cell r="E760">
            <v>0</v>
          </cell>
        </row>
        <row r="761">
          <cell r="B761" t="str">
            <v>AB64-00070A</v>
          </cell>
          <cell r="C761">
            <v>0</v>
          </cell>
          <cell r="D761">
            <v>0</v>
          </cell>
          <cell r="E761">
            <v>0</v>
          </cell>
        </row>
        <row r="762">
          <cell r="B762" t="str">
            <v>AB64-00071A</v>
          </cell>
          <cell r="C762">
            <v>0</v>
          </cell>
          <cell r="D762">
            <v>0</v>
          </cell>
          <cell r="E762">
            <v>0</v>
          </cell>
        </row>
        <row r="763">
          <cell r="B763" t="str">
            <v>AB64-00087D</v>
          </cell>
          <cell r="C763">
            <v>4.1516000000000002</v>
          </cell>
          <cell r="D763">
            <v>3.88</v>
          </cell>
          <cell r="E763">
            <v>3.7669902912621356</v>
          </cell>
        </row>
        <row r="764">
          <cell r="B764" t="str">
            <v>AB64-00114A</v>
          </cell>
          <cell r="C764">
            <v>0</v>
          </cell>
          <cell r="D764">
            <v>0</v>
          </cell>
          <cell r="E764">
            <v>0</v>
          </cell>
        </row>
        <row r="765">
          <cell r="B765" t="str">
            <v>AB64-00155A</v>
          </cell>
          <cell r="C765">
            <v>0</v>
          </cell>
          <cell r="D765">
            <v>0</v>
          </cell>
          <cell r="E765">
            <v>0</v>
          </cell>
        </row>
        <row r="766">
          <cell r="B766" t="str">
            <v>AB64-00162A</v>
          </cell>
          <cell r="C766">
            <v>0</v>
          </cell>
          <cell r="D766">
            <v>0</v>
          </cell>
          <cell r="E766">
            <v>0</v>
          </cell>
        </row>
        <row r="767">
          <cell r="B767" t="str">
            <v>AB64-00165A</v>
          </cell>
          <cell r="C767">
            <v>0</v>
          </cell>
          <cell r="D767">
            <v>0</v>
          </cell>
          <cell r="E767">
            <v>0</v>
          </cell>
        </row>
        <row r="768">
          <cell r="B768" t="str">
            <v>AB64-20007A</v>
          </cell>
          <cell r="C768">
            <v>0</v>
          </cell>
          <cell r="D768">
            <v>0</v>
          </cell>
          <cell r="E768">
            <v>0</v>
          </cell>
        </row>
        <row r="769">
          <cell r="B769" t="str">
            <v>AB64-30009A</v>
          </cell>
          <cell r="C769">
            <v>0</v>
          </cell>
          <cell r="D769">
            <v>0</v>
          </cell>
          <cell r="E769">
            <v>0</v>
          </cell>
        </row>
        <row r="770">
          <cell r="B770" t="str">
            <v>AB65-00001A</v>
          </cell>
          <cell r="C770">
            <v>0</v>
          </cell>
          <cell r="D770">
            <v>0</v>
          </cell>
          <cell r="E770">
            <v>0</v>
          </cell>
        </row>
        <row r="771">
          <cell r="B771" t="str">
            <v>AB66-00001A</v>
          </cell>
          <cell r="C771">
            <v>0</v>
          </cell>
          <cell r="D771">
            <v>0</v>
          </cell>
          <cell r="E771">
            <v>0</v>
          </cell>
        </row>
        <row r="772">
          <cell r="B772" t="str">
            <v>AB66-00002A</v>
          </cell>
          <cell r="C772">
            <v>0</v>
          </cell>
          <cell r="D772">
            <v>0</v>
          </cell>
          <cell r="E772">
            <v>0</v>
          </cell>
        </row>
        <row r="773">
          <cell r="B773" t="str">
            <v>AB66-00004A</v>
          </cell>
          <cell r="C773">
            <v>2.1841900000000001</v>
          </cell>
          <cell r="D773">
            <v>0</v>
          </cell>
          <cell r="E773">
            <v>2.1205728155339805</v>
          </cell>
        </row>
        <row r="774">
          <cell r="B774" t="str">
            <v>AB67-00004A</v>
          </cell>
          <cell r="C774">
            <v>0</v>
          </cell>
          <cell r="D774">
            <v>0</v>
          </cell>
          <cell r="E774">
            <v>0</v>
          </cell>
        </row>
        <row r="775">
          <cell r="B775" t="str">
            <v>AB67-00011A</v>
          </cell>
          <cell r="C775">
            <v>0</v>
          </cell>
          <cell r="D775">
            <v>0</v>
          </cell>
          <cell r="E775">
            <v>0</v>
          </cell>
        </row>
        <row r="776">
          <cell r="B776" t="str">
            <v>AB68-000161A</v>
          </cell>
          <cell r="C776">
            <v>0</v>
          </cell>
          <cell r="D776">
            <v>0</v>
          </cell>
          <cell r="E776">
            <v>0</v>
          </cell>
        </row>
        <row r="777">
          <cell r="B777" t="str">
            <v>AB68-00044A</v>
          </cell>
          <cell r="C777">
            <v>0</v>
          </cell>
          <cell r="D777">
            <v>0</v>
          </cell>
          <cell r="E777">
            <v>0</v>
          </cell>
        </row>
        <row r="778">
          <cell r="B778" t="str">
            <v>AB68-00060A</v>
          </cell>
          <cell r="C778">
            <v>0</v>
          </cell>
          <cell r="D778">
            <v>0</v>
          </cell>
          <cell r="E778">
            <v>0</v>
          </cell>
        </row>
        <row r="779">
          <cell r="B779" t="str">
            <v>AB68-00065A</v>
          </cell>
          <cell r="C779">
            <v>0</v>
          </cell>
          <cell r="D779">
            <v>0</v>
          </cell>
          <cell r="E779">
            <v>0</v>
          </cell>
        </row>
        <row r="780">
          <cell r="B780" t="str">
            <v>AB68-00067A</v>
          </cell>
          <cell r="C780">
            <v>0</v>
          </cell>
          <cell r="D780">
            <v>0</v>
          </cell>
          <cell r="E780">
            <v>0</v>
          </cell>
        </row>
        <row r="781">
          <cell r="B781" t="str">
            <v>AB68-00084A</v>
          </cell>
          <cell r="C781">
            <v>0</v>
          </cell>
          <cell r="D781">
            <v>0</v>
          </cell>
          <cell r="E781">
            <v>0</v>
          </cell>
        </row>
        <row r="782">
          <cell r="B782" t="str">
            <v>AB68-00107A</v>
          </cell>
          <cell r="C782">
            <v>0</v>
          </cell>
          <cell r="D782">
            <v>0</v>
          </cell>
          <cell r="E782">
            <v>0</v>
          </cell>
        </row>
        <row r="783">
          <cell r="B783" t="str">
            <v>AB68-00116A</v>
          </cell>
          <cell r="C783">
            <v>0</v>
          </cell>
          <cell r="D783">
            <v>0</v>
          </cell>
          <cell r="E783">
            <v>0</v>
          </cell>
        </row>
        <row r="784">
          <cell r="B784" t="str">
            <v>AB68-00136A</v>
          </cell>
          <cell r="C784">
            <v>0</v>
          </cell>
          <cell r="D784">
            <v>0</v>
          </cell>
          <cell r="E784">
            <v>0</v>
          </cell>
        </row>
        <row r="785">
          <cell r="B785" t="str">
            <v>AB68-00161A</v>
          </cell>
          <cell r="C785">
            <v>0</v>
          </cell>
          <cell r="D785">
            <v>0</v>
          </cell>
          <cell r="E785">
            <v>0</v>
          </cell>
        </row>
        <row r="786">
          <cell r="B786" t="str">
            <v>AB68-00162A</v>
          </cell>
          <cell r="C786">
            <v>0</v>
          </cell>
          <cell r="D786">
            <v>0</v>
          </cell>
          <cell r="E786">
            <v>0</v>
          </cell>
        </row>
        <row r="787">
          <cell r="B787" t="str">
            <v>AB68-00177A</v>
          </cell>
          <cell r="C787">
            <v>0</v>
          </cell>
          <cell r="D787">
            <v>0</v>
          </cell>
          <cell r="E787">
            <v>0</v>
          </cell>
        </row>
        <row r="788">
          <cell r="B788" t="str">
            <v>AB68-00179A</v>
          </cell>
          <cell r="C788">
            <v>0</v>
          </cell>
          <cell r="D788">
            <v>0</v>
          </cell>
          <cell r="E788">
            <v>0</v>
          </cell>
        </row>
        <row r="789">
          <cell r="B789" t="str">
            <v>AB68-00190A</v>
          </cell>
          <cell r="C789">
            <v>0</v>
          </cell>
          <cell r="D789">
            <v>0</v>
          </cell>
          <cell r="E789">
            <v>0</v>
          </cell>
        </row>
        <row r="790">
          <cell r="B790" t="str">
            <v>AB68-00197A</v>
          </cell>
          <cell r="C790">
            <v>0</v>
          </cell>
          <cell r="D790">
            <v>0</v>
          </cell>
          <cell r="E790">
            <v>0</v>
          </cell>
        </row>
        <row r="791">
          <cell r="B791" t="str">
            <v>AB68-00233A</v>
          </cell>
          <cell r="C791">
            <v>0</v>
          </cell>
          <cell r="D791">
            <v>0</v>
          </cell>
          <cell r="E791">
            <v>0</v>
          </cell>
        </row>
        <row r="792">
          <cell r="B792" t="str">
            <v>AB68-00237A</v>
          </cell>
          <cell r="C792">
            <v>0</v>
          </cell>
          <cell r="D792">
            <v>0</v>
          </cell>
          <cell r="E792">
            <v>0</v>
          </cell>
        </row>
        <row r="793">
          <cell r="B793" t="str">
            <v>AB68-00253A</v>
          </cell>
          <cell r="C793">
            <v>0</v>
          </cell>
          <cell r="D793">
            <v>0</v>
          </cell>
          <cell r="E793">
            <v>0</v>
          </cell>
        </row>
        <row r="794">
          <cell r="B794" t="str">
            <v>AB68-00257A</v>
          </cell>
          <cell r="C794">
            <v>0</v>
          </cell>
          <cell r="D794">
            <v>0</v>
          </cell>
          <cell r="E794">
            <v>0</v>
          </cell>
        </row>
        <row r="795">
          <cell r="B795" t="str">
            <v>AB68-00261A</v>
          </cell>
          <cell r="C795">
            <v>0</v>
          </cell>
          <cell r="D795">
            <v>0</v>
          </cell>
          <cell r="E795">
            <v>0</v>
          </cell>
        </row>
        <row r="796">
          <cell r="B796" t="str">
            <v>AB68-00321A</v>
          </cell>
          <cell r="C796">
            <v>0</v>
          </cell>
          <cell r="D796">
            <v>0</v>
          </cell>
          <cell r="E796">
            <v>0</v>
          </cell>
        </row>
        <row r="797">
          <cell r="B797" t="str">
            <v>AB68-00354A</v>
          </cell>
          <cell r="C797">
            <v>0</v>
          </cell>
          <cell r="D797">
            <v>0</v>
          </cell>
          <cell r="E797">
            <v>0</v>
          </cell>
        </row>
        <row r="798">
          <cell r="B798" t="str">
            <v>AB68-00355A</v>
          </cell>
          <cell r="C798">
            <v>0</v>
          </cell>
          <cell r="D798">
            <v>0</v>
          </cell>
          <cell r="E798">
            <v>0</v>
          </cell>
        </row>
        <row r="799">
          <cell r="B799" t="str">
            <v>AB68-00406A</v>
          </cell>
          <cell r="C799">
            <v>0</v>
          </cell>
          <cell r="D799">
            <v>0</v>
          </cell>
          <cell r="E799">
            <v>0</v>
          </cell>
        </row>
        <row r="800">
          <cell r="B800" t="str">
            <v>AB68-00418A</v>
          </cell>
          <cell r="C800">
            <v>0</v>
          </cell>
          <cell r="D800">
            <v>0</v>
          </cell>
          <cell r="E800">
            <v>0</v>
          </cell>
        </row>
        <row r="801">
          <cell r="B801" t="str">
            <v>AB68-00451A</v>
          </cell>
          <cell r="C801">
            <v>0</v>
          </cell>
          <cell r="D801">
            <v>0</v>
          </cell>
          <cell r="E801">
            <v>0</v>
          </cell>
        </row>
        <row r="802">
          <cell r="B802" t="str">
            <v>AB68-00499B</v>
          </cell>
          <cell r="C802">
            <v>0</v>
          </cell>
          <cell r="D802">
            <v>0</v>
          </cell>
          <cell r="E802">
            <v>0</v>
          </cell>
        </row>
        <row r="803">
          <cell r="B803" t="str">
            <v>AB68-00517B</v>
          </cell>
          <cell r="C803">
            <v>0</v>
          </cell>
          <cell r="D803">
            <v>0</v>
          </cell>
          <cell r="E803">
            <v>0</v>
          </cell>
        </row>
        <row r="804">
          <cell r="B804" t="str">
            <v>AB68-00533B</v>
          </cell>
          <cell r="C804">
            <v>0</v>
          </cell>
          <cell r="D804">
            <v>0</v>
          </cell>
          <cell r="E804">
            <v>0</v>
          </cell>
        </row>
        <row r="805">
          <cell r="B805" t="str">
            <v>AB68-60601A</v>
          </cell>
          <cell r="C805">
            <v>0</v>
          </cell>
          <cell r="D805">
            <v>0</v>
          </cell>
          <cell r="E805">
            <v>0</v>
          </cell>
        </row>
        <row r="806">
          <cell r="B806" t="str">
            <v>AB68-60602C</v>
          </cell>
          <cell r="C806">
            <v>0</v>
          </cell>
          <cell r="D806">
            <v>0</v>
          </cell>
          <cell r="E806">
            <v>0</v>
          </cell>
        </row>
        <row r="807">
          <cell r="B807" t="str">
            <v>AB68-60602N</v>
          </cell>
          <cell r="C807">
            <v>0</v>
          </cell>
          <cell r="D807">
            <v>0</v>
          </cell>
          <cell r="E807">
            <v>0</v>
          </cell>
        </row>
        <row r="808">
          <cell r="B808" t="str">
            <v>AB68-60602Q</v>
          </cell>
          <cell r="C808">
            <v>0</v>
          </cell>
          <cell r="D808">
            <v>0</v>
          </cell>
          <cell r="E808">
            <v>0</v>
          </cell>
        </row>
        <row r="809">
          <cell r="B809" t="str">
            <v>AB68-60602R</v>
          </cell>
          <cell r="C809">
            <v>0</v>
          </cell>
          <cell r="D809">
            <v>0</v>
          </cell>
          <cell r="E809">
            <v>0</v>
          </cell>
        </row>
        <row r="810">
          <cell r="B810" t="str">
            <v>AB68-60602X</v>
          </cell>
          <cell r="C810">
            <v>0</v>
          </cell>
          <cell r="D810">
            <v>0</v>
          </cell>
          <cell r="E810">
            <v>0</v>
          </cell>
        </row>
        <row r="811">
          <cell r="B811" t="str">
            <v>AB68-60602Y</v>
          </cell>
          <cell r="C811">
            <v>0</v>
          </cell>
          <cell r="D811">
            <v>0</v>
          </cell>
          <cell r="E811">
            <v>0</v>
          </cell>
        </row>
        <row r="812">
          <cell r="B812" t="str">
            <v>AB68-60603R</v>
          </cell>
          <cell r="C812">
            <v>0</v>
          </cell>
          <cell r="D812">
            <v>0</v>
          </cell>
          <cell r="E812">
            <v>0</v>
          </cell>
        </row>
        <row r="813">
          <cell r="B813" t="str">
            <v>AB68-60605Q</v>
          </cell>
          <cell r="C813">
            <v>0</v>
          </cell>
          <cell r="D813">
            <v>0</v>
          </cell>
          <cell r="E813">
            <v>0</v>
          </cell>
        </row>
        <row r="814">
          <cell r="B814" t="str">
            <v>AB69-00006A</v>
          </cell>
          <cell r="C814">
            <v>0</v>
          </cell>
          <cell r="D814">
            <v>0</v>
          </cell>
          <cell r="E814">
            <v>0</v>
          </cell>
        </row>
        <row r="815">
          <cell r="B815" t="str">
            <v>AB69-00008A</v>
          </cell>
          <cell r="C815">
            <v>0</v>
          </cell>
          <cell r="D815">
            <v>0</v>
          </cell>
          <cell r="E815">
            <v>0</v>
          </cell>
        </row>
        <row r="816">
          <cell r="B816" t="str">
            <v>AB69-00016A</v>
          </cell>
          <cell r="C816">
            <v>0</v>
          </cell>
          <cell r="D816">
            <v>0</v>
          </cell>
          <cell r="E816">
            <v>0</v>
          </cell>
        </row>
        <row r="817">
          <cell r="B817" t="str">
            <v>AB69-00023A</v>
          </cell>
          <cell r="C817">
            <v>0</v>
          </cell>
          <cell r="D817">
            <v>0</v>
          </cell>
          <cell r="E817">
            <v>0</v>
          </cell>
        </row>
        <row r="818">
          <cell r="B818" t="str">
            <v>AB69-00028A</v>
          </cell>
          <cell r="C818">
            <v>0</v>
          </cell>
          <cell r="D818">
            <v>0</v>
          </cell>
          <cell r="E818">
            <v>0</v>
          </cell>
        </row>
        <row r="819">
          <cell r="B819" t="str">
            <v>AB69-00047A</v>
          </cell>
          <cell r="C819">
            <v>0</v>
          </cell>
          <cell r="D819">
            <v>0</v>
          </cell>
          <cell r="E819">
            <v>0</v>
          </cell>
        </row>
        <row r="820">
          <cell r="B820" t="str">
            <v>AB69-00073A</v>
          </cell>
          <cell r="C820">
            <v>0</v>
          </cell>
          <cell r="D820">
            <v>0</v>
          </cell>
          <cell r="E820">
            <v>0</v>
          </cell>
        </row>
        <row r="821">
          <cell r="B821" t="str">
            <v>AB69-00073C</v>
          </cell>
          <cell r="C821">
            <v>0</v>
          </cell>
          <cell r="D821">
            <v>0</v>
          </cell>
          <cell r="E821">
            <v>0</v>
          </cell>
        </row>
        <row r="822">
          <cell r="B822" t="str">
            <v>AB69-00074A</v>
          </cell>
          <cell r="C822">
            <v>0</v>
          </cell>
          <cell r="D822">
            <v>0</v>
          </cell>
          <cell r="E822">
            <v>0</v>
          </cell>
        </row>
        <row r="823">
          <cell r="B823" t="str">
            <v>AB69-00075A</v>
          </cell>
          <cell r="C823">
            <v>0</v>
          </cell>
          <cell r="D823">
            <v>0</v>
          </cell>
          <cell r="E823">
            <v>0</v>
          </cell>
        </row>
        <row r="824">
          <cell r="B824" t="str">
            <v>AB69-00076A</v>
          </cell>
          <cell r="C824">
            <v>0</v>
          </cell>
          <cell r="D824">
            <v>0</v>
          </cell>
          <cell r="E824">
            <v>0</v>
          </cell>
        </row>
        <row r="825">
          <cell r="B825" t="str">
            <v>AB69-00077A</v>
          </cell>
          <cell r="C825">
            <v>0</v>
          </cell>
          <cell r="D825">
            <v>0</v>
          </cell>
          <cell r="E825">
            <v>0</v>
          </cell>
        </row>
        <row r="826">
          <cell r="B826" t="str">
            <v>AB69-00106A</v>
          </cell>
          <cell r="C826">
            <v>0</v>
          </cell>
          <cell r="D826">
            <v>0</v>
          </cell>
          <cell r="E826">
            <v>0</v>
          </cell>
        </row>
        <row r="827">
          <cell r="B827" t="str">
            <v>AB69-00107A</v>
          </cell>
          <cell r="C827">
            <v>0</v>
          </cell>
          <cell r="D827">
            <v>0</v>
          </cell>
          <cell r="E827">
            <v>0</v>
          </cell>
        </row>
        <row r="828">
          <cell r="B828" t="str">
            <v>AB69-00110A</v>
          </cell>
          <cell r="C828">
            <v>0</v>
          </cell>
          <cell r="D828">
            <v>0</v>
          </cell>
          <cell r="E828">
            <v>0</v>
          </cell>
        </row>
        <row r="829">
          <cell r="B829" t="str">
            <v>AB69-00121A</v>
          </cell>
          <cell r="C829">
            <v>0</v>
          </cell>
          <cell r="D829">
            <v>0</v>
          </cell>
          <cell r="E829">
            <v>0</v>
          </cell>
        </row>
        <row r="830">
          <cell r="B830" t="str">
            <v>AB69-00124A</v>
          </cell>
          <cell r="C830">
            <v>0</v>
          </cell>
          <cell r="D830">
            <v>0</v>
          </cell>
          <cell r="E830">
            <v>0</v>
          </cell>
        </row>
        <row r="831">
          <cell r="B831" t="str">
            <v>AB69-00125A</v>
          </cell>
          <cell r="C831">
            <v>0</v>
          </cell>
          <cell r="D831">
            <v>0</v>
          </cell>
          <cell r="E831">
            <v>0</v>
          </cell>
        </row>
        <row r="832">
          <cell r="B832" t="str">
            <v>AB69-10610A</v>
          </cell>
          <cell r="C832">
            <v>0</v>
          </cell>
          <cell r="D832">
            <v>0</v>
          </cell>
          <cell r="E832">
            <v>0</v>
          </cell>
        </row>
        <row r="833">
          <cell r="B833" t="str">
            <v>AB69-20602A</v>
          </cell>
          <cell r="C833">
            <v>0</v>
          </cell>
          <cell r="D833">
            <v>0</v>
          </cell>
          <cell r="E833">
            <v>0</v>
          </cell>
        </row>
        <row r="834">
          <cell r="B834" t="str">
            <v>AB69-20603A</v>
          </cell>
          <cell r="C834">
            <v>0</v>
          </cell>
          <cell r="D834">
            <v>0</v>
          </cell>
          <cell r="E834">
            <v>0</v>
          </cell>
        </row>
        <row r="835">
          <cell r="B835" t="str">
            <v>AB69-20606A</v>
          </cell>
          <cell r="C835">
            <v>0</v>
          </cell>
          <cell r="D835">
            <v>0</v>
          </cell>
          <cell r="E835">
            <v>0</v>
          </cell>
        </row>
        <row r="836">
          <cell r="B836" t="str">
            <v>AB69-30016A</v>
          </cell>
          <cell r="C836">
            <v>2.333E-2</v>
          </cell>
          <cell r="D836">
            <v>0.02</v>
          </cell>
          <cell r="E836">
            <v>1.9417475728155338E-2</v>
          </cell>
        </row>
        <row r="837">
          <cell r="B837" t="str">
            <v>AB70-00050A</v>
          </cell>
          <cell r="C837">
            <v>0</v>
          </cell>
          <cell r="D837">
            <v>0</v>
          </cell>
          <cell r="E837">
            <v>0</v>
          </cell>
        </row>
        <row r="838">
          <cell r="B838" t="str">
            <v>AB70-00053A</v>
          </cell>
          <cell r="C838">
            <v>0</v>
          </cell>
          <cell r="D838">
            <v>0</v>
          </cell>
          <cell r="E838">
            <v>0</v>
          </cell>
        </row>
        <row r="839">
          <cell r="B839" t="str">
            <v>AB70-00053B</v>
          </cell>
          <cell r="C839">
            <v>0</v>
          </cell>
          <cell r="D839">
            <v>0</v>
          </cell>
          <cell r="E839">
            <v>0</v>
          </cell>
        </row>
        <row r="840">
          <cell r="B840" t="str">
            <v>AB70-00054A</v>
          </cell>
          <cell r="C840">
            <v>0</v>
          </cell>
          <cell r="D840">
            <v>0</v>
          </cell>
          <cell r="E840">
            <v>0</v>
          </cell>
        </row>
        <row r="841">
          <cell r="B841" t="str">
            <v>AB70-00055A</v>
          </cell>
          <cell r="C841">
            <v>0</v>
          </cell>
          <cell r="D841">
            <v>0</v>
          </cell>
          <cell r="E841">
            <v>0</v>
          </cell>
        </row>
        <row r="842">
          <cell r="B842" t="str">
            <v>AB70-00058A</v>
          </cell>
          <cell r="C842">
            <v>0</v>
          </cell>
          <cell r="D842">
            <v>0</v>
          </cell>
          <cell r="E842">
            <v>0</v>
          </cell>
        </row>
        <row r="843">
          <cell r="B843" t="str">
            <v>AB70-00059A</v>
          </cell>
          <cell r="C843">
            <v>0.12</v>
          </cell>
          <cell r="D843">
            <v>0.1</v>
          </cell>
          <cell r="E843">
            <v>9.7087378640776698E-2</v>
          </cell>
        </row>
        <row r="844">
          <cell r="B844" t="str">
            <v>AB70-00060A</v>
          </cell>
          <cell r="C844">
            <v>0</v>
          </cell>
          <cell r="D844">
            <v>0</v>
          </cell>
          <cell r="E844">
            <v>0</v>
          </cell>
        </row>
        <row r="845">
          <cell r="B845" t="str">
            <v>AB70-00060B</v>
          </cell>
          <cell r="C845">
            <v>0</v>
          </cell>
          <cell r="D845">
            <v>0</v>
          </cell>
          <cell r="E845">
            <v>0</v>
          </cell>
        </row>
        <row r="846">
          <cell r="B846" t="str">
            <v>AB70-00061A</v>
          </cell>
          <cell r="C846">
            <v>0</v>
          </cell>
          <cell r="D846">
            <v>0</v>
          </cell>
          <cell r="E846">
            <v>0</v>
          </cell>
        </row>
        <row r="847">
          <cell r="B847" t="str">
            <v>AB70-00062A</v>
          </cell>
          <cell r="C847">
            <v>0</v>
          </cell>
          <cell r="D847">
            <v>0</v>
          </cell>
          <cell r="E847">
            <v>0</v>
          </cell>
        </row>
        <row r="848">
          <cell r="B848" t="str">
            <v>AB70-00069P</v>
          </cell>
          <cell r="C848">
            <v>0</v>
          </cell>
          <cell r="D848">
            <v>0</v>
          </cell>
          <cell r="E848">
            <v>0</v>
          </cell>
        </row>
        <row r="849">
          <cell r="B849" t="str">
            <v>AB70-00069S</v>
          </cell>
          <cell r="C849">
            <v>0</v>
          </cell>
          <cell r="D849">
            <v>0</v>
          </cell>
          <cell r="E849">
            <v>0</v>
          </cell>
        </row>
        <row r="850">
          <cell r="B850" t="str">
            <v>AB70-00077A</v>
          </cell>
          <cell r="C850">
            <v>0</v>
          </cell>
          <cell r="D850">
            <v>0</v>
          </cell>
          <cell r="E850">
            <v>0</v>
          </cell>
        </row>
        <row r="851">
          <cell r="B851" t="str">
            <v>AB70-00089A</v>
          </cell>
          <cell r="C851">
            <v>0</v>
          </cell>
          <cell r="D851">
            <v>0</v>
          </cell>
          <cell r="E851">
            <v>0</v>
          </cell>
        </row>
        <row r="852">
          <cell r="B852" t="str">
            <v>AB70-00107A</v>
          </cell>
          <cell r="C852">
            <v>0</v>
          </cell>
          <cell r="D852">
            <v>0</v>
          </cell>
          <cell r="E852">
            <v>0</v>
          </cell>
        </row>
        <row r="853">
          <cell r="B853" t="str">
            <v>AB70-10606E</v>
          </cell>
          <cell r="C853">
            <v>0</v>
          </cell>
          <cell r="D853">
            <v>0</v>
          </cell>
          <cell r="E853">
            <v>0</v>
          </cell>
        </row>
        <row r="854">
          <cell r="B854" t="str">
            <v>AB70-10607E</v>
          </cell>
          <cell r="C854">
            <v>0</v>
          </cell>
          <cell r="D854">
            <v>0</v>
          </cell>
          <cell r="E854">
            <v>0</v>
          </cell>
        </row>
        <row r="855">
          <cell r="B855" t="str">
            <v>AB70-10608A</v>
          </cell>
          <cell r="C855">
            <v>0</v>
          </cell>
          <cell r="D855">
            <v>0</v>
          </cell>
          <cell r="E855">
            <v>0</v>
          </cell>
        </row>
        <row r="856">
          <cell r="B856" t="str">
            <v>AB70-10608E</v>
          </cell>
          <cell r="C856">
            <v>0</v>
          </cell>
          <cell r="D856">
            <v>0</v>
          </cell>
          <cell r="E856">
            <v>0</v>
          </cell>
        </row>
        <row r="857">
          <cell r="B857" t="str">
            <v>AB72-00008A</v>
          </cell>
          <cell r="C857">
            <v>0</v>
          </cell>
          <cell r="D857">
            <v>0</v>
          </cell>
          <cell r="E857">
            <v>0</v>
          </cell>
        </row>
        <row r="858">
          <cell r="B858" t="str">
            <v>AB72-00010A</v>
          </cell>
          <cell r="C858">
            <v>6.01525</v>
          </cell>
          <cell r="D858">
            <v>5.56</v>
          </cell>
          <cell r="E858">
            <v>5.3980582524271838</v>
          </cell>
        </row>
        <row r="859">
          <cell r="B859" t="str">
            <v>AB72-00011A</v>
          </cell>
          <cell r="C859">
            <v>0</v>
          </cell>
          <cell r="D859">
            <v>0</v>
          </cell>
          <cell r="E859">
            <v>0</v>
          </cell>
        </row>
        <row r="860">
          <cell r="B860" t="str">
            <v>AB72-00012A</v>
          </cell>
          <cell r="C860">
            <v>0</v>
          </cell>
          <cell r="D860">
            <v>0</v>
          </cell>
          <cell r="E860">
            <v>0</v>
          </cell>
        </row>
        <row r="861">
          <cell r="B861" t="str">
            <v>AB72-00019A</v>
          </cell>
          <cell r="C861">
            <v>0</v>
          </cell>
          <cell r="D861">
            <v>0</v>
          </cell>
          <cell r="E861">
            <v>0</v>
          </cell>
        </row>
        <row r="862">
          <cell r="B862" t="str">
            <v>AB72-00020A</v>
          </cell>
          <cell r="C862">
            <v>0</v>
          </cell>
          <cell r="D862">
            <v>0</v>
          </cell>
          <cell r="E862">
            <v>0</v>
          </cell>
        </row>
        <row r="863">
          <cell r="B863" t="str">
            <v>AB72-00027A</v>
          </cell>
          <cell r="C863">
            <v>0</v>
          </cell>
          <cell r="D863">
            <v>0</v>
          </cell>
          <cell r="E863">
            <v>0</v>
          </cell>
        </row>
        <row r="864">
          <cell r="B864" t="str">
            <v>AB72-00028A</v>
          </cell>
          <cell r="C864">
            <v>0</v>
          </cell>
          <cell r="D864">
            <v>0</v>
          </cell>
          <cell r="E864">
            <v>0</v>
          </cell>
        </row>
        <row r="865">
          <cell r="B865" t="str">
            <v>AB72-00044A</v>
          </cell>
          <cell r="C865">
            <v>39.5</v>
          </cell>
          <cell r="D865">
            <v>34.5</v>
          </cell>
          <cell r="E865">
            <v>33.495145631067963</v>
          </cell>
        </row>
        <row r="866">
          <cell r="B866" t="str">
            <v>AB72-00044F</v>
          </cell>
          <cell r="C866">
            <v>0</v>
          </cell>
          <cell r="D866">
            <v>0</v>
          </cell>
          <cell r="E866">
            <v>0</v>
          </cell>
        </row>
        <row r="867">
          <cell r="B867" t="str">
            <v>AB72-00046A</v>
          </cell>
          <cell r="C867">
            <v>0</v>
          </cell>
          <cell r="D867">
            <v>0</v>
          </cell>
          <cell r="E867">
            <v>0</v>
          </cell>
        </row>
        <row r="868">
          <cell r="B868" t="str">
            <v>AB72-60603E</v>
          </cell>
          <cell r="C868">
            <v>0</v>
          </cell>
          <cell r="D868">
            <v>0</v>
          </cell>
          <cell r="E868">
            <v>0</v>
          </cell>
        </row>
        <row r="869">
          <cell r="B869" t="str">
            <v>AB72-60603F</v>
          </cell>
          <cell r="C869">
            <v>0</v>
          </cell>
          <cell r="D869">
            <v>0</v>
          </cell>
          <cell r="E869">
            <v>0</v>
          </cell>
        </row>
        <row r="870">
          <cell r="B870" t="str">
            <v>AB72-60606E</v>
          </cell>
          <cell r="C870">
            <v>0</v>
          </cell>
          <cell r="D870">
            <v>0</v>
          </cell>
          <cell r="E870">
            <v>0</v>
          </cell>
        </row>
        <row r="871">
          <cell r="B871" t="str">
            <v>AB72-60607E</v>
          </cell>
          <cell r="C871">
            <v>0</v>
          </cell>
          <cell r="D871">
            <v>0</v>
          </cell>
          <cell r="E871">
            <v>0</v>
          </cell>
        </row>
        <row r="872">
          <cell r="B872" t="str">
            <v>AB72-60633A</v>
          </cell>
          <cell r="C872">
            <v>0</v>
          </cell>
          <cell r="D872">
            <v>0</v>
          </cell>
          <cell r="E872">
            <v>0</v>
          </cell>
        </row>
        <row r="873">
          <cell r="B873" t="str">
            <v>AB73-00003A</v>
          </cell>
          <cell r="C873">
            <v>0</v>
          </cell>
          <cell r="D873">
            <v>0</v>
          </cell>
          <cell r="E873">
            <v>0</v>
          </cell>
        </row>
        <row r="874">
          <cell r="B874" t="str">
            <v>AB73-00005A</v>
          </cell>
          <cell r="C874">
            <v>0</v>
          </cell>
          <cell r="D874">
            <v>0</v>
          </cell>
          <cell r="E874">
            <v>0</v>
          </cell>
        </row>
        <row r="875">
          <cell r="B875" t="str">
            <v>AB82-00003A</v>
          </cell>
          <cell r="C875">
            <v>0</v>
          </cell>
          <cell r="D875">
            <v>0</v>
          </cell>
          <cell r="E875">
            <v>0</v>
          </cell>
        </row>
        <row r="876">
          <cell r="B876" t="str">
            <v>AB82-00004A</v>
          </cell>
          <cell r="C876">
            <v>0</v>
          </cell>
          <cell r="D876">
            <v>0</v>
          </cell>
          <cell r="E876">
            <v>0</v>
          </cell>
        </row>
        <row r="877">
          <cell r="B877" t="str">
            <v>AB82-00005A</v>
          </cell>
          <cell r="C877">
            <v>0</v>
          </cell>
          <cell r="D877">
            <v>0</v>
          </cell>
          <cell r="E877">
            <v>0</v>
          </cell>
        </row>
        <row r="878">
          <cell r="B878" t="str">
            <v>AB82-00007A</v>
          </cell>
          <cell r="C878">
            <v>0</v>
          </cell>
          <cell r="D878">
            <v>0</v>
          </cell>
          <cell r="E878">
            <v>0</v>
          </cell>
        </row>
        <row r="879">
          <cell r="B879" t="str">
            <v>AB82-00008A</v>
          </cell>
          <cell r="C879">
            <v>0</v>
          </cell>
          <cell r="D879">
            <v>0</v>
          </cell>
          <cell r="E879">
            <v>0</v>
          </cell>
        </row>
        <row r="880">
          <cell r="B880" t="str">
            <v>AB82-00022A</v>
          </cell>
          <cell r="C880">
            <v>0</v>
          </cell>
          <cell r="D880">
            <v>0</v>
          </cell>
          <cell r="E880">
            <v>0</v>
          </cell>
        </row>
        <row r="881">
          <cell r="B881" t="str">
            <v>AB82-00026A</v>
          </cell>
          <cell r="C881">
            <v>0</v>
          </cell>
          <cell r="D881">
            <v>0</v>
          </cell>
          <cell r="E881">
            <v>0</v>
          </cell>
        </row>
        <row r="882">
          <cell r="B882" t="str">
            <v>AB82-00029A</v>
          </cell>
          <cell r="C882">
            <v>0</v>
          </cell>
          <cell r="D882">
            <v>0</v>
          </cell>
          <cell r="E882">
            <v>0</v>
          </cell>
        </row>
        <row r="883">
          <cell r="B883" t="str">
            <v>AB82-00389A</v>
          </cell>
          <cell r="C883">
            <v>0</v>
          </cell>
          <cell r="D883">
            <v>0</v>
          </cell>
          <cell r="E883">
            <v>0</v>
          </cell>
        </row>
        <row r="884">
          <cell r="B884" t="str">
            <v>AB82-00458A</v>
          </cell>
          <cell r="C884">
            <v>0</v>
          </cell>
          <cell r="D884">
            <v>0</v>
          </cell>
          <cell r="E884">
            <v>0</v>
          </cell>
        </row>
        <row r="885">
          <cell r="B885" t="str">
            <v>AB82-00460A</v>
          </cell>
          <cell r="C885">
            <v>0</v>
          </cell>
          <cell r="D885">
            <v>0</v>
          </cell>
          <cell r="E885">
            <v>0</v>
          </cell>
        </row>
        <row r="886">
          <cell r="B886" t="str">
            <v>AB82-00462A</v>
          </cell>
          <cell r="C886">
            <v>0</v>
          </cell>
          <cell r="D886">
            <v>0</v>
          </cell>
          <cell r="E886">
            <v>0</v>
          </cell>
        </row>
        <row r="887">
          <cell r="B887" t="str">
            <v>AB82-00481A</v>
          </cell>
          <cell r="C887">
            <v>0</v>
          </cell>
          <cell r="D887">
            <v>0</v>
          </cell>
          <cell r="E887">
            <v>0</v>
          </cell>
        </row>
        <row r="888">
          <cell r="B888" t="str">
            <v>AB82-00540A</v>
          </cell>
          <cell r="C888">
            <v>0</v>
          </cell>
          <cell r="D888">
            <v>0</v>
          </cell>
          <cell r="E888">
            <v>0</v>
          </cell>
        </row>
        <row r="889">
          <cell r="B889" t="str">
            <v>AB82-01316A</v>
          </cell>
          <cell r="C889">
            <v>5.16</v>
          </cell>
          <cell r="D889">
            <v>4.51</v>
          </cell>
          <cell r="E889">
            <v>4.3786407766990285</v>
          </cell>
        </row>
        <row r="890">
          <cell r="B890" t="str">
            <v>AB82-01334A</v>
          </cell>
          <cell r="C890">
            <v>67.366</v>
          </cell>
          <cell r="D890">
            <v>62.96</v>
          </cell>
          <cell r="E890">
            <v>61.126213592233007</v>
          </cell>
        </row>
        <row r="891">
          <cell r="B891" t="str">
            <v>AB82-01353A</v>
          </cell>
          <cell r="C891">
            <v>18.63222</v>
          </cell>
          <cell r="D891">
            <v>17.413</v>
          </cell>
          <cell r="E891">
            <v>16.905825242718446</v>
          </cell>
        </row>
        <row r="892">
          <cell r="B892" t="str">
            <v>AB82-01363A</v>
          </cell>
          <cell r="C892">
            <v>6.484</v>
          </cell>
          <cell r="D892">
            <v>6.06</v>
          </cell>
          <cell r="E892">
            <v>5.8834951456310671</v>
          </cell>
        </row>
        <row r="893">
          <cell r="B893" t="str">
            <v>AB82-01579A</v>
          </cell>
          <cell r="C893">
            <v>450</v>
          </cell>
          <cell r="D893">
            <v>450</v>
          </cell>
          <cell r="E893">
            <v>436.89320388349512</v>
          </cell>
        </row>
        <row r="894">
          <cell r="B894" t="str">
            <v>AB82-02128A</v>
          </cell>
          <cell r="C894">
            <v>13.063330000000001</v>
          </cell>
          <cell r="D894">
            <v>12.21</v>
          </cell>
          <cell r="E894">
            <v>11.854368932038836</v>
          </cell>
        </row>
        <row r="895">
          <cell r="B895" t="str">
            <v>AB82-02129A</v>
          </cell>
          <cell r="C895">
            <v>40.895629999999997</v>
          </cell>
          <cell r="D895">
            <v>38.22</v>
          </cell>
          <cell r="E895">
            <v>37.106796116504853</v>
          </cell>
        </row>
        <row r="896">
          <cell r="B896" t="str">
            <v>AB82-02133A</v>
          </cell>
          <cell r="C896">
            <v>17.217140000000001</v>
          </cell>
          <cell r="D896">
            <v>16.09</v>
          </cell>
          <cell r="E896">
            <v>15.621359223300971</v>
          </cell>
        </row>
        <row r="897">
          <cell r="B897" t="str">
            <v>AB82-02134A</v>
          </cell>
          <cell r="C897">
            <v>1.4771399999999999</v>
          </cell>
          <cell r="D897">
            <v>1.38</v>
          </cell>
          <cell r="E897">
            <v>1.3398058252427183</v>
          </cell>
        </row>
        <row r="898">
          <cell r="B898" t="str">
            <v>AB82-02136A</v>
          </cell>
          <cell r="C898">
            <v>620.17210999999998</v>
          </cell>
          <cell r="D898">
            <v>579.6</v>
          </cell>
          <cell r="E898">
            <v>562.71844660194176</v>
          </cell>
        </row>
        <row r="899">
          <cell r="B899" t="str">
            <v>AB82-02137A</v>
          </cell>
          <cell r="C899">
            <v>1.79688</v>
          </cell>
          <cell r="D899">
            <v>1.68</v>
          </cell>
          <cell r="E899">
            <v>1.6310679611650485</v>
          </cell>
        </row>
        <row r="900">
          <cell r="B900" t="str">
            <v>AB82-02138A</v>
          </cell>
          <cell r="C900">
            <v>1.6268800000000001</v>
          </cell>
          <cell r="D900">
            <v>1.52</v>
          </cell>
          <cell r="E900">
            <v>1.4757281553398058</v>
          </cell>
        </row>
        <row r="901">
          <cell r="B901" t="str">
            <v>AB82-02139A</v>
          </cell>
          <cell r="C901">
            <v>12.8925</v>
          </cell>
          <cell r="D901">
            <v>12.05</v>
          </cell>
          <cell r="E901">
            <v>11.699029126213592</v>
          </cell>
        </row>
        <row r="902">
          <cell r="B902" t="str">
            <v>AB82-02140A</v>
          </cell>
          <cell r="C902">
            <v>19.975449999999999</v>
          </cell>
          <cell r="D902">
            <v>19.36</v>
          </cell>
          <cell r="E902">
            <v>18.796116504854368</v>
          </cell>
        </row>
        <row r="903">
          <cell r="B903" t="str">
            <v>AB82-02141A</v>
          </cell>
          <cell r="C903">
            <v>1.4762500000000001</v>
          </cell>
          <cell r="D903">
            <v>1.38</v>
          </cell>
          <cell r="E903">
            <v>1.3398058252427183</v>
          </cell>
        </row>
        <row r="904">
          <cell r="B904" t="str">
            <v>AB82-02142A</v>
          </cell>
          <cell r="C904">
            <v>7.2357100000000001</v>
          </cell>
          <cell r="D904">
            <v>6.32</v>
          </cell>
          <cell r="E904">
            <v>6.1359223300970873</v>
          </cell>
        </row>
        <row r="905">
          <cell r="B905" t="str">
            <v>AB82-02149A</v>
          </cell>
          <cell r="C905">
            <v>3.0388000000000002</v>
          </cell>
          <cell r="D905">
            <v>2.84</v>
          </cell>
          <cell r="E905">
            <v>2.7572815533980579</v>
          </cell>
        </row>
        <row r="906">
          <cell r="B906" t="str">
            <v>AB82-02150A</v>
          </cell>
          <cell r="C906">
            <v>2.5137499999999999</v>
          </cell>
          <cell r="D906">
            <v>2.35</v>
          </cell>
          <cell r="E906">
            <v>2.2815533980582523</v>
          </cell>
        </row>
        <row r="907">
          <cell r="B907" t="str">
            <v>AB82-02153A</v>
          </cell>
          <cell r="C907">
            <v>12.46</v>
          </cell>
          <cell r="D907">
            <v>12.46</v>
          </cell>
          <cell r="E907">
            <v>12.097087378640778</v>
          </cell>
        </row>
        <row r="908">
          <cell r="B908" t="str">
            <v>AB82-02155A</v>
          </cell>
          <cell r="C908">
            <v>22.25</v>
          </cell>
          <cell r="D908">
            <v>0</v>
          </cell>
          <cell r="E908">
            <v>21.601941747572816</v>
          </cell>
        </row>
        <row r="909">
          <cell r="B909" t="str">
            <v>AB82-02157A</v>
          </cell>
          <cell r="C909">
            <v>1.038</v>
          </cell>
          <cell r="D909">
            <v>0.97</v>
          </cell>
          <cell r="E909">
            <v>0.9417475728155339</v>
          </cell>
        </row>
        <row r="910">
          <cell r="B910" t="str">
            <v>AB82-02159A</v>
          </cell>
          <cell r="C910">
            <v>2.1825000000000001</v>
          </cell>
          <cell r="D910">
            <v>2.04</v>
          </cell>
          <cell r="E910">
            <v>1.9805825242718447</v>
          </cell>
        </row>
        <row r="911">
          <cell r="B911" t="str">
            <v>AB82-02162A</v>
          </cell>
          <cell r="C911">
            <v>0.81327000000000005</v>
          </cell>
          <cell r="D911">
            <v>0.76</v>
          </cell>
          <cell r="E911">
            <v>0.73786407766990292</v>
          </cell>
        </row>
        <row r="912">
          <cell r="B912" t="str">
            <v>AB82-02164A</v>
          </cell>
          <cell r="C912">
            <v>22.25</v>
          </cell>
          <cell r="D912">
            <v>0</v>
          </cell>
          <cell r="E912">
            <v>21.601941747572816</v>
          </cell>
        </row>
        <row r="913">
          <cell r="B913" t="str">
            <v>AB82-02199A</v>
          </cell>
          <cell r="C913">
            <v>34.21</v>
          </cell>
          <cell r="D913">
            <v>0</v>
          </cell>
          <cell r="E913">
            <v>33.213592233009706</v>
          </cell>
        </row>
        <row r="914">
          <cell r="B914" t="str">
            <v>AB82-02253A</v>
          </cell>
          <cell r="C914">
            <v>0</v>
          </cell>
          <cell r="D914">
            <v>0</v>
          </cell>
          <cell r="E914">
            <v>0</v>
          </cell>
        </row>
        <row r="915">
          <cell r="B915" t="str">
            <v>AB82-02254A</v>
          </cell>
          <cell r="C915">
            <v>0</v>
          </cell>
          <cell r="D915">
            <v>0</v>
          </cell>
          <cell r="E915">
            <v>0</v>
          </cell>
        </row>
        <row r="916">
          <cell r="B916" t="str">
            <v>AB82-02260A</v>
          </cell>
          <cell r="C916">
            <v>0</v>
          </cell>
          <cell r="D916">
            <v>0</v>
          </cell>
          <cell r="E916">
            <v>0</v>
          </cell>
        </row>
        <row r="917">
          <cell r="B917" t="str">
            <v>AB82-02295A</v>
          </cell>
          <cell r="C917">
            <v>5.45</v>
          </cell>
          <cell r="D917">
            <v>0</v>
          </cell>
          <cell r="E917">
            <v>5.29126213592233</v>
          </cell>
        </row>
        <row r="918">
          <cell r="B918" t="str">
            <v>AB82-02375A</v>
          </cell>
          <cell r="C918">
            <v>19.27</v>
          </cell>
          <cell r="D918">
            <v>19.27</v>
          </cell>
          <cell r="E918">
            <v>18.708737864077669</v>
          </cell>
        </row>
        <row r="919">
          <cell r="B919" t="str">
            <v>AB82-02477A</v>
          </cell>
          <cell r="C919">
            <v>3.86</v>
          </cell>
          <cell r="D919">
            <v>0</v>
          </cell>
          <cell r="E919">
            <v>3.7475728155339803</v>
          </cell>
        </row>
        <row r="920">
          <cell r="B920" t="str">
            <v>AB82-02560A</v>
          </cell>
          <cell r="C920">
            <v>6.12</v>
          </cell>
          <cell r="D920">
            <v>5.3466699999999996</v>
          </cell>
          <cell r="E920">
            <v>5.1909417475728148</v>
          </cell>
        </row>
        <row r="921">
          <cell r="B921" t="str">
            <v>AB82-60602H</v>
          </cell>
          <cell r="C921">
            <v>0</v>
          </cell>
          <cell r="D921">
            <v>0</v>
          </cell>
          <cell r="E921">
            <v>0</v>
          </cell>
        </row>
        <row r="922">
          <cell r="B922" t="str">
            <v>AB90-10001Z</v>
          </cell>
          <cell r="C922">
            <v>0</v>
          </cell>
          <cell r="D922">
            <v>0</v>
          </cell>
          <cell r="E922">
            <v>0</v>
          </cell>
        </row>
        <row r="923">
          <cell r="B923" t="str">
            <v>AB90-10004Z</v>
          </cell>
          <cell r="C923">
            <v>0</v>
          </cell>
          <cell r="D923">
            <v>0</v>
          </cell>
          <cell r="E923">
            <v>0</v>
          </cell>
        </row>
        <row r="924">
          <cell r="B924" t="str">
            <v>AB90-10005A</v>
          </cell>
          <cell r="C924">
            <v>0</v>
          </cell>
          <cell r="D924">
            <v>0</v>
          </cell>
          <cell r="E924">
            <v>0</v>
          </cell>
        </row>
        <row r="925">
          <cell r="B925" t="str">
            <v>AB90-10005B</v>
          </cell>
          <cell r="C925">
            <v>0</v>
          </cell>
          <cell r="D925">
            <v>0</v>
          </cell>
          <cell r="E925">
            <v>0</v>
          </cell>
        </row>
        <row r="926">
          <cell r="B926" t="str">
            <v>AB91-00002A</v>
          </cell>
          <cell r="C926">
            <v>0</v>
          </cell>
          <cell r="D926">
            <v>0</v>
          </cell>
          <cell r="E926">
            <v>0</v>
          </cell>
        </row>
        <row r="927">
          <cell r="B927" t="str">
            <v>AB91-00013A</v>
          </cell>
          <cell r="C927">
            <v>0</v>
          </cell>
          <cell r="D927">
            <v>0</v>
          </cell>
          <cell r="E927">
            <v>0</v>
          </cell>
        </row>
        <row r="928">
          <cell r="B928" t="str">
            <v>AB91-00019A</v>
          </cell>
          <cell r="C928">
            <v>0</v>
          </cell>
          <cell r="D928">
            <v>0</v>
          </cell>
          <cell r="E928">
            <v>0</v>
          </cell>
        </row>
        <row r="929">
          <cell r="B929" t="str">
            <v>AB91-00027A</v>
          </cell>
          <cell r="C929">
            <v>0</v>
          </cell>
          <cell r="D929">
            <v>0</v>
          </cell>
          <cell r="E929">
            <v>0</v>
          </cell>
        </row>
        <row r="930">
          <cell r="B930" t="str">
            <v>AB91-00032A</v>
          </cell>
          <cell r="C930">
            <v>0</v>
          </cell>
          <cell r="D930">
            <v>0</v>
          </cell>
          <cell r="E930">
            <v>0</v>
          </cell>
        </row>
        <row r="931">
          <cell r="B931" t="str">
            <v>AB91-00127A</v>
          </cell>
          <cell r="C931">
            <v>0</v>
          </cell>
          <cell r="D931">
            <v>0</v>
          </cell>
          <cell r="E931">
            <v>0</v>
          </cell>
        </row>
        <row r="932">
          <cell r="B932" t="str">
            <v>AB91-00530A</v>
          </cell>
          <cell r="C932">
            <v>0</v>
          </cell>
          <cell r="D932">
            <v>0</v>
          </cell>
          <cell r="E932">
            <v>0</v>
          </cell>
        </row>
        <row r="933">
          <cell r="B933" t="str">
            <v>AB91-00537A</v>
          </cell>
          <cell r="C933">
            <v>0</v>
          </cell>
          <cell r="D933">
            <v>0</v>
          </cell>
          <cell r="E933">
            <v>0</v>
          </cell>
        </row>
        <row r="934">
          <cell r="B934" t="str">
            <v>AB91-00538A</v>
          </cell>
          <cell r="C934">
            <v>0</v>
          </cell>
          <cell r="D934">
            <v>0</v>
          </cell>
          <cell r="E934">
            <v>0</v>
          </cell>
        </row>
        <row r="935">
          <cell r="B935" t="str">
            <v>AB91-00547A</v>
          </cell>
          <cell r="C935">
            <v>0</v>
          </cell>
          <cell r="D935">
            <v>0</v>
          </cell>
          <cell r="E935">
            <v>0</v>
          </cell>
        </row>
        <row r="936">
          <cell r="B936" t="str">
            <v>AB91-00568A</v>
          </cell>
          <cell r="C936">
            <v>133.75</v>
          </cell>
          <cell r="D936">
            <v>125</v>
          </cell>
          <cell r="E936">
            <v>121.35922330097087</v>
          </cell>
        </row>
        <row r="937">
          <cell r="B937" t="str">
            <v>AB91-00671A</v>
          </cell>
          <cell r="C937">
            <v>0</v>
          </cell>
          <cell r="D937">
            <v>0</v>
          </cell>
          <cell r="E937">
            <v>0</v>
          </cell>
        </row>
        <row r="938">
          <cell r="B938" t="str">
            <v>AB91-00685A</v>
          </cell>
          <cell r="C938">
            <v>0</v>
          </cell>
          <cell r="D938">
            <v>0</v>
          </cell>
          <cell r="E938">
            <v>0</v>
          </cell>
        </row>
        <row r="939">
          <cell r="B939" t="str">
            <v>AB91-00799A</v>
          </cell>
          <cell r="C939">
            <v>8.36</v>
          </cell>
          <cell r="D939">
            <v>0</v>
          </cell>
          <cell r="E939">
            <v>8.116504854368932</v>
          </cell>
        </row>
        <row r="940">
          <cell r="B940" t="str">
            <v>AB91-01006A</v>
          </cell>
          <cell r="C940">
            <v>0</v>
          </cell>
          <cell r="D940">
            <v>0</v>
          </cell>
          <cell r="E940">
            <v>0</v>
          </cell>
        </row>
        <row r="941">
          <cell r="B941" t="str">
            <v>AB91-20603H</v>
          </cell>
          <cell r="C941">
            <v>0</v>
          </cell>
          <cell r="D941">
            <v>0</v>
          </cell>
          <cell r="E941">
            <v>0</v>
          </cell>
        </row>
        <row r="942">
          <cell r="B942" t="str">
            <v>AB91-90601P</v>
          </cell>
          <cell r="C942">
            <v>0</v>
          </cell>
          <cell r="D942">
            <v>0</v>
          </cell>
          <cell r="E942">
            <v>0</v>
          </cell>
        </row>
        <row r="943">
          <cell r="B943" t="str">
            <v>AB91-90601Q</v>
          </cell>
          <cell r="C943">
            <v>0</v>
          </cell>
          <cell r="D943">
            <v>0</v>
          </cell>
          <cell r="E943">
            <v>0</v>
          </cell>
        </row>
        <row r="944">
          <cell r="B944" t="str">
            <v>AB91-90601W</v>
          </cell>
          <cell r="C944">
            <v>0</v>
          </cell>
          <cell r="D944">
            <v>0</v>
          </cell>
          <cell r="E944">
            <v>0</v>
          </cell>
        </row>
        <row r="945">
          <cell r="B945" t="str">
            <v>AB91-90601Z</v>
          </cell>
          <cell r="C945">
            <v>0</v>
          </cell>
          <cell r="D945">
            <v>0</v>
          </cell>
          <cell r="E945">
            <v>0</v>
          </cell>
        </row>
        <row r="946">
          <cell r="B946" t="str">
            <v>AB91-90602G</v>
          </cell>
          <cell r="C946">
            <v>0</v>
          </cell>
          <cell r="D946">
            <v>0</v>
          </cell>
          <cell r="E946">
            <v>0</v>
          </cell>
        </row>
        <row r="947">
          <cell r="B947" t="str">
            <v>AB91-90602X</v>
          </cell>
          <cell r="C947">
            <v>0</v>
          </cell>
          <cell r="D947">
            <v>0</v>
          </cell>
          <cell r="E947">
            <v>0</v>
          </cell>
        </row>
        <row r="948">
          <cell r="B948" t="str">
            <v>AB91-90602Y</v>
          </cell>
          <cell r="C948">
            <v>0</v>
          </cell>
          <cell r="D948">
            <v>0</v>
          </cell>
          <cell r="E948">
            <v>0</v>
          </cell>
        </row>
        <row r="949">
          <cell r="B949" t="str">
            <v>AB91-90603R</v>
          </cell>
          <cell r="C949">
            <v>0</v>
          </cell>
          <cell r="D949">
            <v>0</v>
          </cell>
          <cell r="E949">
            <v>0</v>
          </cell>
        </row>
        <row r="950">
          <cell r="B950" t="str">
            <v>AB92-00006A</v>
          </cell>
          <cell r="C950">
            <v>0</v>
          </cell>
          <cell r="D950">
            <v>0</v>
          </cell>
          <cell r="E950">
            <v>0</v>
          </cell>
        </row>
        <row r="951">
          <cell r="B951" t="str">
            <v>AB92-00007A</v>
          </cell>
          <cell r="C951">
            <v>0</v>
          </cell>
          <cell r="D951">
            <v>0</v>
          </cell>
          <cell r="E951">
            <v>0</v>
          </cell>
        </row>
        <row r="952">
          <cell r="B952" t="str">
            <v>AB92-00010A</v>
          </cell>
          <cell r="C952">
            <v>0</v>
          </cell>
          <cell r="D952">
            <v>0</v>
          </cell>
          <cell r="E952">
            <v>0</v>
          </cell>
        </row>
        <row r="953">
          <cell r="B953" t="str">
            <v>AB92-00012A</v>
          </cell>
          <cell r="C953">
            <v>0</v>
          </cell>
          <cell r="D953">
            <v>0</v>
          </cell>
          <cell r="E953">
            <v>0</v>
          </cell>
        </row>
        <row r="954">
          <cell r="B954" t="str">
            <v>AB92-00028A</v>
          </cell>
          <cell r="C954">
            <v>17.850000000000001</v>
          </cell>
          <cell r="D954">
            <v>16.68</v>
          </cell>
          <cell r="E954">
            <v>16.194174757281552</v>
          </cell>
        </row>
        <row r="955">
          <cell r="B955" t="str">
            <v>AB92-00029A</v>
          </cell>
          <cell r="C955">
            <v>22.4</v>
          </cell>
          <cell r="D955">
            <v>0</v>
          </cell>
          <cell r="E955">
            <v>21.747572815533978</v>
          </cell>
        </row>
        <row r="956">
          <cell r="B956" t="str">
            <v>AB92-00030A</v>
          </cell>
          <cell r="C956">
            <v>21.58</v>
          </cell>
          <cell r="D956">
            <v>0</v>
          </cell>
          <cell r="E956">
            <v>20.95145631067961</v>
          </cell>
        </row>
        <row r="957">
          <cell r="B957" t="str">
            <v>AB92-00031A</v>
          </cell>
          <cell r="C957">
            <v>79.2</v>
          </cell>
          <cell r="D957">
            <v>0</v>
          </cell>
          <cell r="E957">
            <v>76.893203883495147</v>
          </cell>
        </row>
        <row r="958">
          <cell r="B958" t="str">
            <v>AB92-00032A</v>
          </cell>
          <cell r="C958">
            <v>0.38336999999999999</v>
          </cell>
          <cell r="D958">
            <v>0</v>
          </cell>
          <cell r="E958">
            <v>0.3722038834951456</v>
          </cell>
        </row>
        <row r="959">
          <cell r="B959" t="str">
            <v>AB92-00033A</v>
          </cell>
          <cell r="C959">
            <v>42.14</v>
          </cell>
          <cell r="D959">
            <v>42.14</v>
          </cell>
          <cell r="E959">
            <v>40.912621359223301</v>
          </cell>
        </row>
        <row r="960">
          <cell r="B960" t="str">
            <v>AB92-00034A</v>
          </cell>
          <cell r="C960">
            <v>71.048000000000002</v>
          </cell>
          <cell r="D960">
            <v>62.05583</v>
          </cell>
          <cell r="E960">
            <v>60.2483786407767</v>
          </cell>
        </row>
        <row r="961">
          <cell r="B961" t="str">
            <v>AB92-00044A</v>
          </cell>
          <cell r="C961">
            <v>5.49</v>
          </cell>
          <cell r="D961">
            <v>0</v>
          </cell>
          <cell r="E961">
            <v>5.3300970873786406</v>
          </cell>
        </row>
        <row r="962">
          <cell r="B962" t="str">
            <v>AB92-00045A</v>
          </cell>
          <cell r="C962">
            <v>0</v>
          </cell>
          <cell r="D962">
            <v>0</v>
          </cell>
          <cell r="E962">
            <v>0</v>
          </cell>
        </row>
        <row r="963">
          <cell r="B963" t="str">
            <v>AB92-00049A</v>
          </cell>
          <cell r="C963">
            <v>58.43</v>
          </cell>
          <cell r="D963">
            <v>0</v>
          </cell>
          <cell r="E963">
            <v>56.728155339805824</v>
          </cell>
        </row>
        <row r="964">
          <cell r="B964" t="str">
            <v>AB92-00051A</v>
          </cell>
          <cell r="C964">
            <v>2.12</v>
          </cell>
          <cell r="D964">
            <v>0</v>
          </cell>
          <cell r="E964">
            <v>2.058252427184466</v>
          </cell>
        </row>
        <row r="965">
          <cell r="B965" t="str">
            <v>AB92-00056A</v>
          </cell>
          <cell r="C965">
            <v>0</v>
          </cell>
          <cell r="D965">
            <v>0</v>
          </cell>
          <cell r="E965">
            <v>0</v>
          </cell>
        </row>
        <row r="966">
          <cell r="B966" t="str">
            <v>AB92-00061A</v>
          </cell>
          <cell r="C966">
            <v>28.54</v>
          </cell>
          <cell r="D966">
            <v>0</v>
          </cell>
          <cell r="E966">
            <v>27.708737864077669</v>
          </cell>
        </row>
        <row r="967">
          <cell r="B967" t="str">
            <v>AB92-00064A</v>
          </cell>
          <cell r="C967">
            <v>18.38</v>
          </cell>
          <cell r="D967">
            <v>0</v>
          </cell>
          <cell r="E967">
            <v>17.844660194174757</v>
          </cell>
        </row>
        <row r="968">
          <cell r="B968" t="str">
            <v>AB92-00067A</v>
          </cell>
          <cell r="C968">
            <v>29.66</v>
          </cell>
          <cell r="D968">
            <v>0</v>
          </cell>
          <cell r="E968">
            <v>28.796116504854368</v>
          </cell>
        </row>
        <row r="969">
          <cell r="B969" t="str">
            <v>AB92-00069A</v>
          </cell>
          <cell r="C969">
            <v>0</v>
          </cell>
          <cell r="D969">
            <v>0</v>
          </cell>
          <cell r="E969">
            <v>0</v>
          </cell>
        </row>
        <row r="970">
          <cell r="B970" t="str">
            <v>AB92-00070A</v>
          </cell>
          <cell r="C970">
            <v>0</v>
          </cell>
          <cell r="D970">
            <v>0</v>
          </cell>
          <cell r="E970">
            <v>0</v>
          </cell>
        </row>
        <row r="971">
          <cell r="B971" t="str">
            <v>AB92-00071A</v>
          </cell>
          <cell r="C971">
            <v>0</v>
          </cell>
          <cell r="D971">
            <v>0</v>
          </cell>
          <cell r="E971">
            <v>0</v>
          </cell>
        </row>
        <row r="972">
          <cell r="B972" t="str">
            <v>AB92-00080A</v>
          </cell>
          <cell r="C972">
            <v>108.33</v>
          </cell>
          <cell r="D972">
            <v>0</v>
          </cell>
          <cell r="E972">
            <v>105.1747572815534</v>
          </cell>
        </row>
        <row r="973">
          <cell r="B973" t="str">
            <v>AB92-00081A</v>
          </cell>
          <cell r="C973">
            <v>57.89</v>
          </cell>
          <cell r="D973">
            <v>0</v>
          </cell>
          <cell r="E973">
            <v>56.203883495145632</v>
          </cell>
        </row>
        <row r="974">
          <cell r="B974" t="str">
            <v>AB92-00082A</v>
          </cell>
          <cell r="C974">
            <v>16.13</v>
          </cell>
          <cell r="D974">
            <v>0</v>
          </cell>
          <cell r="E974">
            <v>15.660194174757279</v>
          </cell>
        </row>
        <row r="975">
          <cell r="B975" t="str">
            <v>AB92-00083A</v>
          </cell>
          <cell r="C975">
            <v>3.69</v>
          </cell>
          <cell r="D975">
            <v>0</v>
          </cell>
          <cell r="E975">
            <v>3.5825242718446599</v>
          </cell>
        </row>
        <row r="976">
          <cell r="B976" t="str">
            <v>AB92-00091A</v>
          </cell>
          <cell r="C976">
            <v>0</v>
          </cell>
          <cell r="D976">
            <v>0</v>
          </cell>
          <cell r="E976">
            <v>0</v>
          </cell>
        </row>
        <row r="977">
          <cell r="B977" t="str">
            <v>AB92-00095A</v>
          </cell>
          <cell r="C977">
            <v>0</v>
          </cell>
          <cell r="D977">
            <v>0</v>
          </cell>
          <cell r="E977">
            <v>0</v>
          </cell>
        </row>
        <row r="978">
          <cell r="B978" t="str">
            <v>AB92-00102A</v>
          </cell>
          <cell r="C978">
            <v>0</v>
          </cell>
          <cell r="D978">
            <v>0</v>
          </cell>
          <cell r="E978">
            <v>0</v>
          </cell>
        </row>
        <row r="979">
          <cell r="B979" t="str">
            <v>AB92-00105A</v>
          </cell>
          <cell r="C979">
            <v>0</v>
          </cell>
          <cell r="D979">
            <v>0</v>
          </cell>
          <cell r="E979">
            <v>0</v>
          </cell>
        </row>
        <row r="980">
          <cell r="B980" t="str">
            <v>AB92-00108A</v>
          </cell>
          <cell r="C980">
            <v>0</v>
          </cell>
          <cell r="D980">
            <v>0</v>
          </cell>
          <cell r="E980">
            <v>0</v>
          </cell>
        </row>
        <row r="981">
          <cell r="B981" t="str">
            <v>AB92-00109A</v>
          </cell>
          <cell r="C981">
            <v>0</v>
          </cell>
          <cell r="D981">
            <v>0</v>
          </cell>
          <cell r="E981">
            <v>0</v>
          </cell>
        </row>
        <row r="982">
          <cell r="B982" t="str">
            <v>AB92-00111A</v>
          </cell>
          <cell r="C982">
            <v>0</v>
          </cell>
          <cell r="D982">
            <v>0</v>
          </cell>
          <cell r="E982">
            <v>0</v>
          </cell>
        </row>
        <row r="983">
          <cell r="B983" t="str">
            <v>AB92-00121A</v>
          </cell>
          <cell r="C983">
            <v>0</v>
          </cell>
          <cell r="D983">
            <v>0</v>
          </cell>
          <cell r="E983">
            <v>0</v>
          </cell>
        </row>
        <row r="984">
          <cell r="B984" t="str">
            <v>AB92-00125A</v>
          </cell>
          <cell r="C984">
            <v>40.83</v>
          </cell>
          <cell r="D984">
            <v>0</v>
          </cell>
          <cell r="E984">
            <v>39.640776699029125</v>
          </cell>
        </row>
        <row r="985">
          <cell r="B985" t="str">
            <v>AB92-00126A</v>
          </cell>
          <cell r="C985">
            <v>0</v>
          </cell>
          <cell r="D985">
            <v>0</v>
          </cell>
          <cell r="E985">
            <v>0</v>
          </cell>
        </row>
        <row r="986">
          <cell r="B986" t="str">
            <v>AB92-00127A</v>
          </cell>
          <cell r="C986">
            <v>40.83</v>
          </cell>
          <cell r="D986">
            <v>0</v>
          </cell>
          <cell r="E986">
            <v>39.640776699029125</v>
          </cell>
        </row>
        <row r="987">
          <cell r="B987" t="str">
            <v>AB92-00128A</v>
          </cell>
          <cell r="C987">
            <v>0</v>
          </cell>
          <cell r="D987">
            <v>0</v>
          </cell>
          <cell r="E987">
            <v>0</v>
          </cell>
        </row>
        <row r="988">
          <cell r="B988" t="str">
            <v>AB92-00129A</v>
          </cell>
          <cell r="C988">
            <v>0</v>
          </cell>
          <cell r="D988">
            <v>0</v>
          </cell>
          <cell r="E988">
            <v>0</v>
          </cell>
        </row>
        <row r="989">
          <cell r="B989" t="str">
            <v>AB92-00133A</v>
          </cell>
          <cell r="C989">
            <v>0</v>
          </cell>
          <cell r="D989">
            <v>0</v>
          </cell>
          <cell r="E989">
            <v>0</v>
          </cell>
        </row>
        <row r="990">
          <cell r="B990" t="str">
            <v>AB92-00134A</v>
          </cell>
          <cell r="C990">
            <v>0</v>
          </cell>
          <cell r="D990">
            <v>0</v>
          </cell>
          <cell r="E990">
            <v>0</v>
          </cell>
        </row>
        <row r="991">
          <cell r="B991" t="str">
            <v>AB92-00135A</v>
          </cell>
          <cell r="C991">
            <v>0</v>
          </cell>
          <cell r="D991">
            <v>0</v>
          </cell>
          <cell r="E991">
            <v>0</v>
          </cell>
        </row>
        <row r="992">
          <cell r="B992" t="str">
            <v>AB-92-00137A</v>
          </cell>
          <cell r="C992">
            <v>0</v>
          </cell>
          <cell r="D992">
            <v>0</v>
          </cell>
          <cell r="E992">
            <v>0</v>
          </cell>
        </row>
        <row r="993">
          <cell r="B993" t="str">
            <v>AB92-00137A</v>
          </cell>
          <cell r="C993">
            <v>3.89</v>
          </cell>
          <cell r="D993">
            <v>0</v>
          </cell>
          <cell r="E993">
            <v>3.7766990291262137</v>
          </cell>
        </row>
        <row r="994">
          <cell r="B994" t="str">
            <v>AB92-00138A</v>
          </cell>
          <cell r="C994">
            <v>0</v>
          </cell>
          <cell r="D994">
            <v>0</v>
          </cell>
          <cell r="E994">
            <v>0</v>
          </cell>
        </row>
        <row r="995">
          <cell r="B995" t="str">
            <v>AB92-00141A</v>
          </cell>
          <cell r="C995">
            <v>0</v>
          </cell>
          <cell r="D995">
            <v>0</v>
          </cell>
          <cell r="E995">
            <v>0</v>
          </cell>
        </row>
        <row r="996">
          <cell r="B996" t="str">
            <v>AB92-00143A</v>
          </cell>
          <cell r="C996">
            <v>0</v>
          </cell>
          <cell r="D996">
            <v>0</v>
          </cell>
          <cell r="E996">
            <v>0</v>
          </cell>
        </row>
        <row r="997">
          <cell r="B997" t="str">
            <v>AB92-00146A</v>
          </cell>
          <cell r="C997">
            <v>0</v>
          </cell>
          <cell r="D997">
            <v>0</v>
          </cell>
          <cell r="E997">
            <v>0</v>
          </cell>
        </row>
        <row r="998">
          <cell r="B998" t="str">
            <v>AB92-00147A</v>
          </cell>
          <cell r="C998">
            <v>0</v>
          </cell>
          <cell r="D998">
            <v>0</v>
          </cell>
          <cell r="E998">
            <v>0</v>
          </cell>
        </row>
        <row r="999">
          <cell r="B999" t="str">
            <v>AB92-00149A</v>
          </cell>
          <cell r="C999">
            <v>0</v>
          </cell>
          <cell r="D999">
            <v>0</v>
          </cell>
          <cell r="E999">
            <v>0</v>
          </cell>
        </row>
        <row r="1000">
          <cell r="B1000" t="str">
            <v>AB92-00168A</v>
          </cell>
          <cell r="C1000">
            <v>0</v>
          </cell>
          <cell r="D1000">
            <v>0</v>
          </cell>
          <cell r="E1000">
            <v>0</v>
          </cell>
        </row>
        <row r="1001">
          <cell r="B1001" t="str">
            <v>AB92-00173A</v>
          </cell>
          <cell r="C1001">
            <v>0</v>
          </cell>
          <cell r="D1001">
            <v>0</v>
          </cell>
          <cell r="E1001">
            <v>0</v>
          </cell>
        </row>
        <row r="1002">
          <cell r="B1002" t="str">
            <v>AB92-00174A</v>
          </cell>
          <cell r="C1002">
            <v>0</v>
          </cell>
          <cell r="D1002">
            <v>0</v>
          </cell>
          <cell r="E1002">
            <v>0</v>
          </cell>
        </row>
        <row r="1003">
          <cell r="B1003" t="str">
            <v>AB92-00185A</v>
          </cell>
          <cell r="C1003">
            <v>0</v>
          </cell>
          <cell r="D1003">
            <v>0</v>
          </cell>
          <cell r="E1003">
            <v>0</v>
          </cell>
        </row>
        <row r="1004">
          <cell r="B1004" t="str">
            <v>AB92-00188A</v>
          </cell>
          <cell r="C1004">
            <v>0</v>
          </cell>
          <cell r="D1004">
            <v>0</v>
          </cell>
          <cell r="E1004">
            <v>0</v>
          </cell>
        </row>
        <row r="1005">
          <cell r="B1005" t="str">
            <v>AB92-00189A</v>
          </cell>
          <cell r="C1005">
            <v>0</v>
          </cell>
          <cell r="D1005">
            <v>0</v>
          </cell>
          <cell r="E1005">
            <v>0</v>
          </cell>
        </row>
        <row r="1006">
          <cell r="B1006" t="str">
            <v>AB92-00190A</v>
          </cell>
          <cell r="C1006">
            <v>0</v>
          </cell>
          <cell r="D1006">
            <v>0</v>
          </cell>
          <cell r="E1006">
            <v>0</v>
          </cell>
        </row>
        <row r="1007">
          <cell r="B1007" t="str">
            <v>AB92-00192A</v>
          </cell>
          <cell r="C1007">
            <v>0</v>
          </cell>
          <cell r="D1007">
            <v>0</v>
          </cell>
          <cell r="E1007">
            <v>0</v>
          </cell>
        </row>
        <row r="1008">
          <cell r="B1008" t="str">
            <v>AB92-00204A</v>
          </cell>
          <cell r="C1008">
            <v>0</v>
          </cell>
          <cell r="D1008">
            <v>0</v>
          </cell>
          <cell r="E1008">
            <v>0</v>
          </cell>
        </row>
        <row r="1009">
          <cell r="B1009" t="str">
            <v>AB92-00205A</v>
          </cell>
          <cell r="C1009">
            <v>0</v>
          </cell>
          <cell r="D1009">
            <v>0</v>
          </cell>
          <cell r="E1009">
            <v>0</v>
          </cell>
        </row>
        <row r="1010">
          <cell r="B1010" t="str">
            <v>AB92-00206A</v>
          </cell>
          <cell r="C1010">
            <v>0</v>
          </cell>
          <cell r="D1010">
            <v>0</v>
          </cell>
          <cell r="E1010">
            <v>0</v>
          </cell>
        </row>
        <row r="1011">
          <cell r="B1011" t="str">
            <v>AB92-00207A</v>
          </cell>
          <cell r="C1011">
            <v>0</v>
          </cell>
          <cell r="D1011">
            <v>0</v>
          </cell>
          <cell r="E1011">
            <v>0</v>
          </cell>
        </row>
        <row r="1012">
          <cell r="B1012" t="str">
            <v>AB92-00208A</v>
          </cell>
          <cell r="C1012">
            <v>0</v>
          </cell>
          <cell r="D1012">
            <v>0</v>
          </cell>
          <cell r="E1012">
            <v>0</v>
          </cell>
        </row>
        <row r="1013">
          <cell r="B1013" t="str">
            <v>AB92-00209A</v>
          </cell>
          <cell r="C1013">
            <v>0</v>
          </cell>
          <cell r="D1013">
            <v>0</v>
          </cell>
          <cell r="E1013">
            <v>0</v>
          </cell>
        </row>
        <row r="1014">
          <cell r="B1014" t="str">
            <v>AB92-00211A</v>
          </cell>
          <cell r="C1014">
            <v>0</v>
          </cell>
          <cell r="D1014">
            <v>0</v>
          </cell>
          <cell r="E1014">
            <v>0</v>
          </cell>
        </row>
        <row r="1015">
          <cell r="B1015" t="str">
            <v>AB92-00212A</v>
          </cell>
          <cell r="C1015">
            <v>26.803329999999999</v>
          </cell>
          <cell r="D1015">
            <v>25.04</v>
          </cell>
          <cell r="E1015">
            <v>24.310679611650485</v>
          </cell>
        </row>
        <row r="1016">
          <cell r="B1016" t="str">
            <v>AB92-00224A</v>
          </cell>
          <cell r="C1016">
            <v>0</v>
          </cell>
          <cell r="D1016">
            <v>0</v>
          </cell>
          <cell r="E1016">
            <v>0</v>
          </cell>
        </row>
        <row r="1017">
          <cell r="B1017" t="str">
            <v>AB92-00226A</v>
          </cell>
          <cell r="C1017">
            <v>0</v>
          </cell>
          <cell r="D1017">
            <v>0</v>
          </cell>
          <cell r="E1017">
            <v>0</v>
          </cell>
        </row>
        <row r="1018">
          <cell r="B1018" t="str">
            <v>AB92-00228A</v>
          </cell>
          <cell r="C1018">
            <v>0</v>
          </cell>
          <cell r="D1018">
            <v>0</v>
          </cell>
          <cell r="E1018">
            <v>0</v>
          </cell>
        </row>
        <row r="1019">
          <cell r="B1019" t="str">
            <v>AB92-00230A</v>
          </cell>
          <cell r="C1019">
            <v>0</v>
          </cell>
          <cell r="D1019">
            <v>0</v>
          </cell>
          <cell r="E1019">
            <v>0</v>
          </cell>
        </row>
        <row r="1020">
          <cell r="B1020" t="str">
            <v>AB92-00231A</v>
          </cell>
          <cell r="C1020">
            <v>0</v>
          </cell>
          <cell r="D1020">
            <v>0</v>
          </cell>
          <cell r="E1020">
            <v>0</v>
          </cell>
        </row>
        <row r="1021">
          <cell r="B1021" t="str">
            <v>AB92-00249A</v>
          </cell>
          <cell r="C1021">
            <v>0</v>
          </cell>
          <cell r="D1021">
            <v>0</v>
          </cell>
          <cell r="E1021">
            <v>0</v>
          </cell>
        </row>
        <row r="1022">
          <cell r="B1022" t="str">
            <v>AB92-00252A</v>
          </cell>
          <cell r="C1022">
            <v>0</v>
          </cell>
          <cell r="D1022">
            <v>0</v>
          </cell>
          <cell r="E1022">
            <v>0</v>
          </cell>
        </row>
        <row r="1023">
          <cell r="B1023" t="str">
            <v>AB92-00261A</v>
          </cell>
          <cell r="C1023">
            <v>0</v>
          </cell>
          <cell r="D1023">
            <v>0</v>
          </cell>
          <cell r="E1023">
            <v>0</v>
          </cell>
        </row>
        <row r="1024">
          <cell r="B1024" t="str">
            <v>AB92-00262A</v>
          </cell>
          <cell r="C1024">
            <v>0</v>
          </cell>
          <cell r="D1024">
            <v>0</v>
          </cell>
          <cell r="E1024">
            <v>0</v>
          </cell>
        </row>
        <row r="1025">
          <cell r="B1025" t="str">
            <v>AB92-00266A</v>
          </cell>
          <cell r="C1025">
            <v>0</v>
          </cell>
          <cell r="D1025">
            <v>0</v>
          </cell>
          <cell r="E1025">
            <v>0</v>
          </cell>
        </row>
        <row r="1026">
          <cell r="B1026" t="str">
            <v>AB92-00276A</v>
          </cell>
          <cell r="C1026">
            <v>0</v>
          </cell>
          <cell r="D1026">
            <v>0</v>
          </cell>
          <cell r="E1026">
            <v>0</v>
          </cell>
        </row>
        <row r="1027">
          <cell r="B1027" t="str">
            <v>AB92-00282A</v>
          </cell>
          <cell r="C1027">
            <v>0</v>
          </cell>
          <cell r="D1027">
            <v>0</v>
          </cell>
          <cell r="E1027">
            <v>0</v>
          </cell>
        </row>
        <row r="1028">
          <cell r="B1028" t="str">
            <v>AB92-00284A</v>
          </cell>
          <cell r="C1028">
            <v>0</v>
          </cell>
          <cell r="D1028">
            <v>0</v>
          </cell>
          <cell r="E1028">
            <v>0</v>
          </cell>
        </row>
        <row r="1029">
          <cell r="B1029" t="str">
            <v>AB92-00286A</v>
          </cell>
          <cell r="C1029">
            <v>0</v>
          </cell>
          <cell r="D1029">
            <v>0</v>
          </cell>
          <cell r="E1029">
            <v>0</v>
          </cell>
        </row>
        <row r="1030">
          <cell r="B1030" t="str">
            <v>AB92-00288A</v>
          </cell>
          <cell r="C1030">
            <v>0</v>
          </cell>
          <cell r="D1030">
            <v>0</v>
          </cell>
          <cell r="E1030">
            <v>0</v>
          </cell>
        </row>
        <row r="1031">
          <cell r="B1031" t="str">
            <v>AB92-00289A</v>
          </cell>
          <cell r="C1031">
            <v>10.1608</v>
          </cell>
          <cell r="D1031">
            <v>9.5</v>
          </cell>
          <cell r="E1031">
            <v>9.2233009708737868</v>
          </cell>
        </row>
        <row r="1032">
          <cell r="B1032" t="str">
            <v>AB92-00291A</v>
          </cell>
          <cell r="C1032">
            <v>0</v>
          </cell>
          <cell r="D1032">
            <v>0</v>
          </cell>
          <cell r="E1032">
            <v>0</v>
          </cell>
        </row>
        <row r="1033">
          <cell r="B1033" t="str">
            <v>AB92-00292A</v>
          </cell>
          <cell r="C1033">
            <v>0</v>
          </cell>
          <cell r="D1033">
            <v>0</v>
          </cell>
          <cell r="E1033">
            <v>0</v>
          </cell>
        </row>
        <row r="1034">
          <cell r="B1034" t="str">
            <v>AB92-00295A</v>
          </cell>
          <cell r="C1034">
            <v>0</v>
          </cell>
          <cell r="D1034">
            <v>0</v>
          </cell>
          <cell r="E1034">
            <v>0</v>
          </cell>
        </row>
        <row r="1035">
          <cell r="B1035" t="str">
            <v>AB92-00299A</v>
          </cell>
          <cell r="C1035">
            <v>0</v>
          </cell>
          <cell r="D1035">
            <v>0</v>
          </cell>
          <cell r="E1035">
            <v>0</v>
          </cell>
        </row>
        <row r="1036">
          <cell r="B1036" t="str">
            <v>AB92-00300A</v>
          </cell>
          <cell r="C1036">
            <v>0</v>
          </cell>
          <cell r="D1036">
            <v>0</v>
          </cell>
          <cell r="E1036">
            <v>0</v>
          </cell>
        </row>
        <row r="1037">
          <cell r="B1037" t="str">
            <v>AB92-00301A</v>
          </cell>
          <cell r="C1037">
            <v>0</v>
          </cell>
          <cell r="D1037">
            <v>0</v>
          </cell>
          <cell r="E1037">
            <v>0</v>
          </cell>
        </row>
        <row r="1038">
          <cell r="B1038" t="str">
            <v>AB92-00303A</v>
          </cell>
          <cell r="C1038">
            <v>37</v>
          </cell>
          <cell r="D1038">
            <v>0</v>
          </cell>
          <cell r="E1038">
            <v>35.922330097087375</v>
          </cell>
        </row>
        <row r="1039">
          <cell r="B1039" t="str">
            <v>AB92-00304A</v>
          </cell>
          <cell r="C1039">
            <v>0</v>
          </cell>
          <cell r="D1039">
            <v>0</v>
          </cell>
          <cell r="E1039">
            <v>0</v>
          </cell>
        </row>
        <row r="1040">
          <cell r="B1040" t="str">
            <v>AB92-00306A</v>
          </cell>
          <cell r="C1040">
            <v>0</v>
          </cell>
          <cell r="D1040">
            <v>0</v>
          </cell>
          <cell r="E1040">
            <v>0</v>
          </cell>
        </row>
        <row r="1041">
          <cell r="B1041" t="str">
            <v>AB92-00308A</v>
          </cell>
          <cell r="C1041">
            <v>38.83</v>
          </cell>
          <cell r="D1041">
            <v>36.29</v>
          </cell>
          <cell r="E1041">
            <v>35.23300970873786</v>
          </cell>
        </row>
        <row r="1042">
          <cell r="B1042" t="str">
            <v>AB92-00318A</v>
          </cell>
          <cell r="C1042">
            <v>0</v>
          </cell>
          <cell r="D1042">
            <v>0</v>
          </cell>
          <cell r="E1042">
            <v>0</v>
          </cell>
        </row>
        <row r="1043">
          <cell r="B1043" t="str">
            <v>AB92-00319A</v>
          </cell>
          <cell r="C1043">
            <v>0</v>
          </cell>
          <cell r="D1043">
            <v>0</v>
          </cell>
          <cell r="E1043">
            <v>0</v>
          </cell>
        </row>
        <row r="1044">
          <cell r="B1044" t="str">
            <v>AB92-00327A</v>
          </cell>
          <cell r="C1044">
            <v>0</v>
          </cell>
          <cell r="D1044">
            <v>0</v>
          </cell>
          <cell r="E1044">
            <v>0</v>
          </cell>
        </row>
        <row r="1045">
          <cell r="B1045" t="str">
            <v>AB92-00329A</v>
          </cell>
          <cell r="C1045">
            <v>0</v>
          </cell>
          <cell r="D1045">
            <v>0</v>
          </cell>
          <cell r="E1045">
            <v>0</v>
          </cell>
        </row>
        <row r="1046">
          <cell r="B1046" t="str">
            <v>AB92-00334A</v>
          </cell>
          <cell r="C1046">
            <v>0</v>
          </cell>
          <cell r="D1046">
            <v>0</v>
          </cell>
          <cell r="E1046">
            <v>0</v>
          </cell>
        </row>
        <row r="1047">
          <cell r="B1047" t="str">
            <v>AB92-00344A</v>
          </cell>
          <cell r="C1047">
            <v>0</v>
          </cell>
          <cell r="D1047">
            <v>0</v>
          </cell>
          <cell r="E1047">
            <v>0</v>
          </cell>
        </row>
        <row r="1048">
          <cell r="B1048" t="str">
            <v>AB92-00353A</v>
          </cell>
          <cell r="C1048">
            <v>0</v>
          </cell>
          <cell r="D1048">
            <v>0</v>
          </cell>
          <cell r="E1048">
            <v>0</v>
          </cell>
        </row>
        <row r="1049">
          <cell r="B1049" t="str">
            <v>AB92-00354A</v>
          </cell>
          <cell r="C1049">
            <v>0</v>
          </cell>
          <cell r="D1049">
            <v>0</v>
          </cell>
          <cell r="E1049">
            <v>0</v>
          </cell>
        </row>
        <row r="1050">
          <cell r="B1050" t="str">
            <v>AB92-00362A</v>
          </cell>
          <cell r="C1050">
            <v>31</v>
          </cell>
          <cell r="D1050">
            <v>0</v>
          </cell>
          <cell r="E1050">
            <v>30.097087378640776</v>
          </cell>
        </row>
        <row r="1051">
          <cell r="B1051" t="str">
            <v>AB92-00363A</v>
          </cell>
          <cell r="C1051">
            <v>52.76</v>
          </cell>
          <cell r="D1051">
            <v>0</v>
          </cell>
          <cell r="E1051">
            <v>51.22330097087378</v>
          </cell>
        </row>
        <row r="1052">
          <cell r="B1052" t="str">
            <v>AB92-00387A</v>
          </cell>
          <cell r="C1052">
            <v>53.178939999999997</v>
          </cell>
          <cell r="D1052">
            <v>49.7</v>
          </cell>
          <cell r="E1052">
            <v>48.252427184466022</v>
          </cell>
        </row>
        <row r="1053">
          <cell r="B1053" t="str">
            <v>AB92-00394A</v>
          </cell>
          <cell r="C1053">
            <v>0</v>
          </cell>
          <cell r="D1053">
            <v>0</v>
          </cell>
          <cell r="E1053">
            <v>0</v>
          </cell>
        </row>
        <row r="1054">
          <cell r="B1054" t="str">
            <v>AB92-00398A</v>
          </cell>
          <cell r="C1054">
            <v>21.37</v>
          </cell>
          <cell r="D1054">
            <v>0</v>
          </cell>
          <cell r="E1054">
            <v>20.747572815533982</v>
          </cell>
        </row>
        <row r="1055">
          <cell r="B1055" t="str">
            <v>AB92-00399A</v>
          </cell>
          <cell r="C1055">
            <v>0</v>
          </cell>
          <cell r="D1055">
            <v>0</v>
          </cell>
          <cell r="E1055">
            <v>0</v>
          </cell>
        </row>
        <row r="1056">
          <cell r="B1056" t="str">
            <v>AB92-00402A</v>
          </cell>
          <cell r="C1056">
            <v>18.585260000000002</v>
          </cell>
          <cell r="D1056">
            <v>17.37</v>
          </cell>
          <cell r="E1056">
            <v>16.864077669902912</v>
          </cell>
        </row>
        <row r="1057">
          <cell r="B1057" t="str">
            <v>AB92-00403A</v>
          </cell>
          <cell r="C1057">
            <v>35.954999999999998</v>
          </cell>
          <cell r="D1057">
            <v>31.405999999999999</v>
          </cell>
          <cell r="E1057">
            <v>30.491262135922327</v>
          </cell>
        </row>
        <row r="1058">
          <cell r="B1058" t="str">
            <v>AB92-00406A</v>
          </cell>
          <cell r="C1058">
            <v>0</v>
          </cell>
          <cell r="D1058">
            <v>0</v>
          </cell>
          <cell r="E1058">
            <v>0</v>
          </cell>
        </row>
        <row r="1059">
          <cell r="B1059" t="str">
            <v>AB92-00433A</v>
          </cell>
          <cell r="C1059">
            <v>0</v>
          </cell>
          <cell r="D1059">
            <v>0</v>
          </cell>
          <cell r="E1059">
            <v>0</v>
          </cell>
        </row>
        <row r="1060">
          <cell r="B1060" t="str">
            <v>AB92-00436A</v>
          </cell>
          <cell r="C1060">
            <v>34.159999999999997</v>
          </cell>
          <cell r="D1060">
            <v>29.84</v>
          </cell>
          <cell r="E1060">
            <v>28.970873786407765</v>
          </cell>
        </row>
        <row r="1061">
          <cell r="B1061" t="str">
            <v>AB92-00437A</v>
          </cell>
          <cell r="C1061">
            <v>34.152500000000003</v>
          </cell>
          <cell r="D1061">
            <v>29.832000000000001</v>
          </cell>
          <cell r="E1061">
            <v>28.963106796116506</v>
          </cell>
        </row>
        <row r="1062">
          <cell r="B1062" t="str">
            <v>AB92-00438A</v>
          </cell>
          <cell r="C1062">
            <v>21.196000000000002</v>
          </cell>
          <cell r="D1062">
            <v>21.196000000000002</v>
          </cell>
          <cell r="E1062">
            <v>20.578640776699029</v>
          </cell>
        </row>
        <row r="1063">
          <cell r="B1063" t="str">
            <v>AB92-00440A</v>
          </cell>
          <cell r="C1063">
            <v>34.159999999999997</v>
          </cell>
          <cell r="D1063">
            <v>29.835000000000001</v>
          </cell>
          <cell r="E1063">
            <v>28.966019417475728</v>
          </cell>
        </row>
        <row r="1064">
          <cell r="B1064" t="str">
            <v>AB92-00443A</v>
          </cell>
          <cell r="C1064">
            <v>0</v>
          </cell>
          <cell r="D1064">
            <v>0</v>
          </cell>
          <cell r="E1064">
            <v>0</v>
          </cell>
        </row>
        <row r="1065">
          <cell r="B1065" t="str">
            <v>AB92-00444A</v>
          </cell>
          <cell r="C1065">
            <v>0</v>
          </cell>
          <cell r="D1065">
            <v>0</v>
          </cell>
          <cell r="E1065">
            <v>0</v>
          </cell>
        </row>
        <row r="1066">
          <cell r="B1066" t="str">
            <v>AB92-00451A</v>
          </cell>
          <cell r="C1066">
            <v>29.836670000000002</v>
          </cell>
          <cell r="D1066">
            <v>25.436499999999999</v>
          </cell>
          <cell r="E1066">
            <v>24.695631067961163</v>
          </cell>
        </row>
        <row r="1067">
          <cell r="B1067" t="str">
            <v>AB92-00453A</v>
          </cell>
          <cell r="C1067">
            <v>29.836819999999999</v>
          </cell>
          <cell r="D1067">
            <v>96.959299999999999</v>
          </cell>
          <cell r="E1067">
            <v>28.96778640776699</v>
          </cell>
        </row>
        <row r="1068">
          <cell r="B1068" t="str">
            <v>AB92-00462A</v>
          </cell>
          <cell r="C1068">
            <v>0</v>
          </cell>
          <cell r="D1068">
            <v>0</v>
          </cell>
          <cell r="E1068">
            <v>0</v>
          </cell>
        </row>
        <row r="1069">
          <cell r="B1069" t="str">
            <v>AB92-00465A</v>
          </cell>
          <cell r="C1069">
            <v>32.340000000000003</v>
          </cell>
          <cell r="D1069">
            <v>0</v>
          </cell>
          <cell r="E1069">
            <v>31.398058252427187</v>
          </cell>
        </row>
        <row r="1070">
          <cell r="B1070" t="str">
            <v>AB92-00472A</v>
          </cell>
          <cell r="C1070">
            <v>50.9</v>
          </cell>
          <cell r="D1070">
            <v>47.57</v>
          </cell>
          <cell r="E1070">
            <v>46.184466019417478</v>
          </cell>
        </row>
        <row r="1071">
          <cell r="B1071" t="str">
            <v>AB92-00475A</v>
          </cell>
          <cell r="C1071">
            <v>0</v>
          </cell>
          <cell r="D1071">
            <v>0</v>
          </cell>
          <cell r="E1071">
            <v>0</v>
          </cell>
        </row>
        <row r="1072">
          <cell r="B1072" t="str">
            <v>AB92-00480A</v>
          </cell>
          <cell r="C1072">
            <v>9.7486099999999993</v>
          </cell>
          <cell r="D1072">
            <v>10.1</v>
          </cell>
          <cell r="E1072">
            <v>9.46466990291262</v>
          </cell>
        </row>
        <row r="1073">
          <cell r="B1073" t="str">
            <v>AB92-00517A</v>
          </cell>
          <cell r="C1073">
            <v>40.42</v>
          </cell>
          <cell r="D1073">
            <v>0</v>
          </cell>
          <cell r="E1073">
            <v>39.242718446601941</v>
          </cell>
        </row>
        <row r="1074">
          <cell r="B1074" t="str">
            <v>AB92-00519A</v>
          </cell>
          <cell r="C1074">
            <v>62.455449999999999</v>
          </cell>
          <cell r="D1074">
            <v>58.37</v>
          </cell>
          <cell r="E1074">
            <v>56.669902912621353</v>
          </cell>
        </row>
        <row r="1075">
          <cell r="B1075" t="str">
            <v>AB92-00521A</v>
          </cell>
          <cell r="C1075">
            <v>0</v>
          </cell>
          <cell r="D1075">
            <v>0</v>
          </cell>
          <cell r="E1075">
            <v>0</v>
          </cell>
        </row>
        <row r="1076">
          <cell r="B1076" t="str">
            <v>AB92-00524A</v>
          </cell>
          <cell r="C1076">
            <v>105.21333</v>
          </cell>
          <cell r="D1076">
            <v>247.07060000000001</v>
          </cell>
          <cell r="E1076">
            <v>102.1488640776699</v>
          </cell>
        </row>
        <row r="1077">
          <cell r="B1077" t="str">
            <v>AB92-00525A</v>
          </cell>
          <cell r="C1077">
            <v>0</v>
          </cell>
          <cell r="D1077">
            <v>0</v>
          </cell>
          <cell r="E1077">
            <v>0</v>
          </cell>
        </row>
        <row r="1078">
          <cell r="B1078" t="str">
            <v>AB92-00526A</v>
          </cell>
          <cell r="C1078">
            <v>169.21</v>
          </cell>
          <cell r="D1078">
            <v>147.79</v>
          </cell>
          <cell r="E1078">
            <v>143.48543689320388</v>
          </cell>
        </row>
        <row r="1079">
          <cell r="B1079" t="str">
            <v>AB92-00527A</v>
          </cell>
          <cell r="C1079">
            <v>29.838000000000001</v>
          </cell>
          <cell r="D1079">
            <v>17.189800000000002</v>
          </cell>
          <cell r="E1079">
            <v>16.689126213592235</v>
          </cell>
        </row>
        <row r="1080">
          <cell r="B1080" t="str">
            <v>AB92-00529A</v>
          </cell>
          <cell r="C1080">
            <v>48.817999999999998</v>
          </cell>
          <cell r="D1080">
            <v>26.853200000000001</v>
          </cell>
          <cell r="E1080">
            <v>26.071067961165049</v>
          </cell>
        </row>
        <row r="1081">
          <cell r="B1081" t="str">
            <v>AB92-00544A</v>
          </cell>
          <cell r="C1081">
            <v>23.25</v>
          </cell>
          <cell r="D1081">
            <v>20.309999999999999</v>
          </cell>
          <cell r="E1081">
            <v>19.718446601941746</v>
          </cell>
        </row>
        <row r="1082">
          <cell r="B1082" t="str">
            <v>AB92-00567A</v>
          </cell>
          <cell r="C1082">
            <v>27.884440000000001</v>
          </cell>
          <cell r="D1082">
            <v>31.913399999999999</v>
          </cell>
          <cell r="E1082">
            <v>27.072271844660197</v>
          </cell>
        </row>
        <row r="1083">
          <cell r="B1083" t="str">
            <v>AB92-00569A</v>
          </cell>
          <cell r="C1083">
            <v>7.7458299999999998</v>
          </cell>
          <cell r="D1083">
            <v>26.686299999999999</v>
          </cell>
          <cell r="E1083">
            <v>7.5202233009708737</v>
          </cell>
        </row>
        <row r="1084">
          <cell r="B1084" t="str">
            <v>AB92-00571A</v>
          </cell>
          <cell r="C1084">
            <v>29.837</v>
          </cell>
          <cell r="D1084">
            <v>6.202</v>
          </cell>
          <cell r="E1084">
            <v>6.021359223300971</v>
          </cell>
        </row>
        <row r="1085">
          <cell r="B1085" t="str">
            <v>AB92-00576A</v>
          </cell>
          <cell r="C1085">
            <v>29.835000000000001</v>
          </cell>
          <cell r="D1085">
            <v>19.130700000000001</v>
          </cell>
          <cell r="E1085">
            <v>18.573495145631068</v>
          </cell>
        </row>
        <row r="1086">
          <cell r="B1086" t="str">
            <v>AB92-00592A</v>
          </cell>
          <cell r="C1086">
            <v>29.83652</v>
          </cell>
          <cell r="D1086">
            <v>27.885200000000001</v>
          </cell>
          <cell r="E1086">
            <v>27.073009708737864</v>
          </cell>
        </row>
        <row r="1087">
          <cell r="B1087" t="str">
            <v>AB92-00594A</v>
          </cell>
          <cell r="C1087">
            <v>50.568330000000003</v>
          </cell>
          <cell r="D1087">
            <v>47.26</v>
          </cell>
          <cell r="E1087">
            <v>45.883495145631066</v>
          </cell>
        </row>
        <row r="1088">
          <cell r="B1088" t="str">
            <v>AB92-00597A</v>
          </cell>
          <cell r="C1088">
            <v>24.27</v>
          </cell>
          <cell r="D1088">
            <v>0</v>
          </cell>
          <cell r="E1088">
            <v>23.563106796116504</v>
          </cell>
        </row>
        <row r="1089">
          <cell r="B1089" t="str">
            <v>AB92-00598A</v>
          </cell>
          <cell r="C1089">
            <v>29.836939999999998</v>
          </cell>
          <cell r="D1089">
            <v>38.844000000000001</v>
          </cell>
          <cell r="E1089">
            <v>28.967902912621359</v>
          </cell>
        </row>
        <row r="1090">
          <cell r="B1090" t="str">
            <v>AB92-00599A</v>
          </cell>
          <cell r="C1090">
            <v>29.837</v>
          </cell>
          <cell r="D1090">
            <v>29.316700000000001</v>
          </cell>
          <cell r="E1090">
            <v>28.462815533980582</v>
          </cell>
        </row>
        <row r="1091">
          <cell r="B1091" t="str">
            <v>AB92-00602A</v>
          </cell>
          <cell r="C1091">
            <v>69.36</v>
          </cell>
          <cell r="D1091">
            <v>49.44</v>
          </cell>
          <cell r="E1091">
            <v>48</v>
          </cell>
        </row>
        <row r="1092">
          <cell r="B1092" t="str">
            <v>AB92-00603A</v>
          </cell>
          <cell r="C1092">
            <v>34.01</v>
          </cell>
          <cell r="D1092">
            <v>31.8</v>
          </cell>
          <cell r="E1092">
            <v>30.873786407766989</v>
          </cell>
        </row>
        <row r="1093">
          <cell r="B1093" t="str">
            <v>AB92-00605A</v>
          </cell>
          <cell r="C1093">
            <v>1.82</v>
          </cell>
          <cell r="D1093">
            <v>0</v>
          </cell>
          <cell r="E1093">
            <v>1.766990291262136</v>
          </cell>
        </row>
        <row r="1094">
          <cell r="B1094" t="str">
            <v>AB92-00612A</v>
          </cell>
          <cell r="C1094">
            <v>48.931109999999997</v>
          </cell>
          <cell r="D1094">
            <v>45.73</v>
          </cell>
          <cell r="E1094">
            <v>44.398058252427177</v>
          </cell>
        </row>
        <row r="1095">
          <cell r="B1095" t="str">
            <v>AB92-00618A</v>
          </cell>
          <cell r="C1095">
            <v>29.837</v>
          </cell>
          <cell r="D1095">
            <v>3.673</v>
          </cell>
          <cell r="E1095">
            <v>3.566019417475728</v>
          </cell>
        </row>
        <row r="1096">
          <cell r="B1096" t="str">
            <v>AB92-00620A</v>
          </cell>
          <cell r="C1096">
            <v>105.2105</v>
          </cell>
          <cell r="D1096">
            <v>48.6496</v>
          </cell>
          <cell r="E1096">
            <v>47.232621359223302</v>
          </cell>
        </row>
        <row r="1097">
          <cell r="B1097" t="str">
            <v>AB92-00622A</v>
          </cell>
          <cell r="C1097">
            <v>27.805569999999999</v>
          </cell>
          <cell r="D1097">
            <v>25.585899999999999</v>
          </cell>
          <cell r="E1097">
            <v>24.840679611650483</v>
          </cell>
        </row>
        <row r="1098">
          <cell r="B1098" t="str">
            <v>AB92-00624A</v>
          </cell>
          <cell r="C1098">
            <v>29.05</v>
          </cell>
          <cell r="D1098">
            <v>0</v>
          </cell>
          <cell r="E1098">
            <v>28.203883495145632</v>
          </cell>
        </row>
        <row r="1099">
          <cell r="B1099" t="str">
            <v>AB92-00625A</v>
          </cell>
          <cell r="C1099">
            <v>9.65</v>
          </cell>
          <cell r="D1099">
            <v>0</v>
          </cell>
          <cell r="E1099">
            <v>9.3689320388349522</v>
          </cell>
        </row>
        <row r="1100">
          <cell r="B1100" t="str">
            <v>AB92-00626A</v>
          </cell>
          <cell r="C1100">
            <v>5.18</v>
          </cell>
          <cell r="D1100">
            <v>0</v>
          </cell>
          <cell r="E1100">
            <v>5.0291262135922326</v>
          </cell>
        </row>
        <row r="1101">
          <cell r="B1101" t="str">
            <v>AB92-00627A</v>
          </cell>
          <cell r="C1101">
            <v>29.836670000000002</v>
          </cell>
          <cell r="D1101">
            <v>9.3542000000000005</v>
          </cell>
          <cell r="E1101">
            <v>9.0817475728155337</v>
          </cell>
        </row>
        <row r="1102">
          <cell r="B1102" t="str">
            <v>AB92-00670A</v>
          </cell>
          <cell r="C1102">
            <v>36.830100000000002</v>
          </cell>
          <cell r="D1102">
            <v>9.7100000000000009</v>
          </cell>
          <cell r="E1102">
            <v>9.4271844660194173</v>
          </cell>
        </row>
        <row r="1103">
          <cell r="B1103" t="str">
            <v>AB92-00753A</v>
          </cell>
          <cell r="C1103">
            <v>709.17</v>
          </cell>
          <cell r="D1103">
            <v>619.41666999999995</v>
          </cell>
          <cell r="E1103">
            <v>601.37540776699018</v>
          </cell>
        </row>
        <row r="1104">
          <cell r="B1104" t="str">
            <v>AB92-00754A</v>
          </cell>
          <cell r="C1104">
            <v>16.766999999999999</v>
          </cell>
          <cell r="D1104">
            <v>15.67</v>
          </cell>
          <cell r="E1104">
            <v>15.213592233009708</v>
          </cell>
        </row>
        <row r="1105">
          <cell r="B1105" t="str">
            <v>AB92-00847A</v>
          </cell>
          <cell r="C1105">
            <v>0</v>
          </cell>
          <cell r="D1105">
            <v>0</v>
          </cell>
          <cell r="E1105">
            <v>0</v>
          </cell>
        </row>
        <row r="1106">
          <cell r="B1106" t="str">
            <v>AB92-01030A</v>
          </cell>
          <cell r="C1106">
            <v>59.74</v>
          </cell>
          <cell r="D1106">
            <v>59.74</v>
          </cell>
          <cell r="E1106">
            <v>58</v>
          </cell>
        </row>
        <row r="1107">
          <cell r="B1107" t="str">
            <v>AB92-50601A</v>
          </cell>
          <cell r="C1107">
            <v>0</v>
          </cell>
          <cell r="D1107">
            <v>0</v>
          </cell>
          <cell r="E1107">
            <v>0</v>
          </cell>
        </row>
        <row r="1108">
          <cell r="B1108" t="str">
            <v>AB92-90601B</v>
          </cell>
          <cell r="C1108">
            <v>0</v>
          </cell>
          <cell r="D1108">
            <v>0</v>
          </cell>
          <cell r="E1108">
            <v>0</v>
          </cell>
        </row>
        <row r="1109">
          <cell r="B1109" t="str">
            <v>AB92-90601K</v>
          </cell>
          <cell r="C1109">
            <v>0</v>
          </cell>
          <cell r="D1109">
            <v>0</v>
          </cell>
          <cell r="E1109">
            <v>0</v>
          </cell>
        </row>
        <row r="1110">
          <cell r="B1110" t="str">
            <v>AB92-90601L</v>
          </cell>
          <cell r="C1110">
            <v>0</v>
          </cell>
          <cell r="D1110">
            <v>0</v>
          </cell>
          <cell r="E1110">
            <v>0</v>
          </cell>
        </row>
        <row r="1111">
          <cell r="B1111" t="str">
            <v>AB92-90601M</v>
          </cell>
          <cell r="C1111">
            <v>0</v>
          </cell>
          <cell r="D1111">
            <v>0</v>
          </cell>
          <cell r="E1111">
            <v>0</v>
          </cell>
        </row>
        <row r="1112">
          <cell r="B1112" t="str">
            <v>AB92-90602F</v>
          </cell>
          <cell r="C1112">
            <v>0</v>
          </cell>
          <cell r="D1112">
            <v>0</v>
          </cell>
          <cell r="E1112">
            <v>0</v>
          </cell>
        </row>
        <row r="1113">
          <cell r="B1113" t="str">
            <v>AB92-90602G</v>
          </cell>
          <cell r="C1113">
            <v>0</v>
          </cell>
          <cell r="D1113">
            <v>0</v>
          </cell>
          <cell r="E1113">
            <v>0</v>
          </cell>
        </row>
        <row r="1114">
          <cell r="B1114" t="str">
            <v>AB92-90603B</v>
          </cell>
          <cell r="C1114">
            <v>0</v>
          </cell>
          <cell r="D1114">
            <v>0</v>
          </cell>
          <cell r="E1114">
            <v>0</v>
          </cell>
        </row>
        <row r="1115">
          <cell r="B1115" t="str">
            <v>AB92-90603R</v>
          </cell>
          <cell r="C1115">
            <v>13.97</v>
          </cell>
          <cell r="D1115">
            <v>0</v>
          </cell>
          <cell r="E1115">
            <v>13.563106796116505</v>
          </cell>
        </row>
        <row r="1116">
          <cell r="B1116" t="str">
            <v>AB92-90603X</v>
          </cell>
          <cell r="C1116">
            <v>0</v>
          </cell>
          <cell r="D1116">
            <v>0</v>
          </cell>
          <cell r="E1116">
            <v>0</v>
          </cell>
        </row>
        <row r="1117">
          <cell r="B1117" t="str">
            <v>AB92-90604F</v>
          </cell>
          <cell r="C1117">
            <v>0</v>
          </cell>
          <cell r="D1117">
            <v>0</v>
          </cell>
          <cell r="E1117">
            <v>0</v>
          </cell>
        </row>
        <row r="1118">
          <cell r="B1118" t="str">
            <v>AB94-00059A</v>
          </cell>
          <cell r="C1118">
            <v>2.41</v>
          </cell>
          <cell r="D1118">
            <v>2.1033300000000001</v>
          </cell>
          <cell r="E1118">
            <v>2.0420679611650487</v>
          </cell>
        </row>
        <row r="1119">
          <cell r="B1119" t="str">
            <v>AB94-00061A</v>
          </cell>
          <cell r="C1119">
            <v>0</v>
          </cell>
          <cell r="D1119">
            <v>0</v>
          </cell>
          <cell r="E1119">
            <v>0</v>
          </cell>
        </row>
        <row r="1120">
          <cell r="B1120" t="str">
            <v>AB94-00066A</v>
          </cell>
          <cell r="C1120">
            <v>0</v>
          </cell>
          <cell r="D1120">
            <v>0</v>
          </cell>
          <cell r="E1120">
            <v>0</v>
          </cell>
        </row>
        <row r="1121">
          <cell r="B1121" t="str">
            <v>AB94-00066F</v>
          </cell>
          <cell r="C1121">
            <v>0</v>
          </cell>
          <cell r="D1121">
            <v>0</v>
          </cell>
          <cell r="E1121">
            <v>0</v>
          </cell>
        </row>
        <row r="1122">
          <cell r="B1122" t="str">
            <v>AB94-00066J</v>
          </cell>
          <cell r="C1122">
            <v>0</v>
          </cell>
          <cell r="D1122">
            <v>0</v>
          </cell>
          <cell r="E1122">
            <v>0</v>
          </cell>
        </row>
        <row r="1123">
          <cell r="B1123" t="str">
            <v>AB94-00070A</v>
          </cell>
          <cell r="C1123">
            <v>0</v>
          </cell>
          <cell r="D1123">
            <v>0</v>
          </cell>
          <cell r="E1123">
            <v>0</v>
          </cell>
        </row>
        <row r="1124">
          <cell r="B1124" t="str">
            <v>AB94-00071A</v>
          </cell>
          <cell r="C1124">
            <v>0</v>
          </cell>
          <cell r="D1124">
            <v>0</v>
          </cell>
          <cell r="E1124">
            <v>0</v>
          </cell>
        </row>
        <row r="1125">
          <cell r="B1125" t="str">
            <v>AB94-00073A</v>
          </cell>
          <cell r="C1125">
            <v>0</v>
          </cell>
          <cell r="D1125">
            <v>0</v>
          </cell>
          <cell r="E1125">
            <v>0</v>
          </cell>
        </row>
        <row r="1126">
          <cell r="B1126" t="str">
            <v>AB94-00091A</v>
          </cell>
          <cell r="C1126">
            <v>0</v>
          </cell>
          <cell r="D1126">
            <v>0</v>
          </cell>
          <cell r="E1126">
            <v>0</v>
          </cell>
        </row>
        <row r="1127">
          <cell r="B1127" t="str">
            <v>AB94-00100A</v>
          </cell>
          <cell r="C1127">
            <v>0.08</v>
          </cell>
          <cell r="D1127">
            <v>0.1</v>
          </cell>
          <cell r="E1127">
            <v>7.7669902912621352E-2</v>
          </cell>
        </row>
        <row r="1128">
          <cell r="B1128" t="str">
            <v>AB97-000710</v>
          </cell>
          <cell r="C1128">
            <v>5.39</v>
          </cell>
          <cell r="D1128">
            <v>5.39</v>
          </cell>
          <cell r="E1128">
            <v>5.233009708737864</v>
          </cell>
        </row>
        <row r="1129">
          <cell r="B1129" t="str">
            <v>AB97-00287A</v>
          </cell>
          <cell r="C1129">
            <v>34.761429999999997</v>
          </cell>
          <cell r="D1129">
            <v>32.479999999999997</v>
          </cell>
          <cell r="E1129">
            <v>31.533980582524268</v>
          </cell>
        </row>
        <row r="1130">
          <cell r="B1130" t="str">
            <v>AB97-00294A</v>
          </cell>
          <cell r="C1130">
            <v>0</v>
          </cell>
          <cell r="D1130">
            <v>0</v>
          </cell>
          <cell r="E1130">
            <v>0</v>
          </cell>
        </row>
        <row r="1131">
          <cell r="B1131" t="str">
            <v>AB97-00300A</v>
          </cell>
          <cell r="C1131">
            <v>0</v>
          </cell>
          <cell r="D1131">
            <v>0</v>
          </cell>
          <cell r="E1131">
            <v>0</v>
          </cell>
        </row>
        <row r="1132">
          <cell r="B1132" t="str">
            <v>AB97-00302A</v>
          </cell>
          <cell r="C1132">
            <v>0</v>
          </cell>
          <cell r="D1132">
            <v>0</v>
          </cell>
          <cell r="E1132">
            <v>0</v>
          </cell>
        </row>
        <row r="1133">
          <cell r="B1133" t="str">
            <v>AB97-00308A-BA</v>
          </cell>
          <cell r="C1133">
            <v>0.54</v>
          </cell>
          <cell r="D1133">
            <v>0.5</v>
          </cell>
          <cell r="E1133">
            <v>0.4854368932038835</v>
          </cell>
        </row>
        <row r="1134">
          <cell r="B1134" t="str">
            <v>AB97-00338D</v>
          </cell>
          <cell r="C1134">
            <v>8.36</v>
          </cell>
          <cell r="D1134">
            <v>0</v>
          </cell>
          <cell r="E1134">
            <v>8.116504854368932</v>
          </cell>
        </row>
        <row r="1135">
          <cell r="B1135" t="str">
            <v>AB97-00341A</v>
          </cell>
          <cell r="C1135">
            <v>0</v>
          </cell>
          <cell r="D1135">
            <v>0</v>
          </cell>
          <cell r="E1135">
            <v>0</v>
          </cell>
        </row>
        <row r="1136">
          <cell r="B1136" t="str">
            <v>AB97-00381A</v>
          </cell>
          <cell r="C1136">
            <v>0</v>
          </cell>
          <cell r="D1136">
            <v>0</v>
          </cell>
          <cell r="E1136">
            <v>0</v>
          </cell>
        </row>
        <row r="1137">
          <cell r="B1137" t="str">
            <v>AB97-00480A</v>
          </cell>
          <cell r="C1137">
            <v>29.837</v>
          </cell>
          <cell r="D1137">
            <v>4.3059000000000003</v>
          </cell>
          <cell r="E1137">
            <v>4.1804854368932043</v>
          </cell>
        </row>
        <row r="1138">
          <cell r="B1138" t="str">
            <v>AB97-00486A</v>
          </cell>
          <cell r="C1138">
            <v>0</v>
          </cell>
          <cell r="D1138">
            <v>0</v>
          </cell>
          <cell r="E1138">
            <v>0</v>
          </cell>
        </row>
        <row r="1139">
          <cell r="B1139" t="str">
            <v>AB97-00556A</v>
          </cell>
          <cell r="C1139">
            <v>79.75</v>
          </cell>
          <cell r="D1139">
            <v>74.48</v>
          </cell>
          <cell r="E1139">
            <v>72.310679611650485</v>
          </cell>
        </row>
        <row r="1140">
          <cell r="B1140" t="str">
            <v>AB97-00572A</v>
          </cell>
          <cell r="C1140">
            <v>37.215000000000003</v>
          </cell>
          <cell r="D1140">
            <v>33.61</v>
          </cell>
          <cell r="E1140">
            <v>32.631067961165044</v>
          </cell>
        </row>
        <row r="1141">
          <cell r="B1141" t="str">
            <v>AB97-00666A</v>
          </cell>
          <cell r="C1141">
            <v>0</v>
          </cell>
          <cell r="D1141">
            <v>0</v>
          </cell>
          <cell r="E1141">
            <v>0</v>
          </cell>
        </row>
        <row r="1142">
          <cell r="B1142" t="str">
            <v>AB97-00692A</v>
          </cell>
          <cell r="C1142">
            <v>0</v>
          </cell>
          <cell r="D1142">
            <v>0</v>
          </cell>
          <cell r="E1142">
            <v>0</v>
          </cell>
        </row>
        <row r="1143">
          <cell r="B1143" t="str">
            <v>AB97-00693A</v>
          </cell>
          <cell r="C1143">
            <v>0</v>
          </cell>
          <cell r="D1143">
            <v>0</v>
          </cell>
          <cell r="E1143">
            <v>0</v>
          </cell>
        </row>
        <row r="1144">
          <cell r="B1144" t="str">
            <v>AB97-00696A</v>
          </cell>
          <cell r="C1144">
            <v>0</v>
          </cell>
          <cell r="D1144">
            <v>0</v>
          </cell>
          <cell r="E1144">
            <v>0</v>
          </cell>
        </row>
        <row r="1145">
          <cell r="B1145" t="str">
            <v>AB97-00702A</v>
          </cell>
          <cell r="C1145">
            <v>221.02</v>
          </cell>
          <cell r="D1145">
            <v>206.56</v>
          </cell>
          <cell r="E1145">
            <v>200.54368932038835</v>
          </cell>
        </row>
        <row r="1146">
          <cell r="B1146" t="str">
            <v>AB97-00705A</v>
          </cell>
          <cell r="C1146">
            <v>0</v>
          </cell>
          <cell r="D1146">
            <v>0</v>
          </cell>
          <cell r="E1146">
            <v>0</v>
          </cell>
        </row>
        <row r="1147">
          <cell r="B1147" t="str">
            <v>AB97-00706A</v>
          </cell>
          <cell r="C1147">
            <v>0</v>
          </cell>
          <cell r="D1147">
            <v>0</v>
          </cell>
          <cell r="E1147">
            <v>0</v>
          </cell>
        </row>
        <row r="1148">
          <cell r="B1148" t="str">
            <v>AB97-00710A</v>
          </cell>
          <cell r="C1148">
            <v>0</v>
          </cell>
          <cell r="D1148">
            <v>0</v>
          </cell>
          <cell r="E1148">
            <v>0</v>
          </cell>
        </row>
        <row r="1149">
          <cell r="B1149" t="str">
            <v>AB97-00717A</v>
          </cell>
          <cell r="C1149">
            <v>0</v>
          </cell>
          <cell r="D1149">
            <v>0</v>
          </cell>
          <cell r="E1149">
            <v>0</v>
          </cell>
        </row>
        <row r="1150">
          <cell r="B1150" t="str">
            <v>AB97-00791A</v>
          </cell>
          <cell r="C1150">
            <v>0</v>
          </cell>
          <cell r="D1150">
            <v>0</v>
          </cell>
          <cell r="E1150">
            <v>0</v>
          </cell>
        </row>
        <row r="1151">
          <cell r="B1151" t="str">
            <v>AB97-00792A</v>
          </cell>
          <cell r="C1151">
            <v>0</v>
          </cell>
          <cell r="D1151">
            <v>0</v>
          </cell>
          <cell r="E1151">
            <v>0</v>
          </cell>
        </row>
        <row r="1152">
          <cell r="B1152" t="str">
            <v>AB97-00805A</v>
          </cell>
          <cell r="C1152">
            <v>0</v>
          </cell>
          <cell r="D1152">
            <v>0</v>
          </cell>
          <cell r="E1152">
            <v>0</v>
          </cell>
        </row>
        <row r="1153">
          <cell r="B1153" t="str">
            <v>AB97-00841C</v>
          </cell>
          <cell r="C1153">
            <v>0</v>
          </cell>
          <cell r="D1153">
            <v>0</v>
          </cell>
          <cell r="E1153">
            <v>0</v>
          </cell>
        </row>
        <row r="1154">
          <cell r="B1154" t="str">
            <v>AB97-00842A</v>
          </cell>
          <cell r="C1154">
            <v>0</v>
          </cell>
          <cell r="D1154">
            <v>0</v>
          </cell>
          <cell r="E1154">
            <v>0</v>
          </cell>
        </row>
        <row r="1155">
          <cell r="B1155" t="str">
            <v>AB97-00843A</v>
          </cell>
          <cell r="C1155">
            <v>0</v>
          </cell>
          <cell r="D1155">
            <v>0</v>
          </cell>
          <cell r="E1155">
            <v>0</v>
          </cell>
        </row>
        <row r="1156">
          <cell r="B1156" t="str">
            <v>AB97-00857A</v>
          </cell>
          <cell r="C1156">
            <v>0</v>
          </cell>
          <cell r="D1156">
            <v>0</v>
          </cell>
          <cell r="E1156">
            <v>0</v>
          </cell>
        </row>
        <row r="1157">
          <cell r="B1157" t="str">
            <v>AB97-00893A</v>
          </cell>
          <cell r="C1157">
            <v>109.6275</v>
          </cell>
          <cell r="D1157">
            <v>95.75667</v>
          </cell>
          <cell r="E1157">
            <v>92.967640776699028</v>
          </cell>
        </row>
        <row r="1158">
          <cell r="B1158" t="str">
            <v>AB97-00901A</v>
          </cell>
          <cell r="C1158">
            <v>120.45</v>
          </cell>
          <cell r="D1158">
            <v>105.21</v>
          </cell>
          <cell r="E1158">
            <v>102.14563106796116</v>
          </cell>
        </row>
        <row r="1159">
          <cell r="B1159" t="str">
            <v>AB97-00903A</v>
          </cell>
          <cell r="C1159">
            <v>0</v>
          </cell>
          <cell r="D1159">
            <v>0</v>
          </cell>
          <cell r="E1159">
            <v>0</v>
          </cell>
        </row>
        <row r="1160">
          <cell r="B1160" t="str">
            <v>AB97-01136A</v>
          </cell>
          <cell r="C1160">
            <v>48.817779999999999</v>
          </cell>
          <cell r="D1160">
            <v>51.880299999999998</v>
          </cell>
          <cell r="E1160">
            <v>47.395902912621359</v>
          </cell>
        </row>
        <row r="1161">
          <cell r="B1161" t="str">
            <v>AB97-01143A</v>
          </cell>
          <cell r="C1161">
            <v>33.07</v>
          </cell>
          <cell r="D1161">
            <v>0</v>
          </cell>
          <cell r="E1161">
            <v>32.106796116504853</v>
          </cell>
        </row>
        <row r="1162">
          <cell r="B1162" t="str">
            <v>AB97-01248A</v>
          </cell>
          <cell r="C1162">
            <v>30.56</v>
          </cell>
          <cell r="D1162">
            <v>0</v>
          </cell>
          <cell r="E1162">
            <v>29.669902912621357</v>
          </cell>
        </row>
        <row r="1163">
          <cell r="B1163" t="str">
            <v>AB97-01250A</v>
          </cell>
          <cell r="C1163">
            <v>29.839569999999998</v>
          </cell>
          <cell r="D1163">
            <v>27.89</v>
          </cell>
          <cell r="E1163">
            <v>27.077669902912621</v>
          </cell>
        </row>
        <row r="1164">
          <cell r="B1164" t="str">
            <v>AB97-01250D</v>
          </cell>
          <cell r="C1164">
            <v>0</v>
          </cell>
          <cell r="D1164">
            <v>0</v>
          </cell>
          <cell r="E1164">
            <v>0</v>
          </cell>
        </row>
        <row r="1165">
          <cell r="B1165" t="str">
            <v>AB97-01287A</v>
          </cell>
          <cell r="C1165">
            <v>0</v>
          </cell>
          <cell r="D1165">
            <v>4.9874999999999998</v>
          </cell>
          <cell r="E1165">
            <v>4.8422330097087372</v>
          </cell>
        </row>
        <row r="1166">
          <cell r="B1166" t="str">
            <v>AB97-01449B</v>
          </cell>
          <cell r="C1166">
            <v>17.32</v>
          </cell>
          <cell r="D1166">
            <v>15.13</v>
          </cell>
          <cell r="E1166">
            <v>14.689320388349515</v>
          </cell>
        </row>
        <row r="1167">
          <cell r="B1167" t="str">
            <v>AB97-01456B</v>
          </cell>
          <cell r="C1167">
            <v>29.837199999999999</v>
          </cell>
          <cell r="D1167">
            <v>1.9204000000000001</v>
          </cell>
          <cell r="E1167">
            <v>1.8644660194174758</v>
          </cell>
        </row>
        <row r="1168">
          <cell r="B1168" t="str">
            <v>AB97-01510A</v>
          </cell>
          <cell r="C1168">
            <v>27.616669999999999</v>
          </cell>
          <cell r="D1168">
            <v>25.81</v>
          </cell>
          <cell r="E1168">
            <v>25.058252427184463</v>
          </cell>
        </row>
        <row r="1169">
          <cell r="B1169" t="str">
            <v>AB97-01550B</v>
          </cell>
          <cell r="C1169">
            <v>5.0503999999999998</v>
          </cell>
          <cell r="D1169">
            <v>4.72</v>
          </cell>
          <cell r="E1169">
            <v>4.5825242718446599</v>
          </cell>
        </row>
        <row r="1170">
          <cell r="B1170" t="str">
            <v>AB9Z-90602C</v>
          </cell>
          <cell r="C1170">
            <v>0</v>
          </cell>
          <cell r="D1170">
            <v>0</v>
          </cell>
          <cell r="E1170">
            <v>0</v>
          </cell>
        </row>
        <row r="1171">
          <cell r="B1171" t="str">
            <v>AB-FAN/CASE/M/12B</v>
          </cell>
          <cell r="C1171">
            <v>0</v>
          </cell>
          <cell r="D1171">
            <v>0</v>
          </cell>
          <cell r="E1171">
            <v>0</v>
          </cell>
        </row>
        <row r="1172">
          <cell r="B1172" t="str">
            <v>ABG4-10003A</v>
          </cell>
          <cell r="C1172">
            <v>0</v>
          </cell>
          <cell r="D1172">
            <v>0</v>
          </cell>
          <cell r="E1172">
            <v>0</v>
          </cell>
        </row>
        <row r="1173">
          <cell r="B1173" t="str">
            <v>AC/DCADAPT</v>
          </cell>
          <cell r="C1173">
            <v>0</v>
          </cell>
          <cell r="D1173">
            <v>0</v>
          </cell>
          <cell r="E1173">
            <v>0</v>
          </cell>
        </row>
        <row r="1174">
          <cell r="B1174" t="str">
            <v>AC09-00017A</v>
          </cell>
          <cell r="C1174">
            <v>0</v>
          </cell>
          <cell r="D1174">
            <v>0</v>
          </cell>
          <cell r="E1174">
            <v>0</v>
          </cell>
        </row>
        <row r="1175">
          <cell r="B1175" t="str">
            <v>AC09-00030A</v>
          </cell>
          <cell r="C1175">
            <v>0</v>
          </cell>
          <cell r="D1175">
            <v>0</v>
          </cell>
          <cell r="E1175">
            <v>0</v>
          </cell>
        </row>
        <row r="1176">
          <cell r="B1176" t="str">
            <v>AC09-00120A</v>
          </cell>
          <cell r="C1176">
            <v>0</v>
          </cell>
          <cell r="D1176">
            <v>0</v>
          </cell>
          <cell r="E1176">
            <v>0</v>
          </cell>
        </row>
        <row r="1177">
          <cell r="B1177" t="str">
            <v>AC09-00132A</v>
          </cell>
          <cell r="C1177">
            <v>0</v>
          </cell>
          <cell r="D1177">
            <v>0</v>
          </cell>
          <cell r="E1177">
            <v>0</v>
          </cell>
        </row>
        <row r="1178">
          <cell r="B1178" t="str">
            <v>AC09-00288A</v>
          </cell>
          <cell r="C1178">
            <v>0</v>
          </cell>
          <cell r="D1178">
            <v>0</v>
          </cell>
          <cell r="E1178">
            <v>0</v>
          </cell>
        </row>
        <row r="1179">
          <cell r="B1179" t="str">
            <v>AC09-00296A</v>
          </cell>
          <cell r="C1179">
            <v>0</v>
          </cell>
          <cell r="D1179">
            <v>0</v>
          </cell>
          <cell r="E1179">
            <v>0</v>
          </cell>
        </row>
        <row r="1180">
          <cell r="B1180" t="str">
            <v>AC09-10451N</v>
          </cell>
          <cell r="C1180">
            <v>0</v>
          </cell>
          <cell r="D1180">
            <v>0</v>
          </cell>
          <cell r="E1180">
            <v>0</v>
          </cell>
        </row>
        <row r="1181">
          <cell r="B1181" t="str">
            <v>AC09-10458R</v>
          </cell>
          <cell r="C1181">
            <v>0</v>
          </cell>
          <cell r="D1181">
            <v>0</v>
          </cell>
          <cell r="E1181">
            <v>0</v>
          </cell>
        </row>
        <row r="1182">
          <cell r="B1182" t="str">
            <v>AC09-20050S</v>
          </cell>
          <cell r="C1182">
            <v>0</v>
          </cell>
          <cell r="D1182">
            <v>0</v>
          </cell>
          <cell r="E1182">
            <v>0</v>
          </cell>
        </row>
        <row r="1183">
          <cell r="B1183" t="str">
            <v>AC11-10020D</v>
          </cell>
          <cell r="C1183">
            <v>0</v>
          </cell>
          <cell r="D1183">
            <v>0</v>
          </cell>
          <cell r="E1183">
            <v>0</v>
          </cell>
        </row>
        <row r="1184">
          <cell r="B1184" t="str">
            <v>AC13-00002A</v>
          </cell>
          <cell r="C1184">
            <v>0</v>
          </cell>
          <cell r="D1184">
            <v>0</v>
          </cell>
          <cell r="E1184">
            <v>0</v>
          </cell>
        </row>
        <row r="1185">
          <cell r="B1185" t="str">
            <v>AC13-00003A</v>
          </cell>
          <cell r="C1185">
            <v>0</v>
          </cell>
          <cell r="D1185">
            <v>0</v>
          </cell>
          <cell r="E1185">
            <v>0</v>
          </cell>
        </row>
        <row r="1186">
          <cell r="B1186" t="str">
            <v>AC14-12001G</v>
          </cell>
          <cell r="C1186">
            <v>0</v>
          </cell>
          <cell r="D1186">
            <v>0</v>
          </cell>
          <cell r="E1186">
            <v>0</v>
          </cell>
        </row>
        <row r="1187">
          <cell r="B1187" t="str">
            <v>AC14-12003K</v>
          </cell>
          <cell r="C1187">
            <v>0</v>
          </cell>
          <cell r="D1187">
            <v>0</v>
          </cell>
          <cell r="E1187">
            <v>0</v>
          </cell>
        </row>
        <row r="1188">
          <cell r="B1188" t="str">
            <v>AC14-12004A</v>
          </cell>
          <cell r="C1188">
            <v>0</v>
          </cell>
          <cell r="D1188">
            <v>0</v>
          </cell>
          <cell r="E1188">
            <v>0</v>
          </cell>
        </row>
        <row r="1189">
          <cell r="B1189" t="str">
            <v>AC14-12005D</v>
          </cell>
          <cell r="C1189">
            <v>0</v>
          </cell>
          <cell r="D1189">
            <v>0</v>
          </cell>
          <cell r="E1189">
            <v>0</v>
          </cell>
        </row>
        <row r="1190">
          <cell r="B1190" t="str">
            <v>AC14-12006D</v>
          </cell>
          <cell r="C1190">
            <v>0</v>
          </cell>
          <cell r="D1190">
            <v>0</v>
          </cell>
          <cell r="E1190">
            <v>0</v>
          </cell>
        </row>
        <row r="1191">
          <cell r="B1191" t="str">
            <v>AC14-12006N</v>
          </cell>
          <cell r="C1191">
            <v>0</v>
          </cell>
          <cell r="D1191">
            <v>0</v>
          </cell>
          <cell r="E1191">
            <v>0</v>
          </cell>
        </row>
        <row r="1192">
          <cell r="B1192" t="str">
            <v>AC14-12006V</v>
          </cell>
          <cell r="C1192">
            <v>0</v>
          </cell>
          <cell r="D1192">
            <v>0</v>
          </cell>
          <cell r="E1192">
            <v>0</v>
          </cell>
        </row>
        <row r="1193">
          <cell r="B1193" t="str">
            <v>AC14-12007N</v>
          </cell>
          <cell r="C1193">
            <v>0</v>
          </cell>
          <cell r="D1193">
            <v>0</v>
          </cell>
          <cell r="E1193">
            <v>0</v>
          </cell>
        </row>
        <row r="1194">
          <cell r="B1194" t="str">
            <v>AC14-12007S</v>
          </cell>
          <cell r="C1194">
            <v>0</v>
          </cell>
          <cell r="D1194">
            <v>0</v>
          </cell>
          <cell r="E1194">
            <v>0</v>
          </cell>
        </row>
        <row r="1195">
          <cell r="B1195" t="str">
            <v>AC14-12008J</v>
          </cell>
          <cell r="C1195">
            <v>0</v>
          </cell>
          <cell r="D1195">
            <v>0</v>
          </cell>
          <cell r="E1195">
            <v>0</v>
          </cell>
        </row>
        <row r="1196">
          <cell r="B1196" t="str">
            <v>AC14-12009E</v>
          </cell>
          <cell r="C1196">
            <v>0</v>
          </cell>
          <cell r="D1196">
            <v>0</v>
          </cell>
          <cell r="E1196">
            <v>0</v>
          </cell>
        </row>
        <row r="1197">
          <cell r="B1197" t="str">
            <v>AC14-12009W</v>
          </cell>
          <cell r="C1197">
            <v>0</v>
          </cell>
          <cell r="D1197">
            <v>0</v>
          </cell>
          <cell r="E1197">
            <v>0</v>
          </cell>
        </row>
        <row r="1198">
          <cell r="B1198" t="str">
            <v>AC14-12009X</v>
          </cell>
          <cell r="C1198">
            <v>0</v>
          </cell>
          <cell r="D1198">
            <v>0</v>
          </cell>
          <cell r="E1198">
            <v>0</v>
          </cell>
        </row>
        <row r="1199">
          <cell r="B1199" t="str">
            <v>AC14-12011C</v>
          </cell>
          <cell r="C1199">
            <v>0</v>
          </cell>
          <cell r="D1199">
            <v>0</v>
          </cell>
          <cell r="E1199">
            <v>0</v>
          </cell>
        </row>
        <row r="1200">
          <cell r="B1200" t="str">
            <v>AC14-12011E</v>
          </cell>
          <cell r="C1200">
            <v>0.88722999999999996</v>
          </cell>
          <cell r="D1200">
            <v>1.3</v>
          </cell>
          <cell r="E1200">
            <v>0.861388349514563</v>
          </cell>
        </row>
        <row r="1201">
          <cell r="B1201" t="str">
            <v>AC14-12011S</v>
          </cell>
          <cell r="C1201">
            <v>0</v>
          </cell>
          <cell r="D1201">
            <v>0</v>
          </cell>
          <cell r="E1201">
            <v>0</v>
          </cell>
        </row>
        <row r="1202">
          <cell r="B1202" t="str">
            <v>AC14-12013F</v>
          </cell>
          <cell r="C1202">
            <v>0</v>
          </cell>
          <cell r="D1202">
            <v>0</v>
          </cell>
          <cell r="E1202">
            <v>0</v>
          </cell>
        </row>
        <row r="1203">
          <cell r="B1203" t="str">
            <v>AC14-12014N</v>
          </cell>
          <cell r="C1203">
            <v>0</v>
          </cell>
          <cell r="D1203">
            <v>0</v>
          </cell>
          <cell r="E1203">
            <v>0</v>
          </cell>
        </row>
        <row r="1204">
          <cell r="B1204" t="str">
            <v>AC14-12014U</v>
          </cell>
          <cell r="C1204">
            <v>0</v>
          </cell>
          <cell r="D1204">
            <v>0</v>
          </cell>
          <cell r="E1204">
            <v>0</v>
          </cell>
        </row>
        <row r="1205">
          <cell r="B1205" t="str">
            <v>AC14-12015Q</v>
          </cell>
          <cell r="C1205">
            <v>0</v>
          </cell>
          <cell r="D1205">
            <v>0</v>
          </cell>
          <cell r="E1205">
            <v>0</v>
          </cell>
        </row>
        <row r="1206">
          <cell r="B1206" t="str">
            <v>AC26-20120L</v>
          </cell>
          <cell r="C1206">
            <v>0</v>
          </cell>
          <cell r="D1206">
            <v>0</v>
          </cell>
          <cell r="E1206">
            <v>0</v>
          </cell>
        </row>
        <row r="1207">
          <cell r="B1207" t="str">
            <v>AC29-30050C</v>
          </cell>
          <cell r="C1207">
            <v>0</v>
          </cell>
          <cell r="D1207">
            <v>0</v>
          </cell>
          <cell r="E1207">
            <v>0</v>
          </cell>
        </row>
        <row r="1208">
          <cell r="B1208" t="str">
            <v>AC29-92002A</v>
          </cell>
          <cell r="C1208">
            <v>0</v>
          </cell>
          <cell r="D1208">
            <v>0</v>
          </cell>
          <cell r="E1208">
            <v>0</v>
          </cell>
        </row>
        <row r="1209">
          <cell r="B1209" t="str">
            <v>AC31-00002A</v>
          </cell>
          <cell r="C1209">
            <v>8.73</v>
          </cell>
          <cell r="D1209">
            <v>0</v>
          </cell>
          <cell r="E1209">
            <v>8.4757281553398052</v>
          </cell>
        </row>
        <row r="1210">
          <cell r="B1210" t="str">
            <v>AC31-00003A</v>
          </cell>
          <cell r="C1210">
            <v>0</v>
          </cell>
          <cell r="D1210">
            <v>0</v>
          </cell>
          <cell r="E1210">
            <v>0</v>
          </cell>
        </row>
        <row r="1211">
          <cell r="B1211" t="str">
            <v>AC31-00015A</v>
          </cell>
          <cell r="C1211">
            <v>0</v>
          </cell>
          <cell r="D1211">
            <v>0</v>
          </cell>
          <cell r="E1211">
            <v>0</v>
          </cell>
        </row>
        <row r="1212">
          <cell r="B1212" t="str">
            <v>AC31-12004A</v>
          </cell>
          <cell r="C1212">
            <v>3.87</v>
          </cell>
          <cell r="D1212">
            <v>0</v>
          </cell>
          <cell r="E1212">
            <v>3.7572815533980584</v>
          </cell>
        </row>
        <row r="1213">
          <cell r="B1213" t="str">
            <v>AC31-12016A</v>
          </cell>
          <cell r="C1213">
            <v>1.03</v>
          </cell>
          <cell r="D1213">
            <v>0</v>
          </cell>
          <cell r="E1213">
            <v>1</v>
          </cell>
        </row>
        <row r="1214">
          <cell r="B1214" t="str">
            <v>AC31-12017A</v>
          </cell>
          <cell r="C1214">
            <v>8.73</v>
          </cell>
          <cell r="D1214">
            <v>0</v>
          </cell>
          <cell r="E1214">
            <v>8.4757281553398052</v>
          </cell>
        </row>
        <row r="1215">
          <cell r="B1215" t="str">
            <v>AC33-00002A</v>
          </cell>
          <cell r="C1215">
            <v>0</v>
          </cell>
          <cell r="D1215">
            <v>0</v>
          </cell>
          <cell r="E1215">
            <v>0</v>
          </cell>
        </row>
        <row r="1216">
          <cell r="B1216" t="str">
            <v>AC33-00003A</v>
          </cell>
          <cell r="C1216">
            <v>0</v>
          </cell>
          <cell r="D1216">
            <v>0</v>
          </cell>
          <cell r="E1216">
            <v>0</v>
          </cell>
        </row>
        <row r="1217">
          <cell r="B1217" t="str">
            <v>AC33-10003P</v>
          </cell>
          <cell r="C1217">
            <v>0</v>
          </cell>
          <cell r="D1217">
            <v>0</v>
          </cell>
          <cell r="E1217">
            <v>0</v>
          </cell>
        </row>
        <row r="1218">
          <cell r="B1218" t="str">
            <v>AC33-10215A</v>
          </cell>
          <cell r="C1218">
            <v>0</v>
          </cell>
          <cell r="D1218">
            <v>0</v>
          </cell>
          <cell r="E1218">
            <v>0</v>
          </cell>
        </row>
        <row r="1219">
          <cell r="B1219" t="str">
            <v>AC33-10217G</v>
          </cell>
          <cell r="C1219">
            <v>0</v>
          </cell>
          <cell r="D1219">
            <v>0</v>
          </cell>
          <cell r="E1219">
            <v>0</v>
          </cell>
        </row>
        <row r="1220">
          <cell r="B1220" t="str">
            <v>AC33-10217H</v>
          </cell>
          <cell r="C1220">
            <v>0</v>
          </cell>
          <cell r="D1220">
            <v>0</v>
          </cell>
          <cell r="E1220">
            <v>0</v>
          </cell>
        </row>
        <row r="1221">
          <cell r="B1221" t="str">
            <v>AC34-20100A</v>
          </cell>
          <cell r="C1221">
            <v>0</v>
          </cell>
          <cell r="D1221">
            <v>0</v>
          </cell>
          <cell r="E1221">
            <v>0</v>
          </cell>
        </row>
        <row r="1222">
          <cell r="B1222" t="str">
            <v>AC38-00020A</v>
          </cell>
          <cell r="C1222">
            <v>0</v>
          </cell>
          <cell r="D1222">
            <v>0</v>
          </cell>
          <cell r="E1222">
            <v>0</v>
          </cell>
        </row>
        <row r="1223">
          <cell r="B1223" t="str">
            <v>AC39-00020A</v>
          </cell>
          <cell r="C1223">
            <v>0</v>
          </cell>
          <cell r="D1223">
            <v>0</v>
          </cell>
          <cell r="E1223">
            <v>0</v>
          </cell>
        </row>
        <row r="1224">
          <cell r="B1224" t="str">
            <v>AC41-12417A</v>
          </cell>
          <cell r="C1224">
            <v>0</v>
          </cell>
          <cell r="D1224">
            <v>0</v>
          </cell>
          <cell r="E1224">
            <v>0</v>
          </cell>
        </row>
        <row r="1225">
          <cell r="B1225" t="str">
            <v>AC41-12418A</v>
          </cell>
          <cell r="C1225">
            <v>0</v>
          </cell>
          <cell r="D1225">
            <v>0</v>
          </cell>
          <cell r="E1225">
            <v>0</v>
          </cell>
        </row>
        <row r="1226">
          <cell r="B1226" t="str">
            <v>AC43-12002P</v>
          </cell>
          <cell r="C1226">
            <v>0</v>
          </cell>
          <cell r="D1226">
            <v>0</v>
          </cell>
          <cell r="E1226">
            <v>0</v>
          </cell>
        </row>
        <row r="1227">
          <cell r="B1227" t="str">
            <v>AC59-00080A</v>
          </cell>
          <cell r="C1227">
            <v>0.68486999999999998</v>
          </cell>
          <cell r="D1227">
            <v>0.64</v>
          </cell>
          <cell r="E1227">
            <v>0.62135922330097082</v>
          </cell>
        </row>
        <row r="1228">
          <cell r="B1228" t="str">
            <v>AC59-60060A</v>
          </cell>
          <cell r="C1228">
            <v>0</v>
          </cell>
          <cell r="D1228">
            <v>0</v>
          </cell>
          <cell r="E1228">
            <v>0</v>
          </cell>
        </row>
        <row r="1229">
          <cell r="B1229" t="str">
            <v>AC59-90001A</v>
          </cell>
          <cell r="C1229">
            <v>1.34</v>
          </cell>
          <cell r="D1229">
            <v>0</v>
          </cell>
          <cell r="E1229">
            <v>1.3009708737864079</v>
          </cell>
        </row>
        <row r="1230">
          <cell r="B1230" t="str">
            <v>AC59-90001B</v>
          </cell>
          <cell r="C1230">
            <v>0.9</v>
          </cell>
          <cell r="D1230">
            <v>0</v>
          </cell>
          <cell r="E1230">
            <v>0.87378640776699024</v>
          </cell>
        </row>
        <row r="1231">
          <cell r="B1231" t="str">
            <v>AC59-90402B</v>
          </cell>
          <cell r="C1231">
            <v>0</v>
          </cell>
          <cell r="D1231">
            <v>0</v>
          </cell>
          <cell r="E1231">
            <v>0</v>
          </cell>
        </row>
        <row r="1232">
          <cell r="B1232" t="str">
            <v>AC59-90403A</v>
          </cell>
          <cell r="C1232">
            <v>2.0449999999999999E-2</v>
          </cell>
          <cell r="D1232">
            <v>0</v>
          </cell>
          <cell r="E1232">
            <v>1.9854368932038832E-2</v>
          </cell>
        </row>
        <row r="1233">
          <cell r="B1233" t="str">
            <v>AC60-30007A</v>
          </cell>
          <cell r="C1233">
            <v>0</v>
          </cell>
          <cell r="D1233">
            <v>0</v>
          </cell>
          <cell r="E1233">
            <v>0</v>
          </cell>
        </row>
        <row r="1234">
          <cell r="B1234" t="str">
            <v>AC60-30306A</v>
          </cell>
          <cell r="C1234">
            <v>0</v>
          </cell>
          <cell r="D1234">
            <v>0</v>
          </cell>
          <cell r="E1234">
            <v>0</v>
          </cell>
        </row>
        <row r="1235">
          <cell r="B1235" t="str">
            <v>AC61-12012A</v>
          </cell>
          <cell r="C1235">
            <v>0</v>
          </cell>
          <cell r="D1235">
            <v>0</v>
          </cell>
          <cell r="E1235">
            <v>0</v>
          </cell>
        </row>
        <row r="1236">
          <cell r="B1236" t="str">
            <v>AC61-21005A</v>
          </cell>
          <cell r="C1236">
            <v>0</v>
          </cell>
          <cell r="D1236">
            <v>0</v>
          </cell>
          <cell r="E1236">
            <v>0</v>
          </cell>
        </row>
        <row r="1237">
          <cell r="B1237" t="str">
            <v>AC61-21008A</v>
          </cell>
          <cell r="C1237">
            <v>0</v>
          </cell>
          <cell r="D1237">
            <v>0</v>
          </cell>
          <cell r="E1237">
            <v>0</v>
          </cell>
        </row>
        <row r="1238">
          <cell r="B1238" t="str">
            <v>AC61-21009A</v>
          </cell>
          <cell r="C1238">
            <v>0</v>
          </cell>
          <cell r="D1238">
            <v>0</v>
          </cell>
          <cell r="E1238">
            <v>0</v>
          </cell>
        </row>
        <row r="1239">
          <cell r="B1239" t="str">
            <v>AC61-21010B</v>
          </cell>
          <cell r="C1239">
            <v>0</v>
          </cell>
          <cell r="D1239">
            <v>0</v>
          </cell>
          <cell r="E1239">
            <v>0</v>
          </cell>
        </row>
        <row r="1240">
          <cell r="B1240" t="str">
            <v>AC61-21012A</v>
          </cell>
          <cell r="C1240">
            <v>2.99E-3</v>
          </cell>
          <cell r="D1240">
            <v>0.112</v>
          </cell>
          <cell r="E1240">
            <v>2.9029126213592233E-3</v>
          </cell>
        </row>
        <row r="1241">
          <cell r="B1241" t="str">
            <v>AC61-60132A</v>
          </cell>
          <cell r="C1241">
            <v>0</v>
          </cell>
          <cell r="D1241">
            <v>0</v>
          </cell>
          <cell r="E1241">
            <v>0</v>
          </cell>
        </row>
        <row r="1242">
          <cell r="B1242" t="str">
            <v>AC61-60554A</v>
          </cell>
          <cell r="C1242">
            <v>0.01</v>
          </cell>
          <cell r="D1242">
            <v>0</v>
          </cell>
          <cell r="E1242">
            <v>9.7087378640776691E-3</v>
          </cell>
        </row>
        <row r="1243">
          <cell r="B1243" t="str">
            <v>AC61-60561A</v>
          </cell>
          <cell r="C1243">
            <v>0</v>
          </cell>
          <cell r="D1243">
            <v>0</v>
          </cell>
          <cell r="E1243">
            <v>0</v>
          </cell>
        </row>
        <row r="1244">
          <cell r="B1244" t="str">
            <v>AC61-60564A</v>
          </cell>
          <cell r="C1244">
            <v>0</v>
          </cell>
          <cell r="D1244">
            <v>0</v>
          </cell>
          <cell r="E1244">
            <v>0</v>
          </cell>
        </row>
        <row r="1245">
          <cell r="B1245" t="str">
            <v>AC61-62016A</v>
          </cell>
          <cell r="C1245">
            <v>0</v>
          </cell>
          <cell r="D1245">
            <v>0</v>
          </cell>
          <cell r="E1245">
            <v>0</v>
          </cell>
        </row>
        <row r="1246">
          <cell r="B1246" t="str">
            <v>AC61-82014D</v>
          </cell>
          <cell r="C1246">
            <v>0</v>
          </cell>
          <cell r="D1246">
            <v>0</v>
          </cell>
          <cell r="E1246">
            <v>0</v>
          </cell>
        </row>
        <row r="1247">
          <cell r="B1247" t="str">
            <v>AC63-12029A</v>
          </cell>
          <cell r="C1247">
            <v>0.05</v>
          </cell>
          <cell r="D1247">
            <v>0</v>
          </cell>
          <cell r="E1247">
            <v>4.8543689320388349E-2</v>
          </cell>
        </row>
        <row r="1248">
          <cell r="B1248" t="str">
            <v>AC64-00035A</v>
          </cell>
          <cell r="C1248">
            <v>0</v>
          </cell>
          <cell r="D1248">
            <v>0</v>
          </cell>
          <cell r="E1248">
            <v>0</v>
          </cell>
        </row>
        <row r="1249">
          <cell r="B1249" t="str">
            <v>AC64-00095R</v>
          </cell>
          <cell r="C1249">
            <v>0</v>
          </cell>
          <cell r="D1249">
            <v>0</v>
          </cell>
          <cell r="E1249">
            <v>0</v>
          </cell>
        </row>
        <row r="1250">
          <cell r="B1250" t="str">
            <v>AC64-111670</v>
          </cell>
          <cell r="C1250">
            <v>0</v>
          </cell>
          <cell r="D1250">
            <v>0</v>
          </cell>
          <cell r="E1250">
            <v>0</v>
          </cell>
        </row>
        <row r="1251">
          <cell r="B1251" t="str">
            <v>AC64-11167A</v>
          </cell>
          <cell r="C1251">
            <v>0.08</v>
          </cell>
          <cell r="D1251">
            <v>0</v>
          </cell>
          <cell r="E1251">
            <v>7.7669902912621352E-2</v>
          </cell>
        </row>
        <row r="1252">
          <cell r="B1252" t="str">
            <v>AC64-111680</v>
          </cell>
          <cell r="C1252">
            <v>0</v>
          </cell>
          <cell r="D1252">
            <v>0</v>
          </cell>
          <cell r="E1252">
            <v>0</v>
          </cell>
        </row>
        <row r="1253">
          <cell r="B1253" t="str">
            <v>AC64-11168A</v>
          </cell>
          <cell r="C1253">
            <v>0</v>
          </cell>
          <cell r="D1253">
            <v>0</v>
          </cell>
          <cell r="E1253">
            <v>0</v>
          </cell>
        </row>
        <row r="1254">
          <cell r="B1254" t="str">
            <v>AC64-30902C</v>
          </cell>
          <cell r="C1254">
            <v>0</v>
          </cell>
          <cell r="D1254">
            <v>0</v>
          </cell>
          <cell r="E1254">
            <v>0</v>
          </cell>
        </row>
        <row r="1255">
          <cell r="B1255" t="str">
            <v>AC64-30902U</v>
          </cell>
          <cell r="C1255">
            <v>0</v>
          </cell>
          <cell r="D1255">
            <v>0</v>
          </cell>
          <cell r="E1255">
            <v>0</v>
          </cell>
        </row>
        <row r="1256">
          <cell r="B1256" t="str">
            <v>AC64-50878D</v>
          </cell>
          <cell r="C1256">
            <v>0</v>
          </cell>
          <cell r="D1256">
            <v>0</v>
          </cell>
          <cell r="E1256">
            <v>0</v>
          </cell>
        </row>
        <row r="1257">
          <cell r="B1257" t="str">
            <v>AC66-10010A</v>
          </cell>
          <cell r="C1257">
            <v>0</v>
          </cell>
          <cell r="D1257">
            <v>0</v>
          </cell>
          <cell r="E1257">
            <v>0</v>
          </cell>
        </row>
        <row r="1258">
          <cell r="B1258" t="str">
            <v>AC66-10022A</v>
          </cell>
          <cell r="C1258">
            <v>0</v>
          </cell>
          <cell r="D1258">
            <v>0</v>
          </cell>
          <cell r="E1258">
            <v>0</v>
          </cell>
        </row>
        <row r="1259">
          <cell r="B1259" t="str">
            <v>AC66-10023A</v>
          </cell>
          <cell r="C1259">
            <v>0</v>
          </cell>
          <cell r="D1259">
            <v>0</v>
          </cell>
          <cell r="E1259">
            <v>0</v>
          </cell>
        </row>
        <row r="1260">
          <cell r="B1260" t="str">
            <v>AC66-10267A</v>
          </cell>
          <cell r="C1260">
            <v>0</v>
          </cell>
          <cell r="D1260">
            <v>0</v>
          </cell>
          <cell r="E1260">
            <v>0</v>
          </cell>
        </row>
        <row r="1261">
          <cell r="B1261" t="str">
            <v>AC66-10268A</v>
          </cell>
          <cell r="C1261">
            <v>0</v>
          </cell>
          <cell r="D1261">
            <v>0</v>
          </cell>
          <cell r="E1261">
            <v>0</v>
          </cell>
        </row>
        <row r="1262">
          <cell r="B1262" t="str">
            <v>AC66-20039A</v>
          </cell>
          <cell r="C1262">
            <v>0</v>
          </cell>
          <cell r="D1262">
            <v>0</v>
          </cell>
          <cell r="E1262">
            <v>0</v>
          </cell>
        </row>
        <row r="1263">
          <cell r="B1263" t="str">
            <v>AC66-20066A</v>
          </cell>
          <cell r="C1263">
            <v>1.04</v>
          </cell>
          <cell r="D1263">
            <v>0</v>
          </cell>
          <cell r="E1263">
            <v>1.0097087378640777</v>
          </cell>
        </row>
        <row r="1264">
          <cell r="B1264" t="str">
            <v>AC66-20571A</v>
          </cell>
          <cell r="C1264">
            <v>0</v>
          </cell>
          <cell r="D1264">
            <v>0</v>
          </cell>
          <cell r="E1264">
            <v>0</v>
          </cell>
        </row>
        <row r="1265">
          <cell r="B1265" t="str">
            <v>AC66-20573A</v>
          </cell>
          <cell r="C1265">
            <v>0</v>
          </cell>
          <cell r="D1265">
            <v>0</v>
          </cell>
          <cell r="E1265">
            <v>0</v>
          </cell>
        </row>
        <row r="1266">
          <cell r="B1266" t="str">
            <v>AC66-20575A</v>
          </cell>
          <cell r="C1266">
            <v>0</v>
          </cell>
          <cell r="D1266">
            <v>0</v>
          </cell>
          <cell r="E1266">
            <v>0</v>
          </cell>
        </row>
        <row r="1267">
          <cell r="B1267" t="str">
            <v>AC66-20576A</v>
          </cell>
          <cell r="C1267">
            <v>0.04</v>
          </cell>
          <cell r="D1267">
            <v>0</v>
          </cell>
          <cell r="E1267">
            <v>3.8834951456310676E-2</v>
          </cell>
        </row>
        <row r="1268">
          <cell r="B1268" t="str">
            <v>AC66-20577A</v>
          </cell>
          <cell r="C1268">
            <v>0.10698000000000001</v>
          </cell>
          <cell r="D1268">
            <v>0.1</v>
          </cell>
          <cell r="E1268">
            <v>9.7087378640776698E-2</v>
          </cell>
        </row>
        <row r="1269">
          <cell r="B1269" t="str">
            <v>AC66-20580A</v>
          </cell>
          <cell r="C1269">
            <v>0</v>
          </cell>
          <cell r="D1269">
            <v>0</v>
          </cell>
          <cell r="E1269">
            <v>0</v>
          </cell>
        </row>
        <row r="1270">
          <cell r="B1270" t="str">
            <v>AC66-20581A</v>
          </cell>
          <cell r="C1270">
            <v>7.5889999999999999E-2</v>
          </cell>
          <cell r="D1270">
            <v>0.1</v>
          </cell>
          <cell r="E1270">
            <v>7.3679611650485435E-2</v>
          </cell>
        </row>
        <row r="1271">
          <cell r="B1271" t="str">
            <v>AC66-30013A</v>
          </cell>
          <cell r="C1271">
            <v>0</v>
          </cell>
          <cell r="D1271">
            <v>0</v>
          </cell>
          <cell r="E1271">
            <v>0</v>
          </cell>
        </row>
        <row r="1272">
          <cell r="B1272" t="str">
            <v>AC66-30073A</v>
          </cell>
          <cell r="C1272">
            <v>0.25</v>
          </cell>
          <cell r="D1272">
            <v>0</v>
          </cell>
          <cell r="E1272">
            <v>0.24271844660194175</v>
          </cell>
        </row>
        <row r="1273">
          <cell r="B1273" t="str">
            <v>AC66-30149A</v>
          </cell>
          <cell r="C1273">
            <v>0</v>
          </cell>
          <cell r="D1273">
            <v>0</v>
          </cell>
          <cell r="E1273">
            <v>0</v>
          </cell>
        </row>
        <row r="1274">
          <cell r="B1274" t="str">
            <v>AC66-30475A</v>
          </cell>
          <cell r="C1274">
            <v>0</v>
          </cell>
          <cell r="D1274">
            <v>0</v>
          </cell>
          <cell r="E1274">
            <v>0</v>
          </cell>
        </row>
        <row r="1275">
          <cell r="B1275" t="str">
            <v>AC66-30476A</v>
          </cell>
          <cell r="C1275">
            <v>0</v>
          </cell>
          <cell r="D1275">
            <v>0</v>
          </cell>
          <cell r="E1275">
            <v>0</v>
          </cell>
        </row>
        <row r="1276">
          <cell r="B1276" t="str">
            <v>AC66-30524A</v>
          </cell>
          <cell r="C1276">
            <v>0.02</v>
          </cell>
          <cell r="D1276">
            <v>0</v>
          </cell>
          <cell r="E1276">
            <v>1.9417475728155338E-2</v>
          </cell>
        </row>
        <row r="1277">
          <cell r="B1277" t="str">
            <v>AC66-30535A</v>
          </cell>
          <cell r="C1277">
            <v>0.02</v>
          </cell>
          <cell r="D1277">
            <v>0</v>
          </cell>
          <cell r="E1277">
            <v>1.9417475728155338E-2</v>
          </cell>
        </row>
        <row r="1278">
          <cell r="B1278" t="str">
            <v>AC66-30538A</v>
          </cell>
          <cell r="C1278">
            <v>0.17</v>
          </cell>
          <cell r="D1278">
            <v>0</v>
          </cell>
          <cell r="E1278">
            <v>0.1650485436893204</v>
          </cell>
        </row>
        <row r="1279">
          <cell r="B1279" t="str">
            <v>AC66-30539A</v>
          </cell>
          <cell r="C1279">
            <v>0</v>
          </cell>
          <cell r="D1279">
            <v>0</v>
          </cell>
          <cell r="E1279">
            <v>0</v>
          </cell>
        </row>
        <row r="1280">
          <cell r="B1280" t="str">
            <v>AC66-30542A</v>
          </cell>
          <cell r="C1280">
            <v>0.11</v>
          </cell>
          <cell r="D1280">
            <v>0</v>
          </cell>
          <cell r="E1280">
            <v>0.10679611650485436</v>
          </cell>
        </row>
        <row r="1281">
          <cell r="B1281" t="str">
            <v>AC66-30543A</v>
          </cell>
          <cell r="C1281">
            <v>0.11</v>
          </cell>
          <cell r="D1281">
            <v>0</v>
          </cell>
          <cell r="E1281">
            <v>0.10679611650485436</v>
          </cell>
        </row>
        <row r="1282">
          <cell r="B1282" t="str">
            <v>AC66-30546A</v>
          </cell>
          <cell r="C1282">
            <v>0.19</v>
          </cell>
          <cell r="D1282">
            <v>0</v>
          </cell>
          <cell r="E1282">
            <v>0.18446601941747573</v>
          </cell>
        </row>
        <row r="1283">
          <cell r="B1283" t="str">
            <v>AC66-30547A</v>
          </cell>
          <cell r="C1283">
            <v>4.8419999999999998E-2</v>
          </cell>
          <cell r="D1283">
            <v>0.1</v>
          </cell>
          <cell r="E1283">
            <v>4.7009708737864073E-2</v>
          </cell>
        </row>
        <row r="1284">
          <cell r="B1284" t="str">
            <v>AC66-30549A</v>
          </cell>
          <cell r="C1284">
            <v>0</v>
          </cell>
          <cell r="D1284">
            <v>0</v>
          </cell>
          <cell r="E1284">
            <v>0</v>
          </cell>
        </row>
        <row r="1285">
          <cell r="B1285" t="str">
            <v>AC66-30550A</v>
          </cell>
          <cell r="C1285">
            <v>9.7269999999999995E-2</v>
          </cell>
          <cell r="D1285">
            <v>0.1</v>
          </cell>
          <cell r="E1285">
            <v>9.4436893203883487E-2</v>
          </cell>
        </row>
        <row r="1286">
          <cell r="B1286" t="str">
            <v>AC66-30557A</v>
          </cell>
          <cell r="C1286">
            <v>0</v>
          </cell>
          <cell r="D1286">
            <v>0</v>
          </cell>
          <cell r="E1286">
            <v>0</v>
          </cell>
        </row>
        <row r="1287">
          <cell r="B1287" t="str">
            <v>AC66-32185A</v>
          </cell>
          <cell r="C1287">
            <v>0.04</v>
          </cell>
          <cell r="D1287">
            <v>0</v>
          </cell>
          <cell r="E1287">
            <v>3.8834951456310676E-2</v>
          </cell>
        </row>
        <row r="1288">
          <cell r="B1288" t="str">
            <v>AC66-60051A</v>
          </cell>
          <cell r="C1288">
            <v>1.2E-4</v>
          </cell>
          <cell r="D1288">
            <v>0</v>
          </cell>
          <cell r="E1288">
            <v>1.1650485436893204E-4</v>
          </cell>
        </row>
        <row r="1289">
          <cell r="B1289" t="str">
            <v>AC66-62008A</v>
          </cell>
          <cell r="C1289">
            <v>7.0000000000000007E-2</v>
          </cell>
          <cell r="D1289">
            <v>0</v>
          </cell>
          <cell r="E1289">
            <v>6.7961165048543701E-2</v>
          </cell>
        </row>
        <row r="1290">
          <cell r="B1290" t="str">
            <v>AC66-80003A</v>
          </cell>
          <cell r="C1290">
            <v>0</v>
          </cell>
          <cell r="D1290">
            <v>0</v>
          </cell>
          <cell r="E1290">
            <v>0</v>
          </cell>
        </row>
        <row r="1291">
          <cell r="B1291" t="str">
            <v>AC66-80005A</v>
          </cell>
          <cell r="C1291">
            <v>0</v>
          </cell>
          <cell r="D1291">
            <v>0</v>
          </cell>
          <cell r="E1291">
            <v>0</v>
          </cell>
        </row>
        <row r="1292">
          <cell r="B1292" t="str">
            <v>AC66-80141A</v>
          </cell>
          <cell r="C1292">
            <v>0</v>
          </cell>
          <cell r="D1292">
            <v>0</v>
          </cell>
          <cell r="E1292">
            <v>0</v>
          </cell>
        </row>
        <row r="1293">
          <cell r="B1293" t="str">
            <v>AC66-80142A</v>
          </cell>
          <cell r="C1293">
            <v>0</v>
          </cell>
          <cell r="D1293">
            <v>0</v>
          </cell>
          <cell r="E1293">
            <v>0</v>
          </cell>
        </row>
        <row r="1294">
          <cell r="B1294" t="str">
            <v>AC66-82050A</v>
          </cell>
          <cell r="C1294">
            <v>0</v>
          </cell>
          <cell r="D1294">
            <v>0</v>
          </cell>
          <cell r="E1294">
            <v>0</v>
          </cell>
        </row>
        <row r="1295">
          <cell r="B1295" t="str">
            <v>AC66-82059A</v>
          </cell>
          <cell r="C1295">
            <v>0</v>
          </cell>
          <cell r="D1295">
            <v>0</v>
          </cell>
          <cell r="E1295">
            <v>0</v>
          </cell>
        </row>
        <row r="1296">
          <cell r="B1296" t="str">
            <v>AC66-82076A</v>
          </cell>
          <cell r="C1296">
            <v>0</v>
          </cell>
          <cell r="D1296">
            <v>0</v>
          </cell>
          <cell r="E1296">
            <v>0</v>
          </cell>
        </row>
        <row r="1297">
          <cell r="B1297" t="str">
            <v>AC68-00222A</v>
          </cell>
          <cell r="C1297">
            <v>0</v>
          </cell>
          <cell r="D1297">
            <v>0</v>
          </cell>
          <cell r="E1297">
            <v>0</v>
          </cell>
        </row>
        <row r="1298">
          <cell r="B1298" t="str">
            <v>AC68-00337A</v>
          </cell>
          <cell r="C1298">
            <v>0</v>
          </cell>
          <cell r="D1298">
            <v>0</v>
          </cell>
          <cell r="E1298">
            <v>0</v>
          </cell>
        </row>
        <row r="1299">
          <cell r="B1299" t="str">
            <v>AC68-00382A</v>
          </cell>
          <cell r="C1299">
            <v>0</v>
          </cell>
          <cell r="D1299">
            <v>0</v>
          </cell>
          <cell r="E1299">
            <v>0</v>
          </cell>
        </row>
        <row r="1300">
          <cell r="B1300" t="str">
            <v>AC68-00581A</v>
          </cell>
          <cell r="C1300">
            <v>0</v>
          </cell>
          <cell r="D1300">
            <v>0</v>
          </cell>
          <cell r="E1300">
            <v>0</v>
          </cell>
        </row>
        <row r="1301">
          <cell r="B1301" t="str">
            <v>AC68-00813A</v>
          </cell>
          <cell r="C1301">
            <v>0</v>
          </cell>
          <cell r="D1301">
            <v>0</v>
          </cell>
          <cell r="E1301">
            <v>0</v>
          </cell>
        </row>
        <row r="1302">
          <cell r="B1302" t="str">
            <v>AC68-00852A</v>
          </cell>
          <cell r="C1302">
            <v>0</v>
          </cell>
          <cell r="D1302">
            <v>0</v>
          </cell>
          <cell r="E1302">
            <v>0</v>
          </cell>
        </row>
        <row r="1303">
          <cell r="B1303" t="str">
            <v>AC68-01208A</v>
          </cell>
          <cell r="C1303">
            <v>0</v>
          </cell>
          <cell r="D1303">
            <v>0</v>
          </cell>
          <cell r="E1303">
            <v>0</v>
          </cell>
        </row>
        <row r="1304">
          <cell r="B1304" t="str">
            <v>AC68-01601A</v>
          </cell>
          <cell r="C1304">
            <v>0</v>
          </cell>
          <cell r="D1304">
            <v>0</v>
          </cell>
          <cell r="E1304">
            <v>0</v>
          </cell>
        </row>
        <row r="1305">
          <cell r="B1305" t="str">
            <v>AC68-01733A</v>
          </cell>
          <cell r="C1305">
            <v>0</v>
          </cell>
          <cell r="D1305">
            <v>0</v>
          </cell>
          <cell r="E1305">
            <v>0</v>
          </cell>
        </row>
        <row r="1306">
          <cell r="B1306" t="str">
            <v>AC68-01735A</v>
          </cell>
          <cell r="C1306">
            <v>0</v>
          </cell>
          <cell r="D1306">
            <v>0</v>
          </cell>
          <cell r="E1306">
            <v>0</v>
          </cell>
        </row>
        <row r="1307">
          <cell r="B1307" t="str">
            <v>AC68-02051A</v>
          </cell>
          <cell r="C1307">
            <v>0</v>
          </cell>
          <cell r="D1307">
            <v>0</v>
          </cell>
          <cell r="E1307">
            <v>0</v>
          </cell>
        </row>
        <row r="1308">
          <cell r="B1308" t="str">
            <v>AC68-11040A</v>
          </cell>
          <cell r="C1308">
            <v>0</v>
          </cell>
          <cell r="D1308">
            <v>0</v>
          </cell>
          <cell r="E1308">
            <v>0</v>
          </cell>
        </row>
        <row r="1309">
          <cell r="B1309" t="str">
            <v>AC68-11041A</v>
          </cell>
          <cell r="C1309">
            <v>0</v>
          </cell>
          <cell r="D1309">
            <v>0</v>
          </cell>
          <cell r="E1309">
            <v>0</v>
          </cell>
        </row>
        <row r="1310">
          <cell r="B1310" t="str">
            <v>AC68-11057A</v>
          </cell>
          <cell r="C1310">
            <v>0</v>
          </cell>
          <cell r="D1310">
            <v>0</v>
          </cell>
          <cell r="E1310">
            <v>0</v>
          </cell>
        </row>
        <row r="1311">
          <cell r="B1311" t="str">
            <v>AC69-00015V</v>
          </cell>
          <cell r="C1311">
            <v>0</v>
          </cell>
          <cell r="D1311">
            <v>0</v>
          </cell>
          <cell r="E1311">
            <v>0</v>
          </cell>
        </row>
        <row r="1312">
          <cell r="B1312" t="str">
            <v>AC69-00020A</v>
          </cell>
          <cell r="C1312">
            <v>0</v>
          </cell>
          <cell r="D1312">
            <v>0</v>
          </cell>
          <cell r="E1312">
            <v>0</v>
          </cell>
        </row>
        <row r="1313">
          <cell r="B1313" t="str">
            <v>AC69-00027H</v>
          </cell>
          <cell r="C1313">
            <v>0</v>
          </cell>
          <cell r="D1313">
            <v>0</v>
          </cell>
          <cell r="E1313">
            <v>0</v>
          </cell>
        </row>
        <row r="1314">
          <cell r="B1314" t="str">
            <v>AC69-00027U</v>
          </cell>
          <cell r="C1314">
            <v>0</v>
          </cell>
          <cell r="D1314">
            <v>0</v>
          </cell>
          <cell r="E1314">
            <v>0</v>
          </cell>
        </row>
        <row r="1315">
          <cell r="B1315" t="str">
            <v>AC69-00341A</v>
          </cell>
          <cell r="C1315">
            <v>0</v>
          </cell>
          <cell r="D1315">
            <v>0</v>
          </cell>
          <cell r="E1315">
            <v>0</v>
          </cell>
        </row>
        <row r="1316">
          <cell r="B1316" t="str">
            <v>AC82-00004A</v>
          </cell>
          <cell r="C1316">
            <v>0</v>
          </cell>
          <cell r="D1316">
            <v>0</v>
          </cell>
          <cell r="E1316">
            <v>0</v>
          </cell>
        </row>
        <row r="1317">
          <cell r="B1317" t="str">
            <v>AC82-00029A</v>
          </cell>
          <cell r="C1317">
            <v>0</v>
          </cell>
          <cell r="D1317">
            <v>0</v>
          </cell>
          <cell r="E1317">
            <v>0</v>
          </cell>
        </row>
        <row r="1318">
          <cell r="B1318" t="str">
            <v>AC-91-00352A</v>
          </cell>
          <cell r="C1318">
            <v>0</v>
          </cell>
          <cell r="D1318">
            <v>0</v>
          </cell>
          <cell r="E1318">
            <v>0</v>
          </cell>
        </row>
        <row r="1319">
          <cell r="B1319" t="str">
            <v>AC92-00137A</v>
          </cell>
          <cell r="C1319">
            <v>0</v>
          </cell>
          <cell r="D1319">
            <v>0</v>
          </cell>
          <cell r="E1319">
            <v>0</v>
          </cell>
        </row>
        <row r="1320">
          <cell r="B1320" t="str">
            <v>AC92-00424A</v>
          </cell>
          <cell r="C1320">
            <v>0</v>
          </cell>
          <cell r="D1320">
            <v>0</v>
          </cell>
          <cell r="E1320">
            <v>0</v>
          </cell>
        </row>
        <row r="1321">
          <cell r="B1321" t="str">
            <v>AC94-00035A</v>
          </cell>
          <cell r="C1321">
            <v>0</v>
          </cell>
          <cell r="D1321">
            <v>0</v>
          </cell>
          <cell r="E1321">
            <v>0</v>
          </cell>
        </row>
        <row r="1322">
          <cell r="B1322" t="str">
            <v>AC94-00080A</v>
          </cell>
          <cell r="C1322">
            <v>0</v>
          </cell>
          <cell r="D1322">
            <v>0</v>
          </cell>
          <cell r="E1322">
            <v>0</v>
          </cell>
        </row>
        <row r="1323">
          <cell r="B1323" t="str">
            <v>AC96-10475S</v>
          </cell>
          <cell r="C1323">
            <v>0</v>
          </cell>
          <cell r="D1323">
            <v>0</v>
          </cell>
          <cell r="E1323">
            <v>0</v>
          </cell>
        </row>
        <row r="1324">
          <cell r="B1324" t="str">
            <v>AC97-00219R</v>
          </cell>
          <cell r="C1324">
            <v>0</v>
          </cell>
          <cell r="D1324">
            <v>0</v>
          </cell>
          <cell r="E1324">
            <v>0</v>
          </cell>
        </row>
        <row r="1325">
          <cell r="B1325" t="str">
            <v>AC97-00311A</v>
          </cell>
          <cell r="C1325">
            <v>0</v>
          </cell>
          <cell r="D1325">
            <v>0</v>
          </cell>
          <cell r="E1325">
            <v>0</v>
          </cell>
        </row>
        <row r="1326">
          <cell r="B1326" t="str">
            <v>AC97-00352A</v>
          </cell>
          <cell r="C1326">
            <v>0</v>
          </cell>
          <cell r="D1326">
            <v>0</v>
          </cell>
          <cell r="E1326">
            <v>0</v>
          </cell>
        </row>
        <row r="1327">
          <cell r="B1327" t="str">
            <v>AC97-00353A</v>
          </cell>
          <cell r="C1327">
            <v>19.459900000000001</v>
          </cell>
          <cell r="D1327">
            <v>18.3</v>
          </cell>
          <cell r="E1327">
            <v>17.766990291262136</v>
          </cell>
        </row>
        <row r="1328">
          <cell r="B1328" t="str">
            <v>AC97-00354A</v>
          </cell>
          <cell r="C1328">
            <v>0</v>
          </cell>
          <cell r="D1328">
            <v>0</v>
          </cell>
          <cell r="E1328">
            <v>0</v>
          </cell>
        </row>
        <row r="1329">
          <cell r="B1329" t="str">
            <v>AC97-00366A</v>
          </cell>
          <cell r="C1329">
            <v>0</v>
          </cell>
          <cell r="D1329">
            <v>0</v>
          </cell>
          <cell r="E1329">
            <v>0</v>
          </cell>
        </row>
        <row r="1330">
          <cell r="B1330" t="str">
            <v>AC97-00366B</v>
          </cell>
          <cell r="C1330">
            <v>0</v>
          </cell>
          <cell r="D1330">
            <v>0</v>
          </cell>
          <cell r="E1330">
            <v>0</v>
          </cell>
        </row>
        <row r="1331">
          <cell r="B1331" t="str">
            <v>AC97-01007A</v>
          </cell>
          <cell r="C1331">
            <v>0</v>
          </cell>
          <cell r="D1331">
            <v>0</v>
          </cell>
          <cell r="E1331">
            <v>0</v>
          </cell>
        </row>
        <row r="1332">
          <cell r="B1332" t="str">
            <v>AC97-01008A</v>
          </cell>
          <cell r="C1332">
            <v>0</v>
          </cell>
          <cell r="D1332">
            <v>0</v>
          </cell>
          <cell r="E1332">
            <v>0</v>
          </cell>
        </row>
        <row r="1333">
          <cell r="B1333" t="str">
            <v>AC97-01015A</v>
          </cell>
          <cell r="C1333">
            <v>0</v>
          </cell>
          <cell r="D1333">
            <v>0</v>
          </cell>
          <cell r="E1333">
            <v>0</v>
          </cell>
        </row>
        <row r="1334">
          <cell r="B1334" t="str">
            <v>AC97-01110A</v>
          </cell>
          <cell r="C1334">
            <v>32.159999999999997</v>
          </cell>
          <cell r="D1334">
            <v>0</v>
          </cell>
          <cell r="E1334">
            <v>31.223300970873783</v>
          </cell>
        </row>
        <row r="1335">
          <cell r="B1335" t="str">
            <v>AC97-01600C</v>
          </cell>
          <cell r="C1335">
            <v>0</v>
          </cell>
          <cell r="D1335">
            <v>0</v>
          </cell>
          <cell r="E1335">
            <v>0</v>
          </cell>
        </row>
        <row r="1336">
          <cell r="B1336" t="str">
            <v>AC97-01602A</v>
          </cell>
          <cell r="C1336">
            <v>0</v>
          </cell>
          <cell r="D1336">
            <v>0</v>
          </cell>
          <cell r="E1336">
            <v>0</v>
          </cell>
        </row>
        <row r="1337">
          <cell r="B1337" t="str">
            <v>AC97-01972A</v>
          </cell>
          <cell r="C1337">
            <v>0</v>
          </cell>
          <cell r="D1337">
            <v>0</v>
          </cell>
          <cell r="E1337">
            <v>0</v>
          </cell>
        </row>
        <row r="1338">
          <cell r="B1338" t="str">
            <v>ACC66-20577A</v>
          </cell>
          <cell r="C1338">
            <v>0.1</v>
          </cell>
          <cell r="D1338">
            <v>0</v>
          </cell>
          <cell r="E1338">
            <v>9.7087378640776698E-2</v>
          </cell>
        </row>
        <row r="1339">
          <cell r="B1339" t="str">
            <v>ACC-CABLE</v>
          </cell>
          <cell r="C1339">
            <v>1</v>
          </cell>
          <cell r="D1339">
            <v>1</v>
          </cell>
          <cell r="E1339">
            <v>0.970873786407767</v>
          </cell>
        </row>
        <row r="1340">
          <cell r="B1340" t="str">
            <v>ACCESSORY</v>
          </cell>
          <cell r="C1340">
            <v>0</v>
          </cell>
          <cell r="D1340">
            <v>0</v>
          </cell>
          <cell r="E1340">
            <v>0</v>
          </cell>
        </row>
        <row r="1341">
          <cell r="B1341" t="str">
            <v>ACC-KIT-DIST-2DR-BA</v>
          </cell>
          <cell r="C1341">
            <v>0</v>
          </cell>
          <cell r="D1341">
            <v>0</v>
          </cell>
          <cell r="E1341">
            <v>0</v>
          </cell>
        </row>
        <row r="1342">
          <cell r="B1342" t="str">
            <v>ACCTG</v>
          </cell>
          <cell r="C1342">
            <v>0</v>
          </cell>
          <cell r="D1342">
            <v>0</v>
          </cell>
          <cell r="E1342">
            <v>0</v>
          </cell>
        </row>
        <row r="1343">
          <cell r="B1343" t="str">
            <v>AD61-00213A</v>
          </cell>
          <cell r="C1343">
            <v>0</v>
          </cell>
          <cell r="D1343">
            <v>0</v>
          </cell>
          <cell r="E1343">
            <v>0</v>
          </cell>
        </row>
        <row r="1344">
          <cell r="B1344" t="str">
            <v>AD61-00817A</v>
          </cell>
          <cell r="C1344">
            <v>0</v>
          </cell>
          <cell r="D1344">
            <v>0</v>
          </cell>
          <cell r="E1344">
            <v>0</v>
          </cell>
        </row>
        <row r="1345">
          <cell r="B1345" t="str">
            <v>AD63-62008A</v>
          </cell>
          <cell r="C1345">
            <v>0</v>
          </cell>
          <cell r="D1345">
            <v>0</v>
          </cell>
          <cell r="E1345">
            <v>0</v>
          </cell>
        </row>
        <row r="1346">
          <cell r="B1346" t="str">
            <v>AD67-00034A</v>
          </cell>
          <cell r="C1346">
            <v>0</v>
          </cell>
          <cell r="D1346">
            <v>0</v>
          </cell>
          <cell r="E1346">
            <v>0</v>
          </cell>
        </row>
        <row r="1347">
          <cell r="B1347" t="str">
            <v>AD73-00003A</v>
          </cell>
          <cell r="C1347">
            <v>0</v>
          </cell>
          <cell r="D1347">
            <v>0</v>
          </cell>
          <cell r="E1347">
            <v>0</v>
          </cell>
        </row>
        <row r="1348">
          <cell r="B1348" t="str">
            <v>AD97-05998A</v>
          </cell>
          <cell r="C1348">
            <v>0</v>
          </cell>
          <cell r="D1348">
            <v>0</v>
          </cell>
          <cell r="E1348">
            <v>0</v>
          </cell>
        </row>
        <row r="1349">
          <cell r="B1349" t="str">
            <v>ADJUSTMENT JIG</v>
          </cell>
          <cell r="C1349">
            <v>0</v>
          </cell>
          <cell r="D1349">
            <v>0</v>
          </cell>
          <cell r="E1349">
            <v>0</v>
          </cell>
        </row>
        <row r="1350">
          <cell r="B1350" t="str">
            <v>ADP-5412WD</v>
          </cell>
          <cell r="C1350">
            <v>0</v>
          </cell>
          <cell r="D1350">
            <v>0</v>
          </cell>
          <cell r="E1350">
            <v>0</v>
          </cell>
        </row>
        <row r="1351">
          <cell r="B1351" t="str">
            <v>AH14-00001A</v>
          </cell>
          <cell r="C1351">
            <v>0</v>
          </cell>
          <cell r="D1351">
            <v>0</v>
          </cell>
          <cell r="E1351">
            <v>0</v>
          </cell>
        </row>
        <row r="1352">
          <cell r="B1352" t="str">
            <v>AK59-00021D</v>
          </cell>
          <cell r="C1352">
            <v>3.1334599999999999</v>
          </cell>
          <cell r="D1352">
            <v>2.93</v>
          </cell>
          <cell r="E1352">
            <v>2.8446601941747574</v>
          </cell>
        </row>
        <row r="1353">
          <cell r="B1353" t="str">
            <v>AN3370K</v>
          </cell>
          <cell r="C1353">
            <v>0</v>
          </cell>
          <cell r="D1353">
            <v>0</v>
          </cell>
          <cell r="E1353">
            <v>0</v>
          </cell>
        </row>
        <row r="1354">
          <cell r="B1354" t="str">
            <v>AP04214-UV</v>
          </cell>
          <cell r="C1354">
            <v>0</v>
          </cell>
          <cell r="D1354">
            <v>0</v>
          </cell>
          <cell r="E1354">
            <v>0</v>
          </cell>
        </row>
        <row r="1355">
          <cell r="B1355" t="str">
            <v>ASSYCAMHOLD</v>
          </cell>
          <cell r="C1355">
            <v>0</v>
          </cell>
          <cell r="D1355">
            <v>0</v>
          </cell>
          <cell r="E1355">
            <v>0</v>
          </cell>
        </row>
        <row r="1356">
          <cell r="B1356" t="str">
            <v>ATF1508AS</v>
          </cell>
          <cell r="C1356">
            <v>0</v>
          </cell>
          <cell r="D1356">
            <v>0</v>
          </cell>
          <cell r="E1356">
            <v>0</v>
          </cell>
        </row>
        <row r="1357">
          <cell r="B1357" t="str">
            <v>BCBWIR10-PS</v>
          </cell>
          <cell r="C1357">
            <v>14.95</v>
          </cell>
          <cell r="D1357">
            <v>0</v>
          </cell>
          <cell r="E1357">
            <v>14.514563106796116</v>
          </cell>
        </row>
        <row r="1358">
          <cell r="B1358" t="str">
            <v>BN44-00137B</v>
          </cell>
          <cell r="C1358">
            <v>0</v>
          </cell>
          <cell r="D1358">
            <v>0</v>
          </cell>
          <cell r="E1358">
            <v>0</v>
          </cell>
        </row>
        <row r="1359">
          <cell r="B1359" t="str">
            <v>BN59-00607A</v>
          </cell>
          <cell r="C1359">
            <v>4.9400000000000004</v>
          </cell>
          <cell r="D1359">
            <v>4.9400000000000004</v>
          </cell>
          <cell r="E1359">
            <v>4.7961165048543695</v>
          </cell>
        </row>
        <row r="1360">
          <cell r="B1360" t="str">
            <v>B-SBR-100DCM</v>
          </cell>
          <cell r="C1360">
            <v>10.887499999999999</v>
          </cell>
          <cell r="D1360">
            <v>10</v>
          </cell>
          <cell r="E1360">
            <v>9.7087378640776691</v>
          </cell>
        </row>
        <row r="1361">
          <cell r="B1361" t="str">
            <v>BSDV-410C</v>
          </cell>
          <cell r="C1361">
            <v>14.28</v>
          </cell>
          <cell r="D1361">
            <v>14.28</v>
          </cell>
          <cell r="E1361">
            <v>13.864077669902912</v>
          </cell>
        </row>
        <row r="1362">
          <cell r="B1362" t="str">
            <v>B-SHR-2080-250</v>
          </cell>
          <cell r="C1362">
            <v>0</v>
          </cell>
          <cell r="D1362">
            <v>0</v>
          </cell>
          <cell r="E1362">
            <v>0</v>
          </cell>
        </row>
        <row r="1363">
          <cell r="B1363" t="str">
            <v>B-SHR-2160-250</v>
          </cell>
          <cell r="C1363">
            <v>441.37768999999997</v>
          </cell>
          <cell r="D1363">
            <v>412.5</v>
          </cell>
          <cell r="E1363">
            <v>400.48543689320388</v>
          </cell>
        </row>
        <row r="1364">
          <cell r="B1364" t="str">
            <v>B-SMT-171</v>
          </cell>
          <cell r="C1364">
            <v>152.69999999999999</v>
          </cell>
          <cell r="D1364">
            <v>152.69999999999999</v>
          </cell>
          <cell r="E1364">
            <v>148.252427184466</v>
          </cell>
        </row>
        <row r="1365">
          <cell r="B1365" t="str">
            <v>B-SMT-190</v>
          </cell>
          <cell r="C1365">
            <v>201.1</v>
          </cell>
          <cell r="D1365">
            <v>201.1</v>
          </cell>
          <cell r="E1365">
            <v>195.24271844660194</v>
          </cell>
        </row>
        <row r="1366">
          <cell r="B1366" t="str">
            <v>B-SOQ-080N</v>
          </cell>
          <cell r="C1366">
            <v>0</v>
          </cell>
          <cell r="D1366">
            <v>0</v>
          </cell>
          <cell r="E1366">
            <v>0</v>
          </cell>
        </row>
        <row r="1367">
          <cell r="B1367" t="str">
            <v>BSSC-14WEB</v>
          </cell>
          <cell r="C1367">
            <v>225.57</v>
          </cell>
          <cell r="D1367">
            <v>225.57</v>
          </cell>
          <cell r="E1367">
            <v>219</v>
          </cell>
        </row>
        <row r="1368">
          <cell r="B1368" t="str">
            <v>B-SSC-HOUS</v>
          </cell>
          <cell r="C1368">
            <v>0</v>
          </cell>
          <cell r="D1368">
            <v>0</v>
          </cell>
          <cell r="E1368">
            <v>0</v>
          </cell>
        </row>
        <row r="1369">
          <cell r="B1369" t="str">
            <v>BWIR-300</v>
          </cell>
          <cell r="C1369">
            <v>90.447999999999993</v>
          </cell>
          <cell r="D1369">
            <v>84.53</v>
          </cell>
          <cell r="E1369">
            <v>82.067961165048544</v>
          </cell>
        </row>
        <row r="1370">
          <cell r="B1370" t="str">
            <v>C033-0001</v>
          </cell>
          <cell r="C1370">
            <v>0</v>
          </cell>
          <cell r="D1370">
            <v>0</v>
          </cell>
          <cell r="E1370">
            <v>0</v>
          </cell>
        </row>
        <row r="1371">
          <cell r="B1371" t="str">
            <v>C100-1006</v>
          </cell>
          <cell r="C1371">
            <v>0</v>
          </cell>
          <cell r="D1371">
            <v>0</v>
          </cell>
          <cell r="E1371">
            <v>0</v>
          </cell>
        </row>
        <row r="1372">
          <cell r="B1372" t="str">
            <v>C100-1007</v>
          </cell>
          <cell r="C1372">
            <v>0</v>
          </cell>
          <cell r="D1372">
            <v>0</v>
          </cell>
          <cell r="E1372">
            <v>0</v>
          </cell>
        </row>
        <row r="1373">
          <cell r="B1373" t="str">
            <v>C103-0001</v>
          </cell>
          <cell r="C1373">
            <v>0</v>
          </cell>
          <cell r="D1373">
            <v>0</v>
          </cell>
          <cell r="E1373">
            <v>0</v>
          </cell>
        </row>
        <row r="1374">
          <cell r="B1374" t="str">
            <v>C103-0001-BA</v>
          </cell>
          <cell r="C1374">
            <v>0</v>
          </cell>
          <cell r="D1374">
            <v>0</v>
          </cell>
          <cell r="E1374">
            <v>0</v>
          </cell>
        </row>
        <row r="1375">
          <cell r="B1375" t="str">
            <v>C106-0001</v>
          </cell>
          <cell r="C1375">
            <v>0</v>
          </cell>
          <cell r="D1375">
            <v>0</v>
          </cell>
          <cell r="E1375">
            <v>0</v>
          </cell>
        </row>
        <row r="1376">
          <cell r="B1376" t="str">
            <v>C110-0001</v>
          </cell>
          <cell r="C1376">
            <v>0</v>
          </cell>
          <cell r="D1376">
            <v>0</v>
          </cell>
          <cell r="E1376">
            <v>0</v>
          </cell>
        </row>
        <row r="1377">
          <cell r="B1377" t="str">
            <v>C120-0002</v>
          </cell>
          <cell r="C1377">
            <v>0</v>
          </cell>
          <cell r="D1377">
            <v>0</v>
          </cell>
          <cell r="E1377">
            <v>0</v>
          </cell>
        </row>
        <row r="1378">
          <cell r="B1378" t="str">
            <v>C123-0002</v>
          </cell>
          <cell r="C1378">
            <v>45</v>
          </cell>
          <cell r="D1378">
            <v>45</v>
          </cell>
          <cell r="E1378">
            <v>43.689320388349515</v>
          </cell>
        </row>
        <row r="1379">
          <cell r="B1379" t="str">
            <v>C130-0001</v>
          </cell>
          <cell r="C1379">
            <v>0</v>
          </cell>
          <cell r="D1379">
            <v>0</v>
          </cell>
          <cell r="E1379">
            <v>0</v>
          </cell>
        </row>
        <row r="1380">
          <cell r="B1380" t="str">
            <v>C136-0015</v>
          </cell>
          <cell r="C1380">
            <v>0</v>
          </cell>
          <cell r="D1380">
            <v>0</v>
          </cell>
          <cell r="E1380">
            <v>0</v>
          </cell>
        </row>
        <row r="1381">
          <cell r="B1381" t="str">
            <v>C140-0001</v>
          </cell>
          <cell r="C1381">
            <v>0</v>
          </cell>
          <cell r="D1381">
            <v>0</v>
          </cell>
          <cell r="E1381">
            <v>0</v>
          </cell>
        </row>
        <row r="1382">
          <cell r="B1382" t="str">
            <v>C143-0001</v>
          </cell>
          <cell r="C1382">
            <v>0</v>
          </cell>
          <cell r="D1382">
            <v>0</v>
          </cell>
          <cell r="E1382">
            <v>0</v>
          </cell>
        </row>
        <row r="1383">
          <cell r="B1383" t="str">
            <v>C238-0001</v>
          </cell>
          <cell r="C1383">
            <v>0</v>
          </cell>
          <cell r="D1383">
            <v>0</v>
          </cell>
          <cell r="E1383">
            <v>0</v>
          </cell>
        </row>
        <row r="1384">
          <cell r="B1384" t="str">
            <v>C240-0019</v>
          </cell>
          <cell r="C1384">
            <v>0</v>
          </cell>
          <cell r="D1384">
            <v>0</v>
          </cell>
          <cell r="E1384">
            <v>0</v>
          </cell>
        </row>
        <row r="1385">
          <cell r="B1385" t="str">
            <v>C240-0020</v>
          </cell>
          <cell r="C1385">
            <v>0</v>
          </cell>
          <cell r="D1385">
            <v>0</v>
          </cell>
          <cell r="E1385">
            <v>0</v>
          </cell>
        </row>
        <row r="1386">
          <cell r="B1386" t="str">
            <v>C240-0021</v>
          </cell>
          <cell r="C1386">
            <v>0</v>
          </cell>
          <cell r="D1386">
            <v>0</v>
          </cell>
          <cell r="E1386">
            <v>0</v>
          </cell>
        </row>
        <row r="1387">
          <cell r="B1387" t="str">
            <v>C240-0022</v>
          </cell>
          <cell r="C1387">
            <v>0</v>
          </cell>
          <cell r="D1387">
            <v>0</v>
          </cell>
          <cell r="E1387">
            <v>0</v>
          </cell>
        </row>
        <row r="1388">
          <cell r="B1388" t="str">
            <v>C313-0001</v>
          </cell>
          <cell r="C1388">
            <v>0</v>
          </cell>
          <cell r="D1388">
            <v>0</v>
          </cell>
          <cell r="E1388">
            <v>0</v>
          </cell>
        </row>
        <row r="1389">
          <cell r="B1389" t="str">
            <v>C313-0002</v>
          </cell>
          <cell r="C1389">
            <v>0</v>
          </cell>
          <cell r="D1389">
            <v>0</v>
          </cell>
          <cell r="E1389">
            <v>0</v>
          </cell>
        </row>
        <row r="1390">
          <cell r="B1390" t="str">
            <v>C313-0003</v>
          </cell>
          <cell r="C1390">
            <v>0</v>
          </cell>
          <cell r="D1390">
            <v>0</v>
          </cell>
          <cell r="E1390">
            <v>0</v>
          </cell>
        </row>
        <row r="1391">
          <cell r="B1391" t="str">
            <v>C313-0004</v>
          </cell>
          <cell r="C1391">
            <v>0</v>
          </cell>
          <cell r="D1391">
            <v>0</v>
          </cell>
          <cell r="E1391">
            <v>0</v>
          </cell>
        </row>
        <row r="1392">
          <cell r="B1392" t="str">
            <v>C503-0008</v>
          </cell>
          <cell r="C1392">
            <v>0</v>
          </cell>
          <cell r="D1392">
            <v>0</v>
          </cell>
          <cell r="E1392">
            <v>0</v>
          </cell>
        </row>
        <row r="1393">
          <cell r="B1393" t="str">
            <v>C600-0002</v>
          </cell>
          <cell r="C1393">
            <v>0</v>
          </cell>
          <cell r="D1393">
            <v>0</v>
          </cell>
          <cell r="E1393">
            <v>0</v>
          </cell>
        </row>
        <row r="1394">
          <cell r="B1394" t="str">
            <v>C600-0005</v>
          </cell>
          <cell r="C1394">
            <v>0</v>
          </cell>
          <cell r="D1394">
            <v>0</v>
          </cell>
          <cell r="E1394">
            <v>0</v>
          </cell>
        </row>
        <row r="1395">
          <cell r="B1395" t="str">
            <v>C710-00208</v>
          </cell>
          <cell r="C1395">
            <v>0</v>
          </cell>
          <cell r="D1395">
            <v>0</v>
          </cell>
          <cell r="E1395">
            <v>0</v>
          </cell>
        </row>
        <row r="1396">
          <cell r="B1396" t="str">
            <v>C710-0029</v>
          </cell>
          <cell r="C1396">
            <v>0</v>
          </cell>
          <cell r="D1396">
            <v>0</v>
          </cell>
          <cell r="E1396">
            <v>0</v>
          </cell>
        </row>
        <row r="1397">
          <cell r="B1397" t="str">
            <v>C710-0030</v>
          </cell>
          <cell r="C1397">
            <v>0</v>
          </cell>
          <cell r="D1397">
            <v>0</v>
          </cell>
          <cell r="E1397">
            <v>0</v>
          </cell>
        </row>
        <row r="1398">
          <cell r="B1398" t="str">
            <v>C713-0003</v>
          </cell>
          <cell r="C1398">
            <v>0</v>
          </cell>
          <cell r="D1398">
            <v>0</v>
          </cell>
          <cell r="E1398">
            <v>0</v>
          </cell>
        </row>
        <row r="1399">
          <cell r="B1399" t="str">
            <v>C730-0001</v>
          </cell>
          <cell r="C1399">
            <v>0</v>
          </cell>
          <cell r="D1399">
            <v>0</v>
          </cell>
          <cell r="E1399">
            <v>0</v>
          </cell>
        </row>
        <row r="1400">
          <cell r="B1400" t="str">
            <v>C740-0002</v>
          </cell>
          <cell r="C1400">
            <v>0</v>
          </cell>
          <cell r="D1400">
            <v>0</v>
          </cell>
          <cell r="E1400">
            <v>0</v>
          </cell>
        </row>
        <row r="1401">
          <cell r="B1401" t="str">
            <v>C760-0010</v>
          </cell>
          <cell r="C1401">
            <v>0</v>
          </cell>
          <cell r="D1401">
            <v>0</v>
          </cell>
          <cell r="E1401">
            <v>0</v>
          </cell>
        </row>
        <row r="1402">
          <cell r="B1402" t="str">
            <v>C820-0011</v>
          </cell>
          <cell r="C1402">
            <v>0</v>
          </cell>
          <cell r="D1402">
            <v>0</v>
          </cell>
          <cell r="E1402">
            <v>0</v>
          </cell>
        </row>
        <row r="1403">
          <cell r="B1403" t="str">
            <v>CBL-FD</v>
          </cell>
          <cell r="C1403">
            <v>0</v>
          </cell>
          <cell r="D1403">
            <v>0</v>
          </cell>
          <cell r="E1403">
            <v>0</v>
          </cell>
        </row>
        <row r="1404">
          <cell r="B1404" t="str">
            <v>CBL-IDE-66</v>
          </cell>
          <cell r="C1404">
            <v>0</v>
          </cell>
          <cell r="D1404">
            <v>0</v>
          </cell>
          <cell r="E1404">
            <v>0</v>
          </cell>
        </row>
        <row r="1405">
          <cell r="B1405" t="str">
            <v>CRT-21</v>
          </cell>
          <cell r="C1405">
            <v>0</v>
          </cell>
          <cell r="D1405">
            <v>0</v>
          </cell>
          <cell r="E1405">
            <v>0</v>
          </cell>
        </row>
        <row r="1406">
          <cell r="B1406" t="str">
            <v>DQ-ADAPTER</v>
          </cell>
          <cell r="C1406">
            <v>0</v>
          </cell>
          <cell r="D1406">
            <v>0</v>
          </cell>
          <cell r="E1406">
            <v>0</v>
          </cell>
        </row>
        <row r="1407">
          <cell r="B1407" t="str">
            <v>DVD-511/XAA</v>
          </cell>
          <cell r="C1407">
            <v>127.33</v>
          </cell>
          <cell r="D1407">
            <v>127.33</v>
          </cell>
          <cell r="E1407">
            <v>123.62135922330097</v>
          </cell>
        </row>
        <row r="1408">
          <cell r="B1408" t="str">
            <v>DVR-101</v>
          </cell>
          <cell r="C1408">
            <v>270.66000000000003</v>
          </cell>
          <cell r="D1408">
            <v>252.95</v>
          </cell>
          <cell r="E1408">
            <v>245.58252427184465</v>
          </cell>
        </row>
        <row r="1409">
          <cell r="B1409" t="str">
            <v>DVR-101-40</v>
          </cell>
          <cell r="C1409">
            <v>0</v>
          </cell>
          <cell r="D1409">
            <v>0</v>
          </cell>
          <cell r="E1409">
            <v>0</v>
          </cell>
        </row>
        <row r="1410">
          <cell r="B1410" t="str">
            <v>DVR-101-80</v>
          </cell>
          <cell r="C1410">
            <v>427.08</v>
          </cell>
          <cell r="D1410">
            <v>400.2</v>
          </cell>
          <cell r="E1410">
            <v>388.54368932038835</v>
          </cell>
        </row>
        <row r="1411">
          <cell r="B1411" t="str">
            <v>DVR-101-BA</v>
          </cell>
          <cell r="C1411">
            <v>141.08000000000001</v>
          </cell>
          <cell r="D1411">
            <v>131.85</v>
          </cell>
          <cell r="E1411">
            <v>128.00970873786406</v>
          </cell>
        </row>
        <row r="1412">
          <cell r="B1412" t="str">
            <v>E9BAS-CCN9-08</v>
          </cell>
          <cell r="C1412">
            <v>0</v>
          </cell>
          <cell r="D1412">
            <v>0</v>
          </cell>
          <cell r="E1412">
            <v>0</v>
          </cell>
        </row>
        <row r="1413">
          <cell r="B1413" t="str">
            <v>ENCODE16BITA</v>
          </cell>
          <cell r="C1413">
            <v>0</v>
          </cell>
          <cell r="D1413">
            <v>0</v>
          </cell>
          <cell r="E1413">
            <v>0</v>
          </cell>
        </row>
        <row r="1414">
          <cell r="B1414" t="str">
            <v>ENCODE16BITB</v>
          </cell>
          <cell r="C1414">
            <v>0</v>
          </cell>
          <cell r="D1414">
            <v>0</v>
          </cell>
          <cell r="E1414">
            <v>0</v>
          </cell>
        </row>
        <row r="1415">
          <cell r="B1415" t="str">
            <v>ENCODE32BITA</v>
          </cell>
          <cell r="C1415">
            <v>11.11111</v>
          </cell>
          <cell r="D1415">
            <v>100</v>
          </cell>
          <cell r="E1415">
            <v>10.787485436893204</v>
          </cell>
        </row>
        <row r="1416">
          <cell r="B1416" t="str">
            <v>ENCODE32BITB</v>
          </cell>
          <cell r="C1416">
            <v>100</v>
          </cell>
          <cell r="D1416">
            <v>100</v>
          </cell>
          <cell r="E1416">
            <v>97.087378640776691</v>
          </cell>
        </row>
        <row r="1417">
          <cell r="B1417" t="str">
            <v>FAN-DI4-7H53D-08</v>
          </cell>
          <cell r="C1417">
            <v>0</v>
          </cell>
          <cell r="D1417">
            <v>0</v>
          </cell>
          <cell r="E1417">
            <v>0</v>
          </cell>
        </row>
        <row r="1418">
          <cell r="B1418" t="str">
            <v>FAN-DP5-6111A</v>
          </cell>
          <cell r="C1418">
            <v>0</v>
          </cell>
          <cell r="D1418">
            <v>0</v>
          </cell>
          <cell r="E1418">
            <v>0</v>
          </cell>
        </row>
        <row r="1419">
          <cell r="B1419" t="str">
            <v>GV-2.5-10M</v>
          </cell>
          <cell r="C1419">
            <v>24</v>
          </cell>
          <cell r="D1419">
            <v>24</v>
          </cell>
          <cell r="E1419">
            <v>23.300970873786408</v>
          </cell>
        </row>
        <row r="1420">
          <cell r="B1420" t="str">
            <v>GV-2016-200C</v>
          </cell>
          <cell r="C1420">
            <v>0</v>
          </cell>
          <cell r="D1420">
            <v>0</v>
          </cell>
          <cell r="E1420">
            <v>0</v>
          </cell>
        </row>
        <row r="1421">
          <cell r="B1421" t="str">
            <v>GV-32XPTZ</v>
          </cell>
          <cell r="C1421">
            <v>812.95</v>
          </cell>
          <cell r="D1421">
            <v>812.95600000000002</v>
          </cell>
          <cell r="E1421">
            <v>789.27184466019423</v>
          </cell>
        </row>
        <row r="1422">
          <cell r="B1422" t="str">
            <v>GV-32XPTZ-1</v>
          </cell>
          <cell r="C1422">
            <v>867.54</v>
          </cell>
          <cell r="D1422">
            <v>867.55600000000004</v>
          </cell>
          <cell r="E1422">
            <v>842.27184466019412</v>
          </cell>
        </row>
        <row r="1423">
          <cell r="B1423" t="str">
            <v>GV-32XPTZ350</v>
          </cell>
          <cell r="C1423">
            <v>812.95600000000002</v>
          </cell>
          <cell r="D1423">
            <v>812.95600000000002</v>
          </cell>
          <cell r="E1423">
            <v>789.27766990291263</v>
          </cell>
        </row>
        <row r="1424">
          <cell r="B1424" t="str">
            <v>GV-32XPTZ-C</v>
          </cell>
          <cell r="C1424">
            <v>890.66857000000005</v>
          </cell>
          <cell r="D1424">
            <v>890.66899999999998</v>
          </cell>
          <cell r="E1424">
            <v>864.72676699029125</v>
          </cell>
        </row>
        <row r="1425">
          <cell r="B1425" t="str">
            <v>GV-32XPTZ-CM2</v>
          </cell>
          <cell r="C1425">
            <v>0</v>
          </cell>
          <cell r="D1425">
            <v>0</v>
          </cell>
          <cell r="E1425">
            <v>0</v>
          </cell>
        </row>
        <row r="1426">
          <cell r="B1426" t="str">
            <v>GV-32XPTZ-PM2</v>
          </cell>
          <cell r="C1426">
            <v>23.54</v>
          </cell>
          <cell r="D1426">
            <v>23.54</v>
          </cell>
          <cell r="E1426">
            <v>22.854368932038835</v>
          </cell>
        </row>
        <row r="1427">
          <cell r="B1427" t="str">
            <v>GV-32XPTZ-W</v>
          </cell>
          <cell r="C1427">
            <v>859.48428999999999</v>
          </cell>
          <cell r="D1427">
            <v>859.48387000000002</v>
          </cell>
          <cell r="E1427">
            <v>834.45035922330101</v>
          </cell>
        </row>
        <row r="1428">
          <cell r="B1428" t="str">
            <v>GV5400</v>
          </cell>
          <cell r="C1428">
            <v>231.75</v>
          </cell>
          <cell r="D1428">
            <v>231.75</v>
          </cell>
          <cell r="E1428">
            <v>225</v>
          </cell>
        </row>
        <row r="1429">
          <cell r="B1429" t="str">
            <v>GV5400A</v>
          </cell>
          <cell r="C1429">
            <v>244.85</v>
          </cell>
          <cell r="D1429">
            <v>228.83</v>
          </cell>
          <cell r="E1429">
            <v>222.16504854368932</v>
          </cell>
        </row>
        <row r="1430">
          <cell r="B1430" t="str">
            <v>GV5400-BA</v>
          </cell>
          <cell r="C1430">
            <v>124.935</v>
          </cell>
          <cell r="D1430">
            <v>116.76179</v>
          </cell>
          <cell r="E1430">
            <v>113.36096116504855</v>
          </cell>
        </row>
        <row r="1431">
          <cell r="B1431" t="str">
            <v>GV5960</v>
          </cell>
          <cell r="C1431">
            <v>247.2</v>
          </cell>
          <cell r="D1431">
            <v>247.2</v>
          </cell>
          <cell r="E1431">
            <v>239.99999999999997</v>
          </cell>
        </row>
        <row r="1432">
          <cell r="B1432" t="str">
            <v>GV5960A</v>
          </cell>
          <cell r="C1432">
            <v>201.66</v>
          </cell>
          <cell r="D1432">
            <v>188.47</v>
          </cell>
          <cell r="E1432">
            <v>182.98058252427185</v>
          </cell>
        </row>
        <row r="1433">
          <cell r="B1433" t="str">
            <v>GV5960-BA</v>
          </cell>
          <cell r="C1433">
            <v>94.007140000000007</v>
          </cell>
          <cell r="D1433">
            <v>94.007000000000005</v>
          </cell>
          <cell r="E1433">
            <v>91.268932038834947</v>
          </cell>
        </row>
        <row r="1434">
          <cell r="B1434" t="str">
            <v>GV5960TLR</v>
          </cell>
          <cell r="C1434">
            <v>231.12</v>
          </cell>
          <cell r="D1434">
            <v>216</v>
          </cell>
          <cell r="E1434">
            <v>209.70873786407768</v>
          </cell>
        </row>
        <row r="1435">
          <cell r="B1435" t="str">
            <v>GV-CAMBR</v>
          </cell>
          <cell r="C1435">
            <v>0.79752000000000001</v>
          </cell>
          <cell r="D1435">
            <v>2</v>
          </cell>
          <cell r="E1435">
            <v>0.77429126213592236</v>
          </cell>
        </row>
        <row r="1436">
          <cell r="B1436" t="str">
            <v>GV-CC540DN</v>
          </cell>
          <cell r="C1436">
            <v>80.25</v>
          </cell>
          <cell r="D1436">
            <v>80.25</v>
          </cell>
          <cell r="E1436">
            <v>77.912621359223294</v>
          </cell>
        </row>
        <row r="1437">
          <cell r="B1437" t="str">
            <v>GV-CC540DN-100</v>
          </cell>
          <cell r="C1437">
            <v>128.49</v>
          </cell>
          <cell r="D1437">
            <v>112.136</v>
          </cell>
          <cell r="E1437">
            <v>108.86990291262136</v>
          </cell>
        </row>
        <row r="1438">
          <cell r="B1438" t="str">
            <v>GV-CC540DN-100A</v>
          </cell>
          <cell r="C1438">
            <v>112.13565</v>
          </cell>
          <cell r="D1438">
            <v>112.14</v>
          </cell>
          <cell r="E1438">
            <v>108.86956310679611</v>
          </cell>
        </row>
        <row r="1439">
          <cell r="B1439" t="str">
            <v>GV-CC540DN-12</v>
          </cell>
          <cell r="C1439">
            <v>119.4225</v>
          </cell>
          <cell r="D1439">
            <v>119.41208</v>
          </cell>
          <cell r="E1439">
            <v>115.93405825242718</v>
          </cell>
        </row>
        <row r="1440">
          <cell r="B1440" t="str">
            <v>GV-CC540DN-12A</v>
          </cell>
          <cell r="C1440">
            <v>103.36212999999999</v>
          </cell>
          <cell r="D1440">
            <v>103.36199999999999</v>
          </cell>
          <cell r="E1440">
            <v>100.35145631067961</v>
          </cell>
        </row>
        <row r="1441">
          <cell r="B1441" t="str">
            <v>GV-CC540DNA</v>
          </cell>
          <cell r="C1441">
            <v>0</v>
          </cell>
          <cell r="D1441">
            <v>0</v>
          </cell>
          <cell r="E1441">
            <v>0</v>
          </cell>
        </row>
        <row r="1442">
          <cell r="B1442" t="str">
            <v>GV-CC540WDN</v>
          </cell>
          <cell r="C1442">
            <v>165.85</v>
          </cell>
          <cell r="D1442">
            <v>165.85</v>
          </cell>
          <cell r="E1442">
            <v>161.01941747572815</v>
          </cell>
        </row>
        <row r="1443">
          <cell r="B1443" t="str">
            <v>GV-CC540WDN-100</v>
          </cell>
          <cell r="C1443">
            <v>205.49666999999999</v>
          </cell>
          <cell r="D1443">
            <v>205.494</v>
          </cell>
          <cell r="E1443">
            <v>199.50873786407766</v>
          </cell>
        </row>
        <row r="1444">
          <cell r="B1444" t="str">
            <v>GV-CC540WDN-100A</v>
          </cell>
          <cell r="C1444">
            <v>189.47073</v>
          </cell>
          <cell r="D1444">
            <v>190.63399999999999</v>
          </cell>
          <cell r="E1444">
            <v>183.95216504854369</v>
          </cell>
        </row>
        <row r="1445">
          <cell r="B1445" t="str">
            <v>GV-CC540WDN-12</v>
          </cell>
          <cell r="C1445">
            <v>179.69785999999999</v>
          </cell>
          <cell r="D1445">
            <v>169.06</v>
          </cell>
          <cell r="E1445">
            <v>164.13592233009709</v>
          </cell>
        </row>
        <row r="1446">
          <cell r="B1446" t="str">
            <v>GV-CC540WDN-12A</v>
          </cell>
          <cell r="C1446">
            <v>182.97</v>
          </cell>
          <cell r="D1446">
            <v>182.97</v>
          </cell>
          <cell r="E1446">
            <v>177.64077669902912</v>
          </cell>
        </row>
        <row r="1447">
          <cell r="B1447" t="str">
            <v>GV-CC540WDNA</v>
          </cell>
          <cell r="C1447">
            <v>0</v>
          </cell>
          <cell r="D1447">
            <v>0</v>
          </cell>
          <cell r="E1447">
            <v>0</v>
          </cell>
        </row>
        <row r="1448">
          <cell r="B1448" t="str">
            <v>GV-CLRIR/MDC PCB</v>
          </cell>
          <cell r="C1448">
            <v>0</v>
          </cell>
          <cell r="D1448">
            <v>0</v>
          </cell>
          <cell r="E1448">
            <v>0</v>
          </cell>
        </row>
        <row r="1449">
          <cell r="B1449" t="str">
            <v>GV-DEMOCASE</v>
          </cell>
          <cell r="C1449">
            <v>2232.3850000000002</v>
          </cell>
          <cell r="D1449">
            <v>1484.52</v>
          </cell>
          <cell r="E1449">
            <v>1441.2815533980581</v>
          </cell>
        </row>
        <row r="1450">
          <cell r="B1450" t="str">
            <v>GV-ODCLRSTD7-7</v>
          </cell>
          <cell r="C1450">
            <v>114.25</v>
          </cell>
          <cell r="D1450">
            <v>116.26</v>
          </cell>
          <cell r="E1450">
            <v>110.92233009708738</v>
          </cell>
        </row>
        <row r="1451">
          <cell r="B1451" t="str">
            <v>GV-PWRCRD</v>
          </cell>
          <cell r="C1451">
            <v>5.5</v>
          </cell>
          <cell r="D1451">
            <v>5.5</v>
          </cell>
          <cell r="E1451">
            <v>5.3398058252427187</v>
          </cell>
        </row>
        <row r="1452">
          <cell r="B1452" t="str">
            <v>GV-SA-MSTR</v>
          </cell>
          <cell r="C1452">
            <v>4.3337199999999996</v>
          </cell>
          <cell r="D1452">
            <v>4.05</v>
          </cell>
          <cell r="E1452">
            <v>3.9320388349514559</v>
          </cell>
        </row>
        <row r="1453">
          <cell r="B1453" t="str">
            <v>GV-SA-SLV</v>
          </cell>
          <cell r="C1453">
            <v>4.3336199999999998</v>
          </cell>
          <cell r="D1453">
            <v>4.05</v>
          </cell>
          <cell r="E1453">
            <v>3.9320388349514559</v>
          </cell>
        </row>
        <row r="1454">
          <cell r="B1454" t="str">
            <v>GV-SHR-2016</v>
          </cell>
          <cell r="C1454">
            <v>825</v>
          </cell>
          <cell r="D1454">
            <v>825</v>
          </cell>
          <cell r="E1454">
            <v>800.97087378640776</v>
          </cell>
        </row>
        <row r="1455">
          <cell r="B1455" t="str">
            <v>GV-SHR-2016-160</v>
          </cell>
          <cell r="C1455">
            <v>1030.98</v>
          </cell>
          <cell r="D1455">
            <v>1040.71</v>
          </cell>
          <cell r="E1455">
            <v>1000.9514563106796</v>
          </cell>
        </row>
        <row r="1456">
          <cell r="B1456" t="str">
            <v>GV-SHR-2016-160-BA</v>
          </cell>
          <cell r="C1456">
            <v>515.49</v>
          </cell>
          <cell r="D1456">
            <v>515.49</v>
          </cell>
          <cell r="E1456">
            <v>500.47572815533982</v>
          </cell>
        </row>
        <row r="1457">
          <cell r="B1457" t="str">
            <v>GV-SHR-2016-280</v>
          </cell>
          <cell r="C1457">
            <v>1005.59</v>
          </cell>
          <cell r="D1457">
            <v>971.2</v>
          </cell>
          <cell r="E1457">
            <v>942.91262135922329</v>
          </cell>
        </row>
        <row r="1458">
          <cell r="B1458" t="str">
            <v>GV-SHR-2016-320-BA</v>
          </cell>
          <cell r="C1458">
            <v>502.8</v>
          </cell>
          <cell r="D1458">
            <v>502.8</v>
          </cell>
          <cell r="E1458">
            <v>488.15533980582524</v>
          </cell>
        </row>
        <row r="1459">
          <cell r="B1459" t="str">
            <v>GV-SHR-2016-320C</v>
          </cell>
          <cell r="C1459">
            <v>1397.05</v>
          </cell>
          <cell r="D1459">
            <v>1291.32</v>
          </cell>
          <cell r="E1459">
            <v>1253.7087378640776</v>
          </cell>
        </row>
        <row r="1460">
          <cell r="B1460" t="str">
            <v>GV-SHR-2016-360C</v>
          </cell>
          <cell r="C1460">
            <v>900.46</v>
          </cell>
          <cell r="D1460">
            <v>1184.1500000000001</v>
          </cell>
          <cell r="E1460">
            <v>874.23300970873788</v>
          </cell>
        </row>
        <row r="1461">
          <cell r="B1461" t="str">
            <v>GV-SHR-2016BA</v>
          </cell>
          <cell r="C1461">
            <v>3000</v>
          </cell>
          <cell r="D1461">
            <v>3000</v>
          </cell>
          <cell r="E1461">
            <v>2912.6213592233007</v>
          </cell>
        </row>
        <row r="1462">
          <cell r="B1462" t="str">
            <v>GV-SHR-2016BA-120</v>
          </cell>
          <cell r="C1462">
            <v>1500</v>
          </cell>
          <cell r="D1462">
            <v>1059.43</v>
          </cell>
          <cell r="E1462">
            <v>1028.5728155339807</v>
          </cell>
        </row>
        <row r="1463">
          <cell r="B1463" t="str">
            <v>GV-SHR-2016BA-240</v>
          </cell>
          <cell r="C1463">
            <v>0</v>
          </cell>
          <cell r="D1463">
            <v>0</v>
          </cell>
          <cell r="E1463">
            <v>0</v>
          </cell>
        </row>
        <row r="1464">
          <cell r="B1464" t="str">
            <v>GV-SHR-2042-PS</v>
          </cell>
          <cell r="C1464">
            <v>200</v>
          </cell>
          <cell r="D1464">
            <v>200</v>
          </cell>
          <cell r="E1464">
            <v>194.17475728155338</v>
          </cell>
        </row>
        <row r="1465">
          <cell r="B1465" t="str">
            <v>GV-VD540DN</v>
          </cell>
          <cell r="C1465">
            <v>0</v>
          </cell>
          <cell r="D1465">
            <v>0</v>
          </cell>
          <cell r="E1465">
            <v>0</v>
          </cell>
        </row>
        <row r="1466">
          <cell r="B1466" t="str">
            <v>GV-VF310-BA</v>
          </cell>
          <cell r="C1466">
            <v>26.22</v>
          </cell>
          <cell r="D1466">
            <v>26.22</v>
          </cell>
          <cell r="E1466">
            <v>25.456310679611647</v>
          </cell>
        </row>
        <row r="1467">
          <cell r="B1467" t="str">
            <v>H1-01-01-CSO-001</v>
          </cell>
          <cell r="C1467">
            <v>0</v>
          </cell>
          <cell r="D1467">
            <v>0</v>
          </cell>
          <cell r="E1467">
            <v>0</v>
          </cell>
        </row>
        <row r="1468">
          <cell r="B1468" t="str">
            <v>H1-01-01-CSO-002</v>
          </cell>
          <cell r="C1468">
            <v>0</v>
          </cell>
          <cell r="D1468">
            <v>0</v>
          </cell>
          <cell r="E1468">
            <v>0</v>
          </cell>
        </row>
        <row r="1469">
          <cell r="B1469" t="str">
            <v>H1-01-01-CSO-003</v>
          </cell>
          <cell r="C1469">
            <v>0</v>
          </cell>
          <cell r="D1469">
            <v>0</v>
          </cell>
          <cell r="E1469">
            <v>0</v>
          </cell>
        </row>
        <row r="1470">
          <cell r="B1470" t="str">
            <v>H1-01-01-CSO-005</v>
          </cell>
          <cell r="C1470">
            <v>0</v>
          </cell>
          <cell r="D1470">
            <v>0</v>
          </cell>
          <cell r="E1470">
            <v>0</v>
          </cell>
        </row>
        <row r="1471">
          <cell r="B1471" t="str">
            <v>H1-01-01-IHI-001</v>
          </cell>
          <cell r="C1471">
            <v>0</v>
          </cell>
          <cell r="D1471">
            <v>0</v>
          </cell>
          <cell r="E1471">
            <v>0</v>
          </cell>
        </row>
        <row r="1472">
          <cell r="B1472" t="str">
            <v>H1-01-01-IHI-005</v>
          </cell>
          <cell r="C1472">
            <v>0</v>
          </cell>
          <cell r="D1472">
            <v>0</v>
          </cell>
          <cell r="E1472">
            <v>0</v>
          </cell>
        </row>
        <row r="1473">
          <cell r="B1473" t="str">
            <v>H1-01-01-IHI-006</v>
          </cell>
          <cell r="C1473">
            <v>0</v>
          </cell>
          <cell r="D1473">
            <v>0</v>
          </cell>
          <cell r="E1473">
            <v>0</v>
          </cell>
        </row>
        <row r="1474">
          <cell r="B1474" t="str">
            <v>H1-01-01-IHI-007</v>
          </cell>
          <cell r="C1474">
            <v>0</v>
          </cell>
          <cell r="D1474">
            <v>0</v>
          </cell>
          <cell r="E1474">
            <v>0</v>
          </cell>
        </row>
        <row r="1475">
          <cell r="B1475" t="str">
            <v>H1-01-01-IHI-022</v>
          </cell>
          <cell r="C1475">
            <v>0</v>
          </cell>
          <cell r="D1475">
            <v>0</v>
          </cell>
          <cell r="E1475">
            <v>0</v>
          </cell>
        </row>
        <row r="1476">
          <cell r="B1476" t="str">
            <v>H1-01-02-MPP-001</v>
          </cell>
          <cell r="C1476">
            <v>0</v>
          </cell>
          <cell r="D1476">
            <v>0</v>
          </cell>
          <cell r="E1476">
            <v>0</v>
          </cell>
        </row>
        <row r="1477">
          <cell r="B1477" t="str">
            <v>H1-01-04-CSO-001</v>
          </cell>
          <cell r="C1477">
            <v>0</v>
          </cell>
          <cell r="D1477">
            <v>0</v>
          </cell>
          <cell r="E1477">
            <v>0</v>
          </cell>
        </row>
        <row r="1478">
          <cell r="B1478" t="str">
            <v>H1-01-04-CSO-002</v>
          </cell>
          <cell r="C1478">
            <v>0</v>
          </cell>
          <cell r="D1478">
            <v>0</v>
          </cell>
          <cell r="E1478">
            <v>0</v>
          </cell>
        </row>
        <row r="1479">
          <cell r="B1479" t="str">
            <v>H1-01-04-CSO-004</v>
          </cell>
          <cell r="C1479">
            <v>0</v>
          </cell>
          <cell r="D1479">
            <v>0</v>
          </cell>
          <cell r="E1479">
            <v>0</v>
          </cell>
        </row>
        <row r="1480">
          <cell r="B1480" t="str">
            <v>H1-01-04-CSO-005</v>
          </cell>
          <cell r="C1480">
            <v>0</v>
          </cell>
          <cell r="D1480">
            <v>0</v>
          </cell>
          <cell r="E1480">
            <v>0</v>
          </cell>
        </row>
        <row r="1481">
          <cell r="B1481" t="str">
            <v>H1-01-04-CSO-008</v>
          </cell>
          <cell r="C1481">
            <v>0</v>
          </cell>
          <cell r="D1481">
            <v>0</v>
          </cell>
          <cell r="E1481">
            <v>0</v>
          </cell>
        </row>
        <row r="1482">
          <cell r="B1482" t="str">
            <v>H1-01-04-CSO-011</v>
          </cell>
          <cell r="C1482">
            <v>0</v>
          </cell>
          <cell r="D1482">
            <v>0</v>
          </cell>
          <cell r="E1482">
            <v>0</v>
          </cell>
        </row>
        <row r="1483">
          <cell r="B1483" t="str">
            <v>H1-01-04-IHI-001</v>
          </cell>
          <cell r="C1483">
            <v>0</v>
          </cell>
          <cell r="D1483">
            <v>0</v>
          </cell>
          <cell r="E1483">
            <v>0</v>
          </cell>
        </row>
        <row r="1484">
          <cell r="B1484" t="str">
            <v>H1-01-04-IHI-002</v>
          </cell>
          <cell r="C1484">
            <v>0</v>
          </cell>
          <cell r="D1484">
            <v>0</v>
          </cell>
          <cell r="E1484">
            <v>0</v>
          </cell>
        </row>
        <row r="1485">
          <cell r="B1485" t="str">
            <v>H1-01-04-IHI-006</v>
          </cell>
          <cell r="C1485">
            <v>0</v>
          </cell>
          <cell r="D1485">
            <v>0</v>
          </cell>
          <cell r="E1485">
            <v>0</v>
          </cell>
        </row>
        <row r="1486">
          <cell r="B1486" t="str">
            <v>H1-01-05-IHI-004</v>
          </cell>
          <cell r="C1486">
            <v>0</v>
          </cell>
          <cell r="D1486">
            <v>0</v>
          </cell>
          <cell r="E1486">
            <v>0</v>
          </cell>
        </row>
        <row r="1487">
          <cell r="B1487" t="str">
            <v>H1-01-07-CSO-002</v>
          </cell>
          <cell r="C1487">
            <v>0</v>
          </cell>
          <cell r="D1487">
            <v>0</v>
          </cell>
          <cell r="E1487">
            <v>0</v>
          </cell>
        </row>
        <row r="1488">
          <cell r="B1488" t="str">
            <v>H1-01-07-IAX-001</v>
          </cell>
          <cell r="C1488">
            <v>0</v>
          </cell>
          <cell r="D1488">
            <v>0</v>
          </cell>
          <cell r="E1488">
            <v>0</v>
          </cell>
        </row>
        <row r="1489">
          <cell r="B1489" t="str">
            <v>H1-01-07-IAX-002</v>
          </cell>
          <cell r="C1489">
            <v>0</v>
          </cell>
          <cell r="D1489">
            <v>0</v>
          </cell>
          <cell r="E1489">
            <v>0</v>
          </cell>
        </row>
        <row r="1490">
          <cell r="B1490" t="str">
            <v>H1-01-07-IAX-003</v>
          </cell>
          <cell r="C1490">
            <v>0</v>
          </cell>
          <cell r="D1490">
            <v>0</v>
          </cell>
          <cell r="E1490">
            <v>0</v>
          </cell>
        </row>
        <row r="1491">
          <cell r="B1491" t="str">
            <v>H1-01-07-IHI-001</v>
          </cell>
          <cell r="C1491">
            <v>0</v>
          </cell>
          <cell r="D1491">
            <v>0</v>
          </cell>
          <cell r="E1491">
            <v>0</v>
          </cell>
        </row>
        <row r="1492">
          <cell r="B1492" t="str">
            <v>H1-01-08-IAX-004</v>
          </cell>
          <cell r="C1492">
            <v>0</v>
          </cell>
          <cell r="D1492">
            <v>0</v>
          </cell>
          <cell r="E1492">
            <v>0</v>
          </cell>
        </row>
        <row r="1493">
          <cell r="B1493" t="str">
            <v>H1-01-10-IHI-001</v>
          </cell>
          <cell r="C1493">
            <v>0</v>
          </cell>
          <cell r="D1493">
            <v>0</v>
          </cell>
          <cell r="E1493">
            <v>0</v>
          </cell>
        </row>
        <row r="1494">
          <cell r="B1494" t="str">
            <v>H1-02-01-IRD-001</v>
          </cell>
          <cell r="C1494">
            <v>0</v>
          </cell>
          <cell r="D1494">
            <v>0</v>
          </cell>
          <cell r="E1494">
            <v>0</v>
          </cell>
        </row>
        <row r="1495">
          <cell r="B1495" t="str">
            <v>H1-02-01-IRD-020</v>
          </cell>
          <cell r="C1495">
            <v>0</v>
          </cell>
          <cell r="D1495">
            <v>0</v>
          </cell>
          <cell r="E1495">
            <v>0</v>
          </cell>
        </row>
        <row r="1496">
          <cell r="B1496" t="str">
            <v>H1-02-05-C20-005</v>
          </cell>
          <cell r="C1496">
            <v>0</v>
          </cell>
          <cell r="D1496">
            <v>0</v>
          </cell>
          <cell r="E1496">
            <v>0</v>
          </cell>
        </row>
        <row r="1497">
          <cell r="B1497" t="str">
            <v>H1-04-07-IHI-001</v>
          </cell>
          <cell r="C1497">
            <v>0</v>
          </cell>
          <cell r="D1497">
            <v>0</v>
          </cell>
          <cell r="E1497">
            <v>0</v>
          </cell>
        </row>
        <row r="1498">
          <cell r="B1498" t="str">
            <v>H1-06-01-IHI-001</v>
          </cell>
          <cell r="C1498">
            <v>0</v>
          </cell>
          <cell r="D1498">
            <v>0</v>
          </cell>
          <cell r="E1498">
            <v>0</v>
          </cell>
        </row>
        <row r="1499">
          <cell r="B1499" t="str">
            <v>H1-06-01-IHI-004</v>
          </cell>
          <cell r="C1499">
            <v>0</v>
          </cell>
          <cell r="D1499">
            <v>0</v>
          </cell>
          <cell r="E1499">
            <v>0</v>
          </cell>
        </row>
        <row r="1500">
          <cell r="B1500" t="str">
            <v>H1-06-01-IHI-005</v>
          </cell>
          <cell r="C1500">
            <v>0</v>
          </cell>
          <cell r="D1500">
            <v>0</v>
          </cell>
          <cell r="E1500">
            <v>0</v>
          </cell>
        </row>
        <row r="1501">
          <cell r="B1501" t="str">
            <v>H1-06-01-IHI-006</v>
          </cell>
          <cell r="C1501">
            <v>0</v>
          </cell>
          <cell r="D1501">
            <v>0</v>
          </cell>
          <cell r="E1501">
            <v>0</v>
          </cell>
        </row>
        <row r="1502">
          <cell r="B1502" t="str">
            <v>H1-06-02-IHI-001</v>
          </cell>
          <cell r="C1502">
            <v>0</v>
          </cell>
          <cell r="D1502">
            <v>0</v>
          </cell>
          <cell r="E1502">
            <v>0</v>
          </cell>
        </row>
        <row r="1503">
          <cell r="B1503" t="str">
            <v>H1-09-01-IHI-001</v>
          </cell>
          <cell r="C1503">
            <v>0</v>
          </cell>
          <cell r="D1503">
            <v>0</v>
          </cell>
          <cell r="E1503">
            <v>0</v>
          </cell>
        </row>
        <row r="1504">
          <cell r="B1504" t="str">
            <v>H1-10-04-IHI-002</v>
          </cell>
          <cell r="C1504">
            <v>0</v>
          </cell>
          <cell r="D1504">
            <v>0</v>
          </cell>
          <cell r="E1504">
            <v>0</v>
          </cell>
        </row>
        <row r="1505">
          <cell r="B1505" t="str">
            <v>H1-10-05-IHI-001</v>
          </cell>
          <cell r="C1505">
            <v>0</v>
          </cell>
          <cell r="D1505">
            <v>0</v>
          </cell>
          <cell r="E1505">
            <v>0</v>
          </cell>
        </row>
        <row r="1506">
          <cell r="B1506" t="str">
            <v>H2-02-01-MVO-002</v>
          </cell>
          <cell r="C1506">
            <v>21.35</v>
          </cell>
          <cell r="D1506">
            <v>19.95</v>
          </cell>
          <cell r="E1506">
            <v>19.368932038834949</v>
          </cell>
        </row>
        <row r="1507">
          <cell r="B1507" t="str">
            <v>H2-02-01-MVO-003</v>
          </cell>
          <cell r="C1507">
            <v>0</v>
          </cell>
          <cell r="D1507">
            <v>0</v>
          </cell>
          <cell r="E1507">
            <v>0</v>
          </cell>
        </row>
        <row r="1508">
          <cell r="B1508" t="str">
            <v>H2-02-02-MVO-003</v>
          </cell>
          <cell r="C1508">
            <v>0</v>
          </cell>
          <cell r="D1508">
            <v>0</v>
          </cell>
          <cell r="E1508">
            <v>0</v>
          </cell>
        </row>
        <row r="1509">
          <cell r="B1509" t="str">
            <v>H2-02-04-MAS-004</v>
          </cell>
          <cell r="C1509">
            <v>8.3000000000000007</v>
          </cell>
          <cell r="D1509">
            <v>7.25</v>
          </cell>
          <cell r="E1509">
            <v>7.0388349514563107</v>
          </cell>
        </row>
        <row r="1510">
          <cell r="B1510" t="str">
            <v>H2-02-06-MAC-002</v>
          </cell>
          <cell r="C1510">
            <v>0</v>
          </cell>
          <cell r="D1510">
            <v>0</v>
          </cell>
          <cell r="E1510">
            <v>0</v>
          </cell>
        </row>
        <row r="1511">
          <cell r="B1511" t="str">
            <v>IDR4016PCB</v>
          </cell>
          <cell r="C1511">
            <v>0</v>
          </cell>
          <cell r="D1511">
            <v>0</v>
          </cell>
          <cell r="E1511">
            <v>0</v>
          </cell>
        </row>
        <row r="1512">
          <cell r="B1512" t="str">
            <v>IM29F004T</v>
          </cell>
          <cell r="C1512">
            <v>0</v>
          </cell>
          <cell r="D1512">
            <v>0</v>
          </cell>
          <cell r="E1512">
            <v>0</v>
          </cell>
        </row>
        <row r="1513">
          <cell r="B1513" t="str">
            <v>MAINPCBPOS</v>
          </cell>
          <cell r="C1513">
            <v>0</v>
          </cell>
          <cell r="D1513">
            <v>0</v>
          </cell>
          <cell r="E1513">
            <v>0</v>
          </cell>
        </row>
        <row r="1514">
          <cell r="B1514" t="str">
            <v>MAINPCBSTDPOS</v>
          </cell>
          <cell r="C1514">
            <v>0</v>
          </cell>
          <cell r="D1514">
            <v>0</v>
          </cell>
          <cell r="E1514">
            <v>0</v>
          </cell>
        </row>
        <row r="1515">
          <cell r="B1515" t="str">
            <v>MKTG-2010SAMBANNER</v>
          </cell>
          <cell r="C1515">
            <v>0</v>
          </cell>
          <cell r="D1515">
            <v>0</v>
          </cell>
          <cell r="E1515">
            <v>0</v>
          </cell>
        </row>
        <row r="1516">
          <cell r="B1516" t="str">
            <v>MKTG-2010SAMCATALOG</v>
          </cell>
          <cell r="C1516">
            <v>0</v>
          </cell>
          <cell r="D1516">
            <v>0</v>
          </cell>
          <cell r="E1516">
            <v>0</v>
          </cell>
        </row>
        <row r="1517">
          <cell r="B1517" t="str">
            <v>MKTG-AUTOIPBUTTON</v>
          </cell>
          <cell r="C1517">
            <v>0</v>
          </cell>
          <cell r="D1517">
            <v>0</v>
          </cell>
          <cell r="E1517">
            <v>0</v>
          </cell>
        </row>
        <row r="1518">
          <cell r="B1518" t="str">
            <v>MKTG-GVIBAGS</v>
          </cell>
          <cell r="C1518">
            <v>0</v>
          </cell>
          <cell r="D1518">
            <v>0</v>
          </cell>
          <cell r="E1518">
            <v>0</v>
          </cell>
        </row>
        <row r="1519">
          <cell r="B1519" t="str">
            <v>MKTG-L17121912</v>
          </cell>
          <cell r="C1519">
            <v>0</v>
          </cell>
          <cell r="D1519">
            <v>0</v>
          </cell>
          <cell r="E1519">
            <v>0</v>
          </cell>
        </row>
        <row r="1520">
          <cell r="B1520" t="str">
            <v>MKTG-L32224022</v>
          </cell>
          <cell r="C1520">
            <v>0</v>
          </cell>
          <cell r="D1520">
            <v>0</v>
          </cell>
          <cell r="E1520">
            <v>0</v>
          </cell>
        </row>
        <row r="1521">
          <cell r="B1521" t="str">
            <v>MKTG-L43X</v>
          </cell>
          <cell r="C1521">
            <v>0</v>
          </cell>
          <cell r="D1521">
            <v>0</v>
          </cell>
          <cell r="E1521">
            <v>0</v>
          </cell>
        </row>
        <row r="1522">
          <cell r="B1522" t="str">
            <v>MKTG-NETICATALOG</v>
          </cell>
          <cell r="C1522">
            <v>0</v>
          </cell>
          <cell r="D1522">
            <v>0</v>
          </cell>
          <cell r="E1522">
            <v>0</v>
          </cell>
        </row>
        <row r="1523">
          <cell r="B1523" t="str">
            <v>MKTG-PLSAMBROCHURE</v>
          </cell>
          <cell r="C1523">
            <v>0</v>
          </cell>
          <cell r="D1523">
            <v>0</v>
          </cell>
          <cell r="E1523">
            <v>0</v>
          </cell>
        </row>
        <row r="1524">
          <cell r="B1524" t="str">
            <v>MKTG-TSHIRTS</v>
          </cell>
          <cell r="C1524">
            <v>0</v>
          </cell>
          <cell r="D1524">
            <v>0</v>
          </cell>
          <cell r="E1524">
            <v>0</v>
          </cell>
        </row>
        <row r="1525">
          <cell r="B1525" t="str">
            <v>MOB-121Q</v>
          </cell>
          <cell r="C1525">
            <v>209.4</v>
          </cell>
          <cell r="D1525">
            <v>195.7</v>
          </cell>
          <cell r="E1525">
            <v>189.99999999999997</v>
          </cell>
        </row>
        <row r="1526">
          <cell r="B1526" t="str">
            <v>MOB-121Q-BA</v>
          </cell>
          <cell r="C1526">
            <v>195.7</v>
          </cell>
          <cell r="D1526">
            <v>195.7</v>
          </cell>
          <cell r="E1526">
            <v>189.99999999999997</v>
          </cell>
        </row>
        <row r="1527">
          <cell r="B1527" t="str">
            <v>MOB-124Q</v>
          </cell>
          <cell r="C1527">
            <v>412.11</v>
          </cell>
          <cell r="D1527">
            <v>412.11</v>
          </cell>
          <cell r="E1527">
            <v>400.10679611650488</v>
          </cell>
        </row>
        <row r="1528">
          <cell r="B1528" t="str">
            <v>MOB-124Q-BA</v>
          </cell>
          <cell r="C1528">
            <v>206.06</v>
          </cell>
          <cell r="D1528">
            <v>206.06</v>
          </cell>
          <cell r="E1528">
            <v>200.05825242718447</v>
          </cell>
        </row>
        <row r="1529">
          <cell r="B1529" t="str">
            <v>NTE379</v>
          </cell>
          <cell r="C1529">
            <v>0</v>
          </cell>
          <cell r="D1529">
            <v>0</v>
          </cell>
          <cell r="E1529">
            <v>0</v>
          </cell>
        </row>
        <row r="1530">
          <cell r="B1530" t="str">
            <v>OCBNF031</v>
          </cell>
          <cell r="C1530">
            <v>0</v>
          </cell>
          <cell r="D1530">
            <v>0</v>
          </cell>
          <cell r="E1530">
            <v>0</v>
          </cell>
        </row>
        <row r="1531">
          <cell r="B1531" t="str">
            <v>OCBNF062</v>
          </cell>
          <cell r="C1531">
            <v>0</v>
          </cell>
          <cell r="D1531">
            <v>0</v>
          </cell>
          <cell r="E1531">
            <v>0</v>
          </cell>
        </row>
        <row r="1532">
          <cell r="B1532" t="str">
            <v>OCEL-012</v>
          </cell>
          <cell r="C1532">
            <v>0</v>
          </cell>
          <cell r="D1532">
            <v>0</v>
          </cell>
          <cell r="E1532">
            <v>0</v>
          </cell>
        </row>
        <row r="1533">
          <cell r="B1533" t="str">
            <v>OCPT1001</v>
          </cell>
          <cell r="C1533">
            <v>0</v>
          </cell>
          <cell r="D1533">
            <v>0</v>
          </cell>
          <cell r="E1533">
            <v>0</v>
          </cell>
        </row>
        <row r="1534">
          <cell r="B1534" t="str">
            <v>OCRT3002</v>
          </cell>
          <cell r="C1534">
            <v>0</v>
          </cell>
          <cell r="D1534">
            <v>0</v>
          </cell>
          <cell r="E1534">
            <v>0</v>
          </cell>
        </row>
        <row r="1535">
          <cell r="B1535" t="str">
            <v>ODCS-004</v>
          </cell>
          <cell r="C1535">
            <v>0</v>
          </cell>
          <cell r="D1535">
            <v>0</v>
          </cell>
          <cell r="E1535">
            <v>0</v>
          </cell>
        </row>
        <row r="1536">
          <cell r="B1536" t="str">
            <v>ODDA-003</v>
          </cell>
          <cell r="C1536">
            <v>0</v>
          </cell>
          <cell r="D1536">
            <v>0</v>
          </cell>
          <cell r="E1536">
            <v>0</v>
          </cell>
        </row>
        <row r="1537">
          <cell r="B1537" t="str">
            <v>ODDA-004</v>
          </cell>
          <cell r="C1537">
            <v>0</v>
          </cell>
          <cell r="D1537">
            <v>0</v>
          </cell>
          <cell r="E1537">
            <v>0</v>
          </cell>
        </row>
        <row r="1538">
          <cell r="B1538" t="str">
            <v>ODDA-007</v>
          </cell>
          <cell r="C1538">
            <v>0</v>
          </cell>
          <cell r="D1538">
            <v>0</v>
          </cell>
          <cell r="E1538">
            <v>0</v>
          </cell>
        </row>
        <row r="1539">
          <cell r="B1539" t="str">
            <v>ODDA-008</v>
          </cell>
          <cell r="C1539">
            <v>0</v>
          </cell>
          <cell r="D1539">
            <v>0</v>
          </cell>
          <cell r="E1539">
            <v>0</v>
          </cell>
        </row>
        <row r="1540">
          <cell r="B1540" t="str">
            <v>ODDA-009</v>
          </cell>
          <cell r="C1540">
            <v>0</v>
          </cell>
          <cell r="D1540">
            <v>0</v>
          </cell>
          <cell r="E1540">
            <v>0</v>
          </cell>
        </row>
        <row r="1541">
          <cell r="B1541" t="str">
            <v>ODDA-010</v>
          </cell>
          <cell r="C1541">
            <v>0</v>
          </cell>
          <cell r="D1541">
            <v>0</v>
          </cell>
          <cell r="E1541">
            <v>0</v>
          </cell>
        </row>
        <row r="1542">
          <cell r="B1542" t="str">
            <v>ODDA-011</v>
          </cell>
          <cell r="C1542">
            <v>0</v>
          </cell>
          <cell r="D1542">
            <v>0</v>
          </cell>
          <cell r="E1542">
            <v>0</v>
          </cell>
        </row>
        <row r="1543">
          <cell r="B1543" t="str">
            <v>ODDA-016</v>
          </cell>
          <cell r="C1543">
            <v>0</v>
          </cell>
          <cell r="D1543">
            <v>0</v>
          </cell>
          <cell r="E1543">
            <v>0</v>
          </cell>
        </row>
        <row r="1544">
          <cell r="B1544" t="str">
            <v>ODDB-001</v>
          </cell>
          <cell r="C1544">
            <v>0</v>
          </cell>
          <cell r="D1544">
            <v>0</v>
          </cell>
          <cell r="E1544">
            <v>0</v>
          </cell>
        </row>
        <row r="1545">
          <cell r="B1545" t="str">
            <v>ODOR-10</v>
          </cell>
          <cell r="C1545">
            <v>0</v>
          </cell>
          <cell r="D1545">
            <v>0</v>
          </cell>
          <cell r="E1545">
            <v>0</v>
          </cell>
        </row>
        <row r="1546">
          <cell r="B1546" t="str">
            <v>ODZA-002</v>
          </cell>
          <cell r="C1546">
            <v>0</v>
          </cell>
          <cell r="D1546">
            <v>0</v>
          </cell>
          <cell r="E1546">
            <v>0</v>
          </cell>
        </row>
        <row r="1547">
          <cell r="B1547" t="str">
            <v>ODZA-003</v>
          </cell>
          <cell r="C1547">
            <v>0</v>
          </cell>
          <cell r="D1547">
            <v>0</v>
          </cell>
          <cell r="E1547">
            <v>0</v>
          </cell>
        </row>
        <row r="1548">
          <cell r="B1548" t="str">
            <v>ODZA-004</v>
          </cell>
          <cell r="C1548">
            <v>0</v>
          </cell>
          <cell r="D1548">
            <v>0</v>
          </cell>
          <cell r="E1548">
            <v>0</v>
          </cell>
        </row>
        <row r="1549">
          <cell r="B1549" t="str">
            <v>ODZB-001</v>
          </cell>
          <cell r="C1549">
            <v>0</v>
          </cell>
          <cell r="D1549">
            <v>0</v>
          </cell>
          <cell r="E1549">
            <v>0</v>
          </cell>
        </row>
        <row r="1550">
          <cell r="B1550" t="str">
            <v>OFBC-002</v>
          </cell>
          <cell r="C1550">
            <v>0</v>
          </cell>
          <cell r="D1550">
            <v>0</v>
          </cell>
          <cell r="E1550">
            <v>0</v>
          </cell>
        </row>
        <row r="1551">
          <cell r="B1551" t="str">
            <v>OFU5-011</v>
          </cell>
          <cell r="C1551">
            <v>0</v>
          </cell>
          <cell r="D1551">
            <v>0</v>
          </cell>
          <cell r="E1551">
            <v>0</v>
          </cell>
        </row>
        <row r="1552">
          <cell r="B1552" t="str">
            <v>OFUC-001</v>
          </cell>
          <cell r="C1552">
            <v>0</v>
          </cell>
          <cell r="D1552">
            <v>0</v>
          </cell>
          <cell r="E1552">
            <v>0</v>
          </cell>
        </row>
        <row r="1553">
          <cell r="B1553" t="str">
            <v>OFUC-021</v>
          </cell>
          <cell r="C1553">
            <v>0</v>
          </cell>
          <cell r="D1553">
            <v>0</v>
          </cell>
          <cell r="E1553">
            <v>0</v>
          </cell>
        </row>
        <row r="1554">
          <cell r="B1554" t="str">
            <v>OICA-007</v>
          </cell>
          <cell r="C1554">
            <v>0</v>
          </cell>
          <cell r="D1554">
            <v>0</v>
          </cell>
          <cell r="E1554">
            <v>0</v>
          </cell>
        </row>
        <row r="1555">
          <cell r="B1555" t="str">
            <v>OICA-028</v>
          </cell>
          <cell r="C1555">
            <v>0</v>
          </cell>
          <cell r="D1555">
            <v>0</v>
          </cell>
          <cell r="E1555">
            <v>0</v>
          </cell>
        </row>
        <row r="1556">
          <cell r="B1556" t="str">
            <v>OICA-048</v>
          </cell>
          <cell r="C1556">
            <v>0</v>
          </cell>
          <cell r="D1556">
            <v>0</v>
          </cell>
          <cell r="E1556">
            <v>0</v>
          </cell>
        </row>
        <row r="1557">
          <cell r="B1557" t="str">
            <v>OICPA002</v>
          </cell>
          <cell r="C1557">
            <v>0</v>
          </cell>
          <cell r="D1557">
            <v>0</v>
          </cell>
          <cell r="E1557">
            <v>0</v>
          </cell>
        </row>
        <row r="1558">
          <cell r="B1558" t="str">
            <v>OICPC001</v>
          </cell>
          <cell r="C1558">
            <v>0</v>
          </cell>
          <cell r="D1558">
            <v>0</v>
          </cell>
          <cell r="E1558">
            <v>0</v>
          </cell>
        </row>
        <row r="1559">
          <cell r="B1559" t="str">
            <v>OICPC002</v>
          </cell>
          <cell r="C1559">
            <v>0</v>
          </cell>
          <cell r="D1559">
            <v>0</v>
          </cell>
          <cell r="E1559">
            <v>0</v>
          </cell>
        </row>
        <row r="1560">
          <cell r="B1560" t="str">
            <v>OICPC004</v>
          </cell>
          <cell r="C1560">
            <v>0</v>
          </cell>
          <cell r="D1560">
            <v>0</v>
          </cell>
          <cell r="E1560">
            <v>0</v>
          </cell>
        </row>
        <row r="1561">
          <cell r="B1561" t="str">
            <v>OICQF001</v>
          </cell>
          <cell r="C1561">
            <v>0</v>
          </cell>
          <cell r="D1561">
            <v>0</v>
          </cell>
          <cell r="E1561">
            <v>0</v>
          </cell>
        </row>
        <row r="1562">
          <cell r="B1562" t="str">
            <v>OICQF002</v>
          </cell>
          <cell r="C1562">
            <v>0</v>
          </cell>
          <cell r="D1562">
            <v>0</v>
          </cell>
          <cell r="E1562">
            <v>0</v>
          </cell>
        </row>
        <row r="1563">
          <cell r="B1563" t="str">
            <v>OICQF005</v>
          </cell>
          <cell r="C1563">
            <v>0</v>
          </cell>
          <cell r="D1563">
            <v>0</v>
          </cell>
          <cell r="E1563">
            <v>0</v>
          </cell>
        </row>
        <row r="1564">
          <cell r="B1564" t="str">
            <v>OICSI002</v>
          </cell>
          <cell r="C1564">
            <v>0</v>
          </cell>
          <cell r="D1564">
            <v>0</v>
          </cell>
          <cell r="E1564">
            <v>0</v>
          </cell>
        </row>
        <row r="1565">
          <cell r="B1565" t="str">
            <v>OICSO019</v>
          </cell>
          <cell r="C1565">
            <v>0</v>
          </cell>
          <cell r="D1565">
            <v>0</v>
          </cell>
          <cell r="E1565">
            <v>0</v>
          </cell>
        </row>
        <row r="1566">
          <cell r="B1566" t="str">
            <v>OICST001</v>
          </cell>
          <cell r="C1566">
            <v>0</v>
          </cell>
          <cell r="D1566">
            <v>0</v>
          </cell>
          <cell r="E1566">
            <v>0</v>
          </cell>
        </row>
        <row r="1567">
          <cell r="B1567" t="str">
            <v>OICSZ002</v>
          </cell>
          <cell r="C1567">
            <v>0</v>
          </cell>
          <cell r="D1567">
            <v>0</v>
          </cell>
          <cell r="E1567">
            <v>0</v>
          </cell>
        </row>
        <row r="1568">
          <cell r="B1568" t="str">
            <v>OJPW-002</v>
          </cell>
          <cell r="C1568">
            <v>0</v>
          </cell>
          <cell r="D1568">
            <v>0</v>
          </cell>
          <cell r="E1568">
            <v>0</v>
          </cell>
        </row>
        <row r="1569">
          <cell r="B1569" t="str">
            <v>OPCB-005</v>
          </cell>
          <cell r="C1569">
            <v>0</v>
          </cell>
          <cell r="D1569">
            <v>0</v>
          </cell>
          <cell r="E1569">
            <v>0</v>
          </cell>
        </row>
        <row r="1570">
          <cell r="B1570" t="str">
            <v>OPCB-032</v>
          </cell>
          <cell r="C1570">
            <v>0</v>
          </cell>
          <cell r="D1570">
            <v>0</v>
          </cell>
          <cell r="E1570">
            <v>0</v>
          </cell>
        </row>
        <row r="1571">
          <cell r="B1571" t="str">
            <v>OPCB-037</v>
          </cell>
          <cell r="C1571">
            <v>0</v>
          </cell>
          <cell r="D1571">
            <v>0</v>
          </cell>
          <cell r="E1571">
            <v>0</v>
          </cell>
        </row>
        <row r="1572">
          <cell r="B1572" t="str">
            <v>OPCB-047</v>
          </cell>
          <cell r="C1572">
            <v>0</v>
          </cell>
          <cell r="D1572">
            <v>0</v>
          </cell>
          <cell r="E1572">
            <v>0</v>
          </cell>
        </row>
        <row r="1573">
          <cell r="B1573" t="str">
            <v>OPCR-001</v>
          </cell>
          <cell r="C1573">
            <v>0</v>
          </cell>
          <cell r="D1573">
            <v>0</v>
          </cell>
          <cell r="E1573">
            <v>0</v>
          </cell>
        </row>
        <row r="1574">
          <cell r="B1574" t="str">
            <v>OPCR-003</v>
          </cell>
          <cell r="C1574">
            <v>0</v>
          </cell>
          <cell r="D1574">
            <v>0</v>
          </cell>
          <cell r="E1574">
            <v>0</v>
          </cell>
        </row>
        <row r="1575">
          <cell r="B1575" t="str">
            <v>ORD3-010</v>
          </cell>
          <cell r="C1575">
            <v>0</v>
          </cell>
          <cell r="D1575">
            <v>0</v>
          </cell>
          <cell r="E1575">
            <v>0</v>
          </cell>
        </row>
        <row r="1576">
          <cell r="B1576" t="str">
            <v>ORD3-09</v>
          </cell>
          <cell r="C1576">
            <v>0</v>
          </cell>
          <cell r="D1576">
            <v>0</v>
          </cell>
          <cell r="E1576">
            <v>0</v>
          </cell>
        </row>
        <row r="1577">
          <cell r="B1577" t="str">
            <v>ORF1-001</v>
          </cell>
          <cell r="C1577">
            <v>0</v>
          </cell>
          <cell r="D1577">
            <v>0</v>
          </cell>
          <cell r="E1577">
            <v>0</v>
          </cell>
        </row>
        <row r="1578">
          <cell r="B1578" t="str">
            <v>ORF2-001</v>
          </cell>
          <cell r="C1578">
            <v>0</v>
          </cell>
          <cell r="D1578">
            <v>0</v>
          </cell>
          <cell r="E1578">
            <v>0</v>
          </cell>
        </row>
        <row r="1579">
          <cell r="B1579" t="str">
            <v>ORS1-002</v>
          </cell>
          <cell r="C1579">
            <v>0</v>
          </cell>
          <cell r="D1579">
            <v>0</v>
          </cell>
          <cell r="E1579">
            <v>0</v>
          </cell>
        </row>
        <row r="1580">
          <cell r="B1580" t="str">
            <v>ORS2-001</v>
          </cell>
          <cell r="C1580">
            <v>0</v>
          </cell>
          <cell r="D1580">
            <v>0</v>
          </cell>
          <cell r="E1580">
            <v>0</v>
          </cell>
        </row>
        <row r="1581">
          <cell r="B1581" t="str">
            <v>ORS2-002</v>
          </cell>
          <cell r="C1581">
            <v>0</v>
          </cell>
          <cell r="D1581">
            <v>0</v>
          </cell>
          <cell r="E1581">
            <v>0</v>
          </cell>
        </row>
        <row r="1582">
          <cell r="B1582" t="str">
            <v>ORSI-002</v>
          </cell>
          <cell r="C1582">
            <v>0</v>
          </cell>
          <cell r="D1582">
            <v>0</v>
          </cell>
          <cell r="E1582">
            <v>0</v>
          </cell>
        </row>
        <row r="1583">
          <cell r="B1583" t="str">
            <v>ORVR-002</v>
          </cell>
          <cell r="C1583">
            <v>0</v>
          </cell>
          <cell r="D1583">
            <v>0</v>
          </cell>
          <cell r="E1583">
            <v>0</v>
          </cell>
        </row>
        <row r="1584">
          <cell r="B1584" t="str">
            <v>ORVR-003</v>
          </cell>
          <cell r="C1584">
            <v>0</v>
          </cell>
          <cell r="D1584">
            <v>0</v>
          </cell>
          <cell r="E1584">
            <v>0</v>
          </cell>
        </row>
        <row r="1585">
          <cell r="B1585" t="str">
            <v>OSKCR002</v>
          </cell>
          <cell r="C1585">
            <v>0</v>
          </cell>
          <cell r="D1585">
            <v>0</v>
          </cell>
          <cell r="E1585">
            <v>0</v>
          </cell>
        </row>
        <row r="1586">
          <cell r="B1586" t="str">
            <v>OSWTT002</v>
          </cell>
          <cell r="C1586">
            <v>0</v>
          </cell>
          <cell r="D1586">
            <v>0</v>
          </cell>
          <cell r="E1586">
            <v>0</v>
          </cell>
        </row>
        <row r="1587">
          <cell r="B1587" t="str">
            <v>OTRP-001</v>
          </cell>
          <cell r="C1587">
            <v>0</v>
          </cell>
          <cell r="D1587">
            <v>0</v>
          </cell>
          <cell r="E1587">
            <v>0</v>
          </cell>
        </row>
        <row r="1588">
          <cell r="B1588" t="str">
            <v>OTRP-005</v>
          </cell>
          <cell r="C1588">
            <v>0</v>
          </cell>
          <cell r="D1588">
            <v>0</v>
          </cell>
          <cell r="E1588">
            <v>0</v>
          </cell>
        </row>
        <row r="1589">
          <cell r="B1589" t="str">
            <v>OTRP-007</v>
          </cell>
          <cell r="C1589">
            <v>0</v>
          </cell>
          <cell r="D1589">
            <v>0</v>
          </cell>
          <cell r="E1589">
            <v>0</v>
          </cell>
        </row>
        <row r="1590">
          <cell r="B1590" t="str">
            <v>OTRP-009</v>
          </cell>
          <cell r="C1590">
            <v>0</v>
          </cell>
          <cell r="D1590">
            <v>0</v>
          </cell>
          <cell r="E1590">
            <v>0</v>
          </cell>
        </row>
        <row r="1591">
          <cell r="B1591" t="str">
            <v>OTRP-011</v>
          </cell>
          <cell r="C1591">
            <v>0</v>
          </cell>
          <cell r="D1591">
            <v>0</v>
          </cell>
          <cell r="E1591">
            <v>0</v>
          </cell>
        </row>
        <row r="1592">
          <cell r="B1592" t="str">
            <v>OTRP-014</v>
          </cell>
          <cell r="C1592">
            <v>0</v>
          </cell>
          <cell r="D1592">
            <v>0</v>
          </cell>
          <cell r="E1592">
            <v>0</v>
          </cell>
        </row>
        <row r="1593">
          <cell r="B1593" t="str">
            <v>OTRP-015</v>
          </cell>
          <cell r="C1593">
            <v>0</v>
          </cell>
          <cell r="D1593">
            <v>0</v>
          </cell>
          <cell r="E1593">
            <v>0</v>
          </cell>
        </row>
        <row r="1594">
          <cell r="B1594" t="str">
            <v>OVAR-003</v>
          </cell>
          <cell r="C1594">
            <v>0</v>
          </cell>
          <cell r="D1594">
            <v>0</v>
          </cell>
          <cell r="E1594">
            <v>0</v>
          </cell>
        </row>
        <row r="1595">
          <cell r="B1595" t="str">
            <v>OWAF3001</v>
          </cell>
          <cell r="C1595">
            <v>0</v>
          </cell>
          <cell r="D1595">
            <v>0</v>
          </cell>
          <cell r="E1595">
            <v>0</v>
          </cell>
        </row>
        <row r="1596">
          <cell r="B1596" t="str">
            <v>OXTA-012</v>
          </cell>
          <cell r="C1596">
            <v>0</v>
          </cell>
          <cell r="D1596">
            <v>0</v>
          </cell>
          <cell r="E1596">
            <v>0</v>
          </cell>
        </row>
        <row r="1597">
          <cell r="B1597" t="str">
            <v>OXTA-014</v>
          </cell>
          <cell r="C1597">
            <v>0</v>
          </cell>
          <cell r="D1597">
            <v>0</v>
          </cell>
          <cell r="E1597">
            <v>0</v>
          </cell>
        </row>
        <row r="1598">
          <cell r="B1598" t="str">
            <v>OXTA-017</v>
          </cell>
          <cell r="C1598">
            <v>0</v>
          </cell>
          <cell r="D1598">
            <v>0</v>
          </cell>
          <cell r="E1598">
            <v>0</v>
          </cell>
        </row>
        <row r="1599">
          <cell r="B1599" t="str">
            <v>OZDA-004</v>
          </cell>
          <cell r="C1599">
            <v>0</v>
          </cell>
          <cell r="D1599">
            <v>0</v>
          </cell>
          <cell r="E1599">
            <v>0</v>
          </cell>
        </row>
        <row r="1600">
          <cell r="B1600" t="str">
            <v>P6KE200A</v>
          </cell>
          <cell r="C1600">
            <v>0</v>
          </cell>
          <cell r="D1600">
            <v>0</v>
          </cell>
          <cell r="E1600">
            <v>0</v>
          </cell>
        </row>
        <row r="1601">
          <cell r="B1601" t="str">
            <v>POS-IDE-CABLE</v>
          </cell>
          <cell r="C1601">
            <v>0.01</v>
          </cell>
          <cell r="D1601">
            <v>0</v>
          </cell>
          <cell r="E1601">
            <v>9.7087378640776691E-3</v>
          </cell>
        </row>
        <row r="1602">
          <cell r="B1602" t="str">
            <v>POS-SCRW-IN</v>
          </cell>
          <cell r="C1602">
            <v>0.01</v>
          </cell>
          <cell r="D1602">
            <v>0</v>
          </cell>
          <cell r="E1602">
            <v>9.7087378640776691E-3</v>
          </cell>
        </row>
        <row r="1603">
          <cell r="B1603" t="str">
            <v>POS-SCRW-OUT</v>
          </cell>
          <cell r="C1603">
            <v>0</v>
          </cell>
          <cell r="D1603">
            <v>0.01</v>
          </cell>
          <cell r="E1603">
            <v>9.7087378640776691E-3</v>
          </cell>
        </row>
        <row r="1604">
          <cell r="B1604" t="str">
            <v>POS-VID-CABLE</v>
          </cell>
          <cell r="C1604">
            <v>0.01</v>
          </cell>
          <cell r="D1604">
            <v>0</v>
          </cell>
          <cell r="E1604">
            <v>9.7087378640776691E-3</v>
          </cell>
        </row>
        <row r="1605">
          <cell r="B1605" t="str">
            <v>PWR-15DC-4-2UL</v>
          </cell>
          <cell r="C1605">
            <v>32</v>
          </cell>
          <cell r="D1605">
            <v>0</v>
          </cell>
          <cell r="E1605">
            <v>31.067961165048544</v>
          </cell>
        </row>
        <row r="1606">
          <cell r="B1606" t="str">
            <v>PWR-24AC-4-4UL</v>
          </cell>
          <cell r="C1606">
            <v>29</v>
          </cell>
          <cell r="D1606">
            <v>28</v>
          </cell>
          <cell r="E1606">
            <v>27.184466019417474</v>
          </cell>
        </row>
        <row r="1607">
          <cell r="B1607" t="str">
            <v>PWR-24AC-50VA-4UL</v>
          </cell>
          <cell r="C1607">
            <v>6</v>
          </cell>
          <cell r="D1607">
            <v>0</v>
          </cell>
          <cell r="E1607">
            <v>5.825242718446602</v>
          </cell>
        </row>
        <row r="1608">
          <cell r="B1608" t="str">
            <v>RECNT-SRV-960A</v>
          </cell>
          <cell r="C1608">
            <v>0</v>
          </cell>
          <cell r="D1608">
            <v>0</v>
          </cell>
          <cell r="E1608">
            <v>0</v>
          </cell>
        </row>
        <row r="1609">
          <cell r="B1609" t="str">
            <v>RR12P150DCT-ND</v>
          </cell>
          <cell r="C1609">
            <v>3.4130000000000001E-2</v>
          </cell>
          <cell r="D1609">
            <v>3.1899999999999998E-2</v>
          </cell>
          <cell r="E1609">
            <v>3.0970873786407765E-2</v>
          </cell>
        </row>
        <row r="1610">
          <cell r="B1610" t="str">
            <v>RR12Q75DCT-ND</v>
          </cell>
          <cell r="C1610">
            <v>4.675E-2</v>
          </cell>
          <cell r="D1610">
            <v>4.675E-2</v>
          </cell>
          <cell r="E1610">
            <v>4.5388349514563109E-2</v>
          </cell>
        </row>
        <row r="1611">
          <cell r="B1611" t="str">
            <v>RS406L</v>
          </cell>
          <cell r="C1611">
            <v>0</v>
          </cell>
          <cell r="D1611">
            <v>0</v>
          </cell>
          <cell r="E1611">
            <v>0</v>
          </cell>
        </row>
        <row r="1612">
          <cell r="B1612" t="str">
            <v>RSSC-14C</v>
          </cell>
          <cell r="C1612">
            <v>0</v>
          </cell>
          <cell r="D1612">
            <v>0</v>
          </cell>
          <cell r="E1612">
            <v>0</v>
          </cell>
        </row>
        <row r="1613">
          <cell r="B1613" t="str">
            <v>RSSC-14DC</v>
          </cell>
          <cell r="C1613">
            <v>0</v>
          </cell>
          <cell r="D1613">
            <v>0</v>
          </cell>
          <cell r="E1613">
            <v>0</v>
          </cell>
        </row>
        <row r="1614">
          <cell r="B1614" t="str">
            <v>RSSC-17</v>
          </cell>
          <cell r="C1614">
            <v>0</v>
          </cell>
          <cell r="D1614">
            <v>0</v>
          </cell>
          <cell r="E1614">
            <v>0</v>
          </cell>
        </row>
        <row r="1615">
          <cell r="B1615" t="str">
            <v>RSSC-17M</v>
          </cell>
          <cell r="C1615">
            <v>89.53</v>
          </cell>
          <cell r="D1615">
            <v>83.67</v>
          </cell>
          <cell r="E1615">
            <v>81.233009708737868</v>
          </cell>
        </row>
        <row r="1616">
          <cell r="B1616" t="str">
            <v>RSSC-21</v>
          </cell>
          <cell r="C1616">
            <v>0</v>
          </cell>
          <cell r="D1616">
            <v>0</v>
          </cell>
          <cell r="E1616">
            <v>0</v>
          </cell>
        </row>
        <row r="1617">
          <cell r="B1617" t="str">
            <v>RSSC-21DC</v>
          </cell>
          <cell r="C1617">
            <v>33.47</v>
          </cell>
          <cell r="D1617">
            <v>33.47</v>
          </cell>
          <cell r="E1617">
            <v>32.495145631067956</v>
          </cell>
        </row>
        <row r="1618">
          <cell r="B1618" t="str">
            <v>RSSC-21M</v>
          </cell>
          <cell r="C1618">
            <v>107.18</v>
          </cell>
          <cell r="D1618">
            <v>100.17</v>
          </cell>
          <cell r="E1618">
            <v>97.252427184466015</v>
          </cell>
        </row>
        <row r="1619">
          <cell r="B1619" t="str">
            <v>RSSC-960</v>
          </cell>
          <cell r="C1619">
            <v>72.47</v>
          </cell>
          <cell r="D1619">
            <v>67.73</v>
          </cell>
          <cell r="E1619">
            <v>65.757281553398059</v>
          </cell>
        </row>
        <row r="1620">
          <cell r="B1620" t="str">
            <v>SADT-100CM</v>
          </cell>
          <cell r="C1620">
            <v>27.66629</v>
          </cell>
          <cell r="D1620">
            <v>27</v>
          </cell>
          <cell r="E1620">
            <v>26.21359223300971</v>
          </cell>
        </row>
        <row r="1621">
          <cell r="B1621" t="str">
            <v>SADT-100CM-BA</v>
          </cell>
          <cell r="C1621">
            <v>13.17</v>
          </cell>
          <cell r="D1621">
            <v>13.17</v>
          </cell>
          <cell r="E1621">
            <v>12.78640776699029</v>
          </cell>
        </row>
        <row r="1622">
          <cell r="B1622" t="str">
            <v>SADT-100PM</v>
          </cell>
          <cell r="C1622">
            <v>21.431480000000001</v>
          </cell>
          <cell r="D1622">
            <v>20</v>
          </cell>
          <cell r="E1622">
            <v>19.417475728155338</v>
          </cell>
        </row>
        <row r="1623">
          <cell r="B1623" t="str">
            <v>SADT-100PM-BA</v>
          </cell>
          <cell r="C1623">
            <v>10.77</v>
          </cell>
          <cell r="D1623">
            <v>10.77</v>
          </cell>
          <cell r="E1623">
            <v>10.456310679611649</v>
          </cell>
        </row>
        <row r="1624">
          <cell r="B1624" t="str">
            <v>SADT-100WM</v>
          </cell>
          <cell r="C1624">
            <v>27.475000000000001</v>
          </cell>
          <cell r="D1624">
            <v>27</v>
          </cell>
          <cell r="E1624">
            <v>26.21359223300971</v>
          </cell>
        </row>
        <row r="1625">
          <cell r="B1625" t="str">
            <v>SADT-100WM-BA</v>
          </cell>
          <cell r="C1625">
            <v>13.44</v>
          </cell>
          <cell r="D1625">
            <v>13.44</v>
          </cell>
          <cell r="E1625">
            <v>13.048543689320388</v>
          </cell>
        </row>
        <row r="1626">
          <cell r="B1626" t="str">
            <v>SADT-101WM</v>
          </cell>
          <cell r="C1626">
            <v>21.4</v>
          </cell>
          <cell r="D1626">
            <v>20</v>
          </cell>
          <cell r="E1626">
            <v>19.417475728155338</v>
          </cell>
        </row>
        <row r="1627">
          <cell r="B1627" t="str">
            <v>SADT-101WM-BA</v>
          </cell>
          <cell r="C1627">
            <v>12.68</v>
          </cell>
          <cell r="D1627">
            <v>12.68</v>
          </cell>
          <cell r="E1627">
            <v>12.310679611650485</v>
          </cell>
        </row>
        <row r="1628">
          <cell r="B1628" t="str">
            <v>SADT-102WM</v>
          </cell>
          <cell r="C1628">
            <v>26.75</v>
          </cell>
          <cell r="D1628">
            <v>25.722000000000001</v>
          </cell>
          <cell r="E1628">
            <v>24.972815533980583</v>
          </cell>
        </row>
        <row r="1629">
          <cell r="B1629" t="str">
            <v>SADT-102WM-BA</v>
          </cell>
          <cell r="C1629">
            <v>13.38</v>
          </cell>
          <cell r="D1629">
            <v>13.38</v>
          </cell>
          <cell r="E1629">
            <v>12.990291262135923</v>
          </cell>
        </row>
        <row r="1630">
          <cell r="B1630" t="str">
            <v>SADT-110CM</v>
          </cell>
          <cell r="C1630">
            <v>23.373999999999999</v>
          </cell>
          <cell r="D1630">
            <v>22</v>
          </cell>
          <cell r="E1630">
            <v>21.359223300970875</v>
          </cell>
        </row>
        <row r="1631">
          <cell r="B1631" t="str">
            <v>SADT-110CM-BA</v>
          </cell>
          <cell r="C1631">
            <v>10.67</v>
          </cell>
          <cell r="D1631">
            <v>10.67</v>
          </cell>
          <cell r="E1631">
            <v>10.359223300970873</v>
          </cell>
        </row>
        <row r="1632">
          <cell r="B1632" t="str">
            <v>SADT-732CM</v>
          </cell>
          <cell r="C1632">
            <v>23.920059999999999</v>
          </cell>
          <cell r="D1632">
            <v>27</v>
          </cell>
          <cell r="E1632">
            <v>23.223359223300971</v>
          </cell>
        </row>
        <row r="1633">
          <cell r="B1633" t="str">
            <v>SADT-732WM</v>
          </cell>
          <cell r="C1633">
            <v>22.956710000000001</v>
          </cell>
          <cell r="D1633">
            <v>22.956710000000001</v>
          </cell>
          <cell r="E1633">
            <v>22.288067961165048</v>
          </cell>
        </row>
        <row r="1634">
          <cell r="B1634" t="str">
            <v>SADT-732WM-BA</v>
          </cell>
          <cell r="C1634">
            <v>11.48</v>
          </cell>
          <cell r="D1634">
            <v>11.48</v>
          </cell>
          <cell r="E1634">
            <v>11.145631067961165</v>
          </cell>
        </row>
        <row r="1635">
          <cell r="B1635" t="str">
            <v>SADT-937WM</v>
          </cell>
          <cell r="C1635">
            <v>28.09169</v>
          </cell>
          <cell r="D1635">
            <v>27</v>
          </cell>
          <cell r="E1635">
            <v>26.21359223300971</v>
          </cell>
        </row>
        <row r="1636">
          <cell r="B1636" t="str">
            <v>SADT-937WM-BA</v>
          </cell>
          <cell r="C1636">
            <v>14.43</v>
          </cell>
          <cell r="D1636">
            <v>14.43</v>
          </cell>
          <cell r="E1636">
            <v>14.009708737864077</v>
          </cell>
        </row>
        <row r="1637">
          <cell r="B1637" t="str">
            <v>SAMSUNG BAY</v>
          </cell>
          <cell r="C1637">
            <v>0</v>
          </cell>
          <cell r="D1637">
            <v>0</v>
          </cell>
          <cell r="E1637">
            <v>0</v>
          </cell>
        </row>
        <row r="1638">
          <cell r="B1638" t="str">
            <v>SBC-301P</v>
          </cell>
          <cell r="C1638">
            <v>70</v>
          </cell>
          <cell r="D1638">
            <v>70</v>
          </cell>
          <cell r="E1638">
            <v>67.961165048543691</v>
          </cell>
        </row>
        <row r="1639">
          <cell r="B1639" t="str">
            <v>SBC-320</v>
          </cell>
          <cell r="C1639">
            <v>53.5</v>
          </cell>
          <cell r="D1639">
            <v>53.5</v>
          </cell>
          <cell r="E1639">
            <v>51.94174757281553</v>
          </cell>
        </row>
        <row r="1640">
          <cell r="B1640" t="str">
            <v>SBC-320-BA</v>
          </cell>
          <cell r="C1640">
            <v>53.045000000000002</v>
          </cell>
          <cell r="D1640">
            <v>51.5</v>
          </cell>
          <cell r="E1640">
            <v>50</v>
          </cell>
        </row>
        <row r="1641">
          <cell r="B1641" t="str">
            <v>SBC-320P</v>
          </cell>
          <cell r="C1641">
            <v>51.5</v>
          </cell>
          <cell r="D1641">
            <v>51.5</v>
          </cell>
          <cell r="E1641">
            <v>50</v>
          </cell>
        </row>
        <row r="1642">
          <cell r="B1642" t="str">
            <v>SBC-321</v>
          </cell>
          <cell r="C1642">
            <v>67.41</v>
          </cell>
          <cell r="D1642">
            <v>67.41</v>
          </cell>
          <cell r="E1642">
            <v>65.446601941747574</v>
          </cell>
        </row>
        <row r="1643">
          <cell r="B1643" t="str">
            <v>SBC-321-BA</v>
          </cell>
          <cell r="C1643">
            <v>33.963329999999999</v>
          </cell>
          <cell r="D1643">
            <v>32.450000000000003</v>
          </cell>
          <cell r="E1643">
            <v>31.50485436893204</v>
          </cell>
        </row>
        <row r="1644">
          <cell r="B1644" t="str">
            <v>SBC-321P</v>
          </cell>
          <cell r="C1644">
            <v>64.89</v>
          </cell>
          <cell r="D1644">
            <v>64.89</v>
          </cell>
          <cell r="E1644">
            <v>63</v>
          </cell>
        </row>
        <row r="1645">
          <cell r="B1645" t="str">
            <v>SBC-330A</v>
          </cell>
          <cell r="C1645">
            <v>47.25</v>
          </cell>
          <cell r="D1645">
            <v>40</v>
          </cell>
          <cell r="E1645">
            <v>38.834951456310677</v>
          </cell>
        </row>
        <row r="1646">
          <cell r="B1646" t="str">
            <v>SBC-330AP</v>
          </cell>
          <cell r="C1646">
            <v>47.433</v>
          </cell>
          <cell r="D1646">
            <v>44.33</v>
          </cell>
          <cell r="E1646">
            <v>43.038834951456309</v>
          </cell>
        </row>
        <row r="1647">
          <cell r="B1647" t="str">
            <v>SBC-330-BA</v>
          </cell>
          <cell r="C1647">
            <v>24.07</v>
          </cell>
          <cell r="D1647">
            <v>24.07</v>
          </cell>
          <cell r="E1647">
            <v>23.368932038834952</v>
          </cell>
        </row>
        <row r="1648">
          <cell r="B1648" t="str">
            <v>SBC-331A</v>
          </cell>
          <cell r="C1648">
            <v>57.972799999999999</v>
          </cell>
          <cell r="D1648">
            <v>35</v>
          </cell>
          <cell r="E1648">
            <v>33.980582524271846</v>
          </cell>
        </row>
        <row r="1649">
          <cell r="B1649" t="str">
            <v>SBC-331AP</v>
          </cell>
          <cell r="C1649">
            <v>69.92</v>
          </cell>
          <cell r="D1649">
            <v>61.07</v>
          </cell>
          <cell r="E1649">
            <v>59.291262135922331</v>
          </cell>
        </row>
        <row r="1650">
          <cell r="B1650" t="str">
            <v>SBC-331-BA</v>
          </cell>
          <cell r="C1650">
            <v>34.96</v>
          </cell>
          <cell r="D1650">
            <v>34.96</v>
          </cell>
          <cell r="E1650">
            <v>33.941747572815537</v>
          </cell>
        </row>
        <row r="1651">
          <cell r="B1651" t="str">
            <v>SBC-331P</v>
          </cell>
          <cell r="C1651">
            <v>65.344890000000007</v>
          </cell>
          <cell r="D1651">
            <v>61.07</v>
          </cell>
          <cell r="E1651">
            <v>59.291262135922331</v>
          </cell>
        </row>
        <row r="1652">
          <cell r="B1652" t="str">
            <v>SBC-340</v>
          </cell>
          <cell r="C1652">
            <v>53.5</v>
          </cell>
          <cell r="D1652">
            <v>53.5</v>
          </cell>
          <cell r="E1652">
            <v>51.94174757281553</v>
          </cell>
        </row>
        <row r="1653">
          <cell r="B1653" t="str">
            <v>SBC-340-BA</v>
          </cell>
          <cell r="C1653">
            <v>24.65</v>
          </cell>
          <cell r="D1653">
            <v>23.04</v>
          </cell>
          <cell r="E1653">
            <v>22.368932038834949</v>
          </cell>
        </row>
        <row r="1654">
          <cell r="B1654" t="str">
            <v>SBC-340P</v>
          </cell>
          <cell r="C1654">
            <v>47.433999999999997</v>
          </cell>
          <cell r="D1654">
            <v>44.33</v>
          </cell>
          <cell r="E1654">
            <v>43.038834951456309</v>
          </cell>
        </row>
        <row r="1655">
          <cell r="B1655" t="str">
            <v>SBC-341</v>
          </cell>
          <cell r="C1655">
            <v>160.5</v>
          </cell>
          <cell r="D1655">
            <v>160.5</v>
          </cell>
          <cell r="E1655">
            <v>155.82524271844659</v>
          </cell>
        </row>
        <row r="1656">
          <cell r="B1656" t="str">
            <v>SBC-341-BA</v>
          </cell>
          <cell r="C1656">
            <v>34.97</v>
          </cell>
          <cell r="D1656">
            <v>32.68</v>
          </cell>
          <cell r="E1656">
            <v>31.728155339805824</v>
          </cell>
        </row>
        <row r="1657">
          <cell r="B1657" t="str">
            <v>SBC-341P</v>
          </cell>
          <cell r="C1657">
            <v>61.1</v>
          </cell>
          <cell r="D1657">
            <v>61.1</v>
          </cell>
          <cell r="E1657">
            <v>59.320388349514566</v>
          </cell>
        </row>
        <row r="1658">
          <cell r="B1658" t="str">
            <v>SBR-100DCM</v>
          </cell>
          <cell r="C1658">
            <v>67.750559999999993</v>
          </cell>
          <cell r="D1658">
            <v>65</v>
          </cell>
          <cell r="E1658">
            <v>63.106796116504853</v>
          </cell>
        </row>
        <row r="1659">
          <cell r="B1659" t="str">
            <v>SBR-110</v>
          </cell>
          <cell r="C1659">
            <v>3.1566700000000001</v>
          </cell>
          <cell r="D1659">
            <v>2.95</v>
          </cell>
          <cell r="E1659">
            <v>2.8640776699029127</v>
          </cell>
        </row>
        <row r="1660">
          <cell r="B1660" t="str">
            <v>SCB-2000</v>
          </cell>
          <cell r="C1660">
            <v>75.92</v>
          </cell>
          <cell r="D1660">
            <v>73</v>
          </cell>
          <cell r="E1660">
            <v>70.873786407766985</v>
          </cell>
        </row>
        <row r="1661">
          <cell r="B1661" t="str">
            <v>SCB-2001</v>
          </cell>
          <cell r="C1661">
            <v>141</v>
          </cell>
          <cell r="D1661">
            <v>82</v>
          </cell>
          <cell r="E1661">
            <v>79.611650485436897</v>
          </cell>
        </row>
        <row r="1662">
          <cell r="B1662" t="str">
            <v>SCB-3001</v>
          </cell>
          <cell r="C1662">
            <v>203</v>
          </cell>
          <cell r="D1662">
            <v>203</v>
          </cell>
          <cell r="E1662">
            <v>197.08737864077671</v>
          </cell>
        </row>
        <row r="1663">
          <cell r="B1663" t="str">
            <v>SCB-9050</v>
          </cell>
          <cell r="C1663">
            <v>4005.04</v>
          </cell>
          <cell r="D1663">
            <v>3851</v>
          </cell>
          <cell r="E1663">
            <v>3738.8349514563106</v>
          </cell>
        </row>
        <row r="1664">
          <cell r="B1664" t="str">
            <v>SCB-9051</v>
          </cell>
          <cell r="C1664">
            <v>5557.76</v>
          </cell>
          <cell r="D1664">
            <v>5344</v>
          </cell>
          <cell r="E1664">
            <v>5188.3495145631068</v>
          </cell>
        </row>
        <row r="1665">
          <cell r="B1665" t="str">
            <v>SCC-1000</v>
          </cell>
          <cell r="C1665">
            <v>214.82667000000001</v>
          </cell>
          <cell r="D1665">
            <v>212</v>
          </cell>
          <cell r="E1665">
            <v>205.82524271844659</v>
          </cell>
        </row>
        <row r="1666">
          <cell r="B1666" t="str">
            <v>SCC-101</v>
          </cell>
          <cell r="C1666">
            <v>13.52</v>
          </cell>
          <cell r="D1666">
            <v>13</v>
          </cell>
          <cell r="E1666">
            <v>12.621359223300971</v>
          </cell>
        </row>
        <row r="1667">
          <cell r="B1667" t="str">
            <v>SCC-101AP</v>
          </cell>
          <cell r="C1667">
            <v>79.05</v>
          </cell>
          <cell r="D1667">
            <v>73.88</v>
          </cell>
          <cell r="E1667">
            <v>71.728155339805824</v>
          </cell>
        </row>
        <row r="1668">
          <cell r="B1668" t="str">
            <v>SCC-130</v>
          </cell>
          <cell r="C1668">
            <v>69.55</v>
          </cell>
          <cell r="D1668">
            <v>69.55</v>
          </cell>
          <cell r="E1668">
            <v>67.524271844660191</v>
          </cell>
        </row>
        <row r="1669">
          <cell r="B1669" t="str">
            <v>SCC-130A</v>
          </cell>
          <cell r="C1669">
            <v>71.56</v>
          </cell>
          <cell r="D1669">
            <v>66.88</v>
          </cell>
          <cell r="E1669">
            <v>64.932038834951456</v>
          </cell>
        </row>
        <row r="1670">
          <cell r="B1670" t="str">
            <v>SCC-130B</v>
          </cell>
          <cell r="C1670">
            <v>54.481999999999999</v>
          </cell>
          <cell r="D1670">
            <v>47.995710000000003</v>
          </cell>
          <cell r="E1670">
            <v>46.597776699029126</v>
          </cell>
        </row>
        <row r="1671">
          <cell r="B1671" t="str">
            <v>SCC-130-BA</v>
          </cell>
          <cell r="C1671">
            <v>27.64574</v>
          </cell>
          <cell r="D1671">
            <v>27.28</v>
          </cell>
          <cell r="E1671">
            <v>26.485436893203882</v>
          </cell>
        </row>
        <row r="1672">
          <cell r="B1672" t="str">
            <v>SCC-130B-BA</v>
          </cell>
          <cell r="C1672">
            <v>29.29</v>
          </cell>
          <cell r="D1672">
            <v>29.29</v>
          </cell>
          <cell r="E1672">
            <v>28.436893203883493</v>
          </cell>
        </row>
        <row r="1673">
          <cell r="B1673" t="str">
            <v>SCC-130P</v>
          </cell>
          <cell r="C1673">
            <v>68.510000000000005</v>
          </cell>
          <cell r="D1673">
            <v>55</v>
          </cell>
          <cell r="E1673">
            <v>53.398058252427184</v>
          </cell>
        </row>
        <row r="1674">
          <cell r="B1674" t="str">
            <v>SCC-131</v>
          </cell>
          <cell r="C1674">
            <v>85.86833</v>
          </cell>
          <cell r="D1674">
            <v>85.87</v>
          </cell>
          <cell r="E1674">
            <v>83.367310679611649</v>
          </cell>
        </row>
        <row r="1675">
          <cell r="B1675" t="str">
            <v>SCC-131A</v>
          </cell>
          <cell r="C1675">
            <v>66.72</v>
          </cell>
          <cell r="D1675">
            <v>0.04</v>
          </cell>
          <cell r="E1675">
            <v>3.8834951456310676E-2</v>
          </cell>
        </row>
        <row r="1676">
          <cell r="B1676" t="str">
            <v>SCC-131B</v>
          </cell>
          <cell r="C1676">
            <v>74.900000000000006</v>
          </cell>
          <cell r="D1676">
            <v>70</v>
          </cell>
          <cell r="E1676">
            <v>67.961165048543691</v>
          </cell>
        </row>
        <row r="1677">
          <cell r="B1677" t="str">
            <v>SCC-131-BA</v>
          </cell>
          <cell r="C1677">
            <v>40.090000000000003</v>
          </cell>
          <cell r="D1677">
            <v>40.090000000000003</v>
          </cell>
          <cell r="E1677">
            <v>38.922330097087382</v>
          </cell>
        </row>
        <row r="1678">
          <cell r="B1678" t="str">
            <v>SCC-131B-BA</v>
          </cell>
          <cell r="C1678">
            <v>37.450000000000003</v>
          </cell>
          <cell r="D1678">
            <v>37.450000000000003</v>
          </cell>
          <cell r="E1678">
            <v>36.359223300970875</v>
          </cell>
        </row>
        <row r="1679">
          <cell r="B1679" t="str">
            <v>SCC-131BP</v>
          </cell>
          <cell r="C1679">
            <v>74.900000000000006</v>
          </cell>
          <cell r="D1679">
            <v>70</v>
          </cell>
          <cell r="E1679">
            <v>67.961165048543691</v>
          </cell>
        </row>
        <row r="1680">
          <cell r="B1680" t="str">
            <v>SCC-131P</v>
          </cell>
          <cell r="C1680">
            <v>79.051469999999995</v>
          </cell>
          <cell r="D1680">
            <v>73.88</v>
          </cell>
          <cell r="E1680">
            <v>71.728155339805824</v>
          </cell>
        </row>
        <row r="1681">
          <cell r="B1681" t="str">
            <v>SCC-3100A</v>
          </cell>
          <cell r="C1681">
            <v>310.95999999999998</v>
          </cell>
          <cell r="D1681">
            <v>299</v>
          </cell>
          <cell r="E1681">
            <v>290.2912621359223</v>
          </cell>
        </row>
        <row r="1682">
          <cell r="B1682" t="str">
            <v>SCC-330</v>
          </cell>
          <cell r="C1682">
            <v>67</v>
          </cell>
          <cell r="D1682">
            <v>128.4</v>
          </cell>
          <cell r="E1682">
            <v>65.048543689320383</v>
          </cell>
        </row>
        <row r="1683">
          <cell r="B1683" t="str">
            <v>SCC-331</v>
          </cell>
          <cell r="C1683">
            <v>148.83667</v>
          </cell>
          <cell r="D1683">
            <v>139.1</v>
          </cell>
          <cell r="E1683">
            <v>135.04854368932038</v>
          </cell>
        </row>
        <row r="1684">
          <cell r="B1684" t="str">
            <v>SCC-331P</v>
          </cell>
          <cell r="C1684">
            <v>123.25</v>
          </cell>
          <cell r="D1684">
            <v>123.25</v>
          </cell>
          <cell r="E1684">
            <v>119.66019417475728</v>
          </cell>
        </row>
        <row r="1685">
          <cell r="B1685" t="str">
            <v>SCC-340</v>
          </cell>
          <cell r="C1685">
            <v>327.32</v>
          </cell>
          <cell r="D1685">
            <v>327.32</v>
          </cell>
          <cell r="E1685">
            <v>317.78640776699029</v>
          </cell>
        </row>
        <row r="1686">
          <cell r="B1686" t="str">
            <v>SCC-340-BA</v>
          </cell>
          <cell r="C1686">
            <v>78</v>
          </cell>
          <cell r="D1686">
            <v>157.57</v>
          </cell>
          <cell r="E1686">
            <v>75.728155339805824</v>
          </cell>
        </row>
        <row r="1687">
          <cell r="B1687" t="str">
            <v>SCC-341</v>
          </cell>
          <cell r="C1687">
            <v>342.4</v>
          </cell>
          <cell r="D1687">
            <v>342.4</v>
          </cell>
          <cell r="E1687">
            <v>332.42718446601941</v>
          </cell>
        </row>
        <row r="1688">
          <cell r="B1688" t="str">
            <v>SCC-341-BA</v>
          </cell>
          <cell r="C1688">
            <v>183.42</v>
          </cell>
          <cell r="D1688">
            <v>171.41667000000001</v>
          </cell>
          <cell r="E1688">
            <v>166.42395145631068</v>
          </cell>
        </row>
        <row r="1689">
          <cell r="B1689" t="str">
            <v>SCC-341P</v>
          </cell>
          <cell r="C1689">
            <v>175</v>
          </cell>
          <cell r="D1689">
            <v>0</v>
          </cell>
          <cell r="E1689">
            <v>169.90291262135921</v>
          </cell>
        </row>
        <row r="1690">
          <cell r="B1690" t="str">
            <v>SCC-342</v>
          </cell>
          <cell r="C1690">
            <v>139.678</v>
          </cell>
          <cell r="D1690">
            <v>130.54</v>
          </cell>
          <cell r="E1690">
            <v>126.7378640776699</v>
          </cell>
        </row>
        <row r="1691">
          <cell r="B1691" t="str">
            <v>SCC-342-BA</v>
          </cell>
          <cell r="C1691">
            <v>67.23</v>
          </cell>
          <cell r="D1691">
            <v>62.83</v>
          </cell>
          <cell r="E1691">
            <v>61</v>
          </cell>
        </row>
        <row r="1692">
          <cell r="B1692" t="str">
            <v>SCC-343</v>
          </cell>
          <cell r="C1692">
            <v>77</v>
          </cell>
          <cell r="D1692">
            <v>155.4</v>
          </cell>
          <cell r="E1692">
            <v>74.757281553398059</v>
          </cell>
        </row>
        <row r="1693">
          <cell r="B1693" t="str">
            <v>SCC-343-BA</v>
          </cell>
          <cell r="C1693">
            <v>72.62</v>
          </cell>
          <cell r="D1693">
            <v>72.62</v>
          </cell>
          <cell r="E1693">
            <v>70.504854368932044</v>
          </cell>
        </row>
        <row r="1694">
          <cell r="B1694" t="str">
            <v>SCC-343P</v>
          </cell>
          <cell r="C1694">
            <v>145.22999999999999</v>
          </cell>
          <cell r="D1694">
            <v>145.22999999999999</v>
          </cell>
          <cell r="E1694">
            <v>141</v>
          </cell>
        </row>
        <row r="1695">
          <cell r="B1695" t="str">
            <v>SCC-344</v>
          </cell>
          <cell r="C1695">
            <v>147.41</v>
          </cell>
          <cell r="D1695">
            <v>137.77000000000001</v>
          </cell>
          <cell r="E1695">
            <v>133.75728155339806</v>
          </cell>
        </row>
        <row r="1696">
          <cell r="B1696" t="str">
            <v>SCC-344-BA</v>
          </cell>
          <cell r="C1696">
            <v>-3.3300000000000001E-3</v>
          </cell>
          <cell r="D1696">
            <v>64.38</v>
          </cell>
          <cell r="E1696">
            <v>-3.2330097087378642E-3</v>
          </cell>
        </row>
        <row r="1697">
          <cell r="B1697" t="str">
            <v>SCC-345</v>
          </cell>
          <cell r="C1697">
            <v>83</v>
          </cell>
          <cell r="D1697">
            <v>166.42</v>
          </cell>
          <cell r="E1697">
            <v>80.582524271844662</v>
          </cell>
        </row>
        <row r="1698">
          <cell r="B1698" t="str">
            <v>SCC-345-BA</v>
          </cell>
          <cell r="C1698">
            <v>83.21</v>
          </cell>
          <cell r="D1698">
            <v>77.77</v>
          </cell>
          <cell r="E1698">
            <v>75.50485436893203</v>
          </cell>
        </row>
        <row r="1699">
          <cell r="B1699" t="str">
            <v>SCC-347</v>
          </cell>
          <cell r="C1699">
            <v>121.315</v>
          </cell>
          <cell r="D1699">
            <v>181.9</v>
          </cell>
          <cell r="E1699">
            <v>117.78155339805825</v>
          </cell>
        </row>
        <row r="1700">
          <cell r="B1700" t="str">
            <v>SCC-347-BA</v>
          </cell>
          <cell r="C1700">
            <v>175.1</v>
          </cell>
          <cell r="D1700">
            <v>175.1</v>
          </cell>
          <cell r="E1700">
            <v>170</v>
          </cell>
        </row>
        <row r="1701">
          <cell r="B1701" t="str">
            <v>SCC-347P</v>
          </cell>
          <cell r="C1701">
            <v>170</v>
          </cell>
          <cell r="D1701">
            <v>170</v>
          </cell>
          <cell r="E1701">
            <v>165.04854368932038</v>
          </cell>
        </row>
        <row r="1702">
          <cell r="B1702" t="str">
            <v>SCC-421</v>
          </cell>
          <cell r="C1702">
            <v>89.34</v>
          </cell>
          <cell r="D1702">
            <v>89.34</v>
          </cell>
          <cell r="E1702">
            <v>86.737864077669897</v>
          </cell>
        </row>
        <row r="1703">
          <cell r="B1703" t="str">
            <v>SCC-421-BA</v>
          </cell>
          <cell r="C1703">
            <v>81.63</v>
          </cell>
          <cell r="D1703">
            <v>81.63</v>
          </cell>
          <cell r="E1703">
            <v>79.252427184466015</v>
          </cell>
        </row>
        <row r="1704">
          <cell r="B1704" t="str">
            <v>SCC-421P</v>
          </cell>
          <cell r="C1704">
            <v>157.6</v>
          </cell>
          <cell r="D1704">
            <v>157.6</v>
          </cell>
          <cell r="E1704">
            <v>153.00970873786406</v>
          </cell>
        </row>
        <row r="1705">
          <cell r="B1705" t="str">
            <v>SCC-440</v>
          </cell>
          <cell r="C1705">
            <v>298.67</v>
          </cell>
          <cell r="D1705">
            <v>298.67</v>
          </cell>
          <cell r="E1705">
            <v>289.97087378640776</v>
          </cell>
        </row>
        <row r="1706">
          <cell r="B1706" t="str">
            <v>SCC-440-BA</v>
          </cell>
          <cell r="C1706">
            <v>150.45249999999999</v>
          </cell>
          <cell r="D1706">
            <v>140.61000000000001</v>
          </cell>
          <cell r="E1706">
            <v>136.51456310679612</v>
          </cell>
        </row>
        <row r="1707">
          <cell r="B1707" t="str">
            <v>SCC-520</v>
          </cell>
          <cell r="C1707">
            <v>74.900000000000006</v>
          </cell>
          <cell r="D1707">
            <v>59.1</v>
          </cell>
          <cell r="E1707">
            <v>57.378640776699029</v>
          </cell>
        </row>
        <row r="1708">
          <cell r="B1708" t="str">
            <v>SCC-5202P</v>
          </cell>
          <cell r="C1708">
            <v>0</v>
          </cell>
          <cell r="D1708">
            <v>0</v>
          </cell>
          <cell r="E1708">
            <v>0</v>
          </cell>
        </row>
        <row r="1709">
          <cell r="B1709" t="str">
            <v>SCC-520-BA</v>
          </cell>
          <cell r="C1709">
            <v>30.99</v>
          </cell>
          <cell r="D1709">
            <v>30.99</v>
          </cell>
          <cell r="E1709">
            <v>30.087378640776695</v>
          </cell>
        </row>
        <row r="1710">
          <cell r="B1710" t="str">
            <v>SCC-520P</v>
          </cell>
          <cell r="C1710">
            <v>131.75</v>
          </cell>
          <cell r="D1710">
            <v>123.13</v>
          </cell>
          <cell r="E1710">
            <v>119.54368932038834</v>
          </cell>
        </row>
        <row r="1711">
          <cell r="B1711" t="str">
            <v>SCC-521</v>
          </cell>
          <cell r="C1711">
            <v>76.930000000000007</v>
          </cell>
          <cell r="D1711">
            <v>71.900000000000006</v>
          </cell>
          <cell r="E1711">
            <v>69.805825242718456</v>
          </cell>
        </row>
        <row r="1712">
          <cell r="B1712" t="str">
            <v>SCC-521-BA</v>
          </cell>
          <cell r="C1712">
            <v>41.16</v>
          </cell>
          <cell r="D1712">
            <v>38.47</v>
          </cell>
          <cell r="E1712">
            <v>37.349514563106794</v>
          </cell>
        </row>
        <row r="1713">
          <cell r="B1713" t="str">
            <v>SCC-521P</v>
          </cell>
          <cell r="C1713">
            <v>76.94</v>
          </cell>
          <cell r="D1713">
            <v>71.91</v>
          </cell>
          <cell r="E1713">
            <v>69.815533980582515</v>
          </cell>
        </row>
        <row r="1714">
          <cell r="B1714" t="str">
            <v>SCC-522</v>
          </cell>
          <cell r="C1714">
            <v>80.144999999999996</v>
          </cell>
          <cell r="D1714">
            <v>74.900000000000006</v>
          </cell>
          <cell r="E1714">
            <v>72.71844660194175</v>
          </cell>
        </row>
        <row r="1715">
          <cell r="B1715" t="str">
            <v>SCC-641</v>
          </cell>
          <cell r="C1715">
            <v>606.77</v>
          </cell>
          <cell r="D1715">
            <v>530</v>
          </cell>
          <cell r="E1715">
            <v>514.56310679611647</v>
          </cell>
        </row>
        <row r="1716">
          <cell r="B1716" t="str">
            <v>SCC-641-BA</v>
          </cell>
          <cell r="C1716">
            <v>572</v>
          </cell>
          <cell r="D1716">
            <v>572</v>
          </cell>
          <cell r="E1716">
            <v>555.33980582524271</v>
          </cell>
        </row>
        <row r="1717">
          <cell r="B1717" t="str">
            <v>SCC-641P</v>
          </cell>
          <cell r="C1717">
            <v>558.59</v>
          </cell>
          <cell r="D1717">
            <v>522.04999999999995</v>
          </cell>
          <cell r="E1717">
            <v>506.84466019417471</v>
          </cell>
        </row>
        <row r="1718">
          <cell r="B1718" t="str">
            <v>SCC-641P-BA</v>
          </cell>
          <cell r="C1718">
            <v>289.39</v>
          </cell>
          <cell r="D1718">
            <v>0</v>
          </cell>
          <cell r="E1718">
            <v>280.96116504854365</v>
          </cell>
        </row>
        <row r="1719">
          <cell r="B1719" t="str">
            <v>SCC-643</v>
          </cell>
          <cell r="C1719">
            <v>672.71082000000001</v>
          </cell>
          <cell r="D1719">
            <v>0.02</v>
          </cell>
          <cell r="E1719">
            <v>1.9417475728155338E-2</v>
          </cell>
        </row>
        <row r="1720">
          <cell r="B1720" t="str">
            <v>SCC-643-BA</v>
          </cell>
          <cell r="C1720">
            <v>347.71</v>
          </cell>
          <cell r="D1720">
            <v>347.71</v>
          </cell>
          <cell r="E1720">
            <v>337.58252427184465</v>
          </cell>
        </row>
        <row r="1721">
          <cell r="B1721" t="str">
            <v>SCC-643D</v>
          </cell>
          <cell r="C1721">
            <v>24.61</v>
          </cell>
          <cell r="D1721">
            <v>23</v>
          </cell>
          <cell r="E1721">
            <v>22.33009708737864</v>
          </cell>
        </row>
        <row r="1722">
          <cell r="B1722" t="str">
            <v>SCC-643P</v>
          </cell>
          <cell r="C1722">
            <v>685.07</v>
          </cell>
          <cell r="D1722">
            <v>640.25</v>
          </cell>
          <cell r="E1722">
            <v>621.60194174757282</v>
          </cell>
        </row>
        <row r="1723">
          <cell r="B1723" t="str">
            <v>SCC-700</v>
          </cell>
          <cell r="C1723">
            <v>200</v>
          </cell>
          <cell r="D1723">
            <v>200</v>
          </cell>
          <cell r="E1723">
            <v>194.17475728155338</v>
          </cell>
        </row>
        <row r="1724">
          <cell r="B1724" t="str">
            <v>SCC-831</v>
          </cell>
          <cell r="C1724">
            <v>223.27</v>
          </cell>
          <cell r="D1724">
            <v>223.27</v>
          </cell>
          <cell r="E1724">
            <v>216.76699029126215</v>
          </cell>
        </row>
        <row r="1725">
          <cell r="B1725" t="str">
            <v>SCC-831BA</v>
          </cell>
          <cell r="C1725">
            <v>104.92</v>
          </cell>
          <cell r="D1725">
            <v>104.92</v>
          </cell>
          <cell r="E1725">
            <v>101.86407766990291</v>
          </cell>
        </row>
        <row r="1726">
          <cell r="B1726" t="str">
            <v>SCC-831-BA</v>
          </cell>
          <cell r="C1726">
            <v>70</v>
          </cell>
          <cell r="D1726">
            <v>132.35</v>
          </cell>
          <cell r="E1726">
            <v>67.961165048543691</v>
          </cell>
        </row>
        <row r="1727">
          <cell r="B1727" t="str">
            <v>SCC-833</v>
          </cell>
          <cell r="C1727">
            <v>144.44999999999999</v>
          </cell>
          <cell r="D1727">
            <v>144.44999999999999</v>
          </cell>
          <cell r="E1727">
            <v>140.24271844660194</v>
          </cell>
        </row>
        <row r="1728">
          <cell r="B1728" t="str">
            <v>SCC-833-BA</v>
          </cell>
          <cell r="C1728">
            <v>69.86</v>
          </cell>
          <cell r="D1728">
            <v>69.86</v>
          </cell>
          <cell r="E1728">
            <v>67.825242718446603</v>
          </cell>
        </row>
        <row r="1729">
          <cell r="B1729" t="str">
            <v>SCC-833P</v>
          </cell>
          <cell r="C1729">
            <v>135</v>
          </cell>
          <cell r="D1729">
            <v>135</v>
          </cell>
          <cell r="E1729">
            <v>131.06796116504853</v>
          </cell>
        </row>
        <row r="1730">
          <cell r="B1730" t="str">
            <v>SCC-835</v>
          </cell>
          <cell r="C1730">
            <v>214</v>
          </cell>
          <cell r="D1730">
            <v>214</v>
          </cell>
          <cell r="E1730">
            <v>207.76699029126212</v>
          </cell>
        </row>
        <row r="1731">
          <cell r="B1731" t="str">
            <v>SCC-835-BA</v>
          </cell>
          <cell r="C1731">
            <v>55</v>
          </cell>
          <cell r="D1731">
            <v>103</v>
          </cell>
          <cell r="E1731">
            <v>53.398058252427184</v>
          </cell>
        </row>
        <row r="1732">
          <cell r="B1732" t="str">
            <v>SCC-931-BA</v>
          </cell>
          <cell r="C1732">
            <v>185</v>
          </cell>
          <cell r="D1732">
            <v>185</v>
          </cell>
          <cell r="E1732">
            <v>179.61165048543688</v>
          </cell>
        </row>
        <row r="1733">
          <cell r="B1733" t="str">
            <v>SCC-931P</v>
          </cell>
          <cell r="C1733">
            <v>202.99</v>
          </cell>
          <cell r="D1733">
            <v>189.71</v>
          </cell>
          <cell r="E1733">
            <v>184.18446601941747</v>
          </cell>
        </row>
        <row r="1734">
          <cell r="B1734" t="str">
            <v>SCC-931T</v>
          </cell>
          <cell r="C1734">
            <v>127.36214</v>
          </cell>
          <cell r="D1734">
            <v>134</v>
          </cell>
          <cell r="E1734">
            <v>123.65256310679611</v>
          </cell>
        </row>
        <row r="1735">
          <cell r="B1735" t="str">
            <v>SCC-ADPT</v>
          </cell>
          <cell r="C1735">
            <v>14.03</v>
          </cell>
          <cell r="D1735">
            <v>14.09</v>
          </cell>
          <cell r="E1735">
            <v>13.621359223300971</v>
          </cell>
        </row>
        <row r="1736">
          <cell r="B1736" t="str">
            <v>SCC-B1310</v>
          </cell>
          <cell r="C1736">
            <v>55.04824</v>
          </cell>
          <cell r="D1736">
            <v>52</v>
          </cell>
          <cell r="E1736">
            <v>50.485436893203882</v>
          </cell>
        </row>
        <row r="1737">
          <cell r="B1737" t="str">
            <v>SCC-B1310-BA</v>
          </cell>
          <cell r="C1737">
            <v>25.68</v>
          </cell>
          <cell r="D1737">
            <v>25.68</v>
          </cell>
          <cell r="E1737">
            <v>24.932038834951456</v>
          </cell>
        </row>
        <row r="1738">
          <cell r="B1738" t="str">
            <v>SCC-B1311</v>
          </cell>
          <cell r="C1738">
            <v>62.162179999999999</v>
          </cell>
          <cell r="D1738">
            <v>56</v>
          </cell>
          <cell r="E1738">
            <v>54.368932038834949</v>
          </cell>
        </row>
        <row r="1739">
          <cell r="B1739" t="str">
            <v>SCC-B1311-BA</v>
          </cell>
          <cell r="C1739">
            <v>31.03</v>
          </cell>
          <cell r="D1739">
            <v>31.03</v>
          </cell>
          <cell r="E1739">
            <v>30.126213592233011</v>
          </cell>
        </row>
        <row r="1740">
          <cell r="B1740" t="str">
            <v>SCC-B1311P</v>
          </cell>
          <cell r="C1740">
            <v>62.06</v>
          </cell>
          <cell r="D1740">
            <v>58</v>
          </cell>
          <cell r="E1740">
            <v>56.310679611650485</v>
          </cell>
        </row>
        <row r="1741">
          <cell r="B1741" t="str">
            <v>SCC-B1331</v>
          </cell>
          <cell r="C1741">
            <v>74.900000000000006</v>
          </cell>
          <cell r="D1741">
            <v>70</v>
          </cell>
          <cell r="E1741">
            <v>67.961165048543691</v>
          </cell>
        </row>
        <row r="1742">
          <cell r="B1742" t="str">
            <v>SCC-B1391</v>
          </cell>
          <cell r="C1742">
            <v>80.03</v>
          </cell>
          <cell r="D1742">
            <v>80</v>
          </cell>
          <cell r="E1742">
            <v>77.669902912621353</v>
          </cell>
        </row>
        <row r="1743">
          <cell r="B1743" t="str">
            <v>SCC-B1391-BA</v>
          </cell>
          <cell r="C1743">
            <v>40</v>
          </cell>
          <cell r="D1743">
            <v>0</v>
          </cell>
          <cell r="E1743">
            <v>38.834951456310677</v>
          </cell>
        </row>
        <row r="1744">
          <cell r="B1744" t="str">
            <v>SCC-B2003P</v>
          </cell>
          <cell r="C1744">
            <v>144.44999999999999</v>
          </cell>
          <cell r="D1744">
            <v>135</v>
          </cell>
          <cell r="E1744">
            <v>131.06796116504853</v>
          </cell>
        </row>
        <row r="1745">
          <cell r="B1745" t="str">
            <v>SCC-B2005P</v>
          </cell>
          <cell r="C1745">
            <v>0</v>
          </cell>
          <cell r="D1745">
            <v>0</v>
          </cell>
          <cell r="E1745">
            <v>0</v>
          </cell>
        </row>
        <row r="1746">
          <cell r="B1746" t="str">
            <v>SCC-B2300</v>
          </cell>
          <cell r="C1746">
            <v>85.6</v>
          </cell>
          <cell r="D1746">
            <v>80</v>
          </cell>
          <cell r="E1746">
            <v>77.669902912621353</v>
          </cell>
        </row>
        <row r="1747">
          <cell r="B1747" t="str">
            <v>SCC-B2300-BA</v>
          </cell>
          <cell r="C1747">
            <v>40</v>
          </cell>
          <cell r="D1747">
            <v>40</v>
          </cell>
          <cell r="E1747">
            <v>38.834951456310677</v>
          </cell>
        </row>
        <row r="1748">
          <cell r="B1748" t="str">
            <v>SCC-B2303</v>
          </cell>
          <cell r="C1748">
            <v>144.44999999999999</v>
          </cell>
          <cell r="D1748">
            <v>135</v>
          </cell>
          <cell r="E1748">
            <v>131.06796116504853</v>
          </cell>
        </row>
        <row r="1749">
          <cell r="B1749" t="str">
            <v>SCC-B2303-BA</v>
          </cell>
          <cell r="C1749">
            <v>76.194000000000003</v>
          </cell>
          <cell r="D1749">
            <v>71.209999999999994</v>
          </cell>
          <cell r="E1749">
            <v>69.135922330097074</v>
          </cell>
        </row>
        <row r="1750">
          <cell r="B1750" t="str">
            <v>SCC-B2305</v>
          </cell>
          <cell r="C1750">
            <v>176.55</v>
          </cell>
          <cell r="D1750">
            <v>165</v>
          </cell>
          <cell r="E1750">
            <v>160.19417475728156</v>
          </cell>
        </row>
        <row r="1751">
          <cell r="B1751" t="str">
            <v>SCC-B2305-3.5-8A</v>
          </cell>
          <cell r="C1751">
            <v>0</v>
          </cell>
          <cell r="D1751">
            <v>0</v>
          </cell>
          <cell r="E1751">
            <v>0</v>
          </cell>
        </row>
        <row r="1752">
          <cell r="B1752" t="str">
            <v>SCC-B2305-BA</v>
          </cell>
          <cell r="C1752">
            <v>93.08</v>
          </cell>
          <cell r="D1752">
            <v>86.99</v>
          </cell>
          <cell r="E1752">
            <v>84.456310679611647</v>
          </cell>
        </row>
        <row r="1753">
          <cell r="B1753" t="str">
            <v>SCC-B2305P</v>
          </cell>
          <cell r="C1753">
            <v>173.9</v>
          </cell>
          <cell r="D1753">
            <v>162.53</v>
          </cell>
          <cell r="E1753">
            <v>157.79611650485435</v>
          </cell>
        </row>
        <row r="1754">
          <cell r="B1754" t="str">
            <v>SCC-B2311</v>
          </cell>
          <cell r="C1754">
            <v>81.008420000000001</v>
          </cell>
          <cell r="D1754">
            <v>77.42</v>
          </cell>
          <cell r="E1754">
            <v>75.165048543689323</v>
          </cell>
        </row>
        <row r="1755">
          <cell r="B1755" t="str">
            <v>SCC-B2311-BA</v>
          </cell>
          <cell r="C1755">
            <v>2.08222</v>
          </cell>
          <cell r="D1755">
            <v>1.9572700000000001</v>
          </cell>
          <cell r="E1755">
            <v>1.9002621359223302</v>
          </cell>
        </row>
        <row r="1756">
          <cell r="B1756" t="str">
            <v>SCC-B2315</v>
          </cell>
          <cell r="C1756">
            <v>166.53785999999999</v>
          </cell>
          <cell r="D1756">
            <v>159.63</v>
          </cell>
          <cell r="E1756">
            <v>154.98058252427182</v>
          </cell>
        </row>
        <row r="1757">
          <cell r="B1757" t="str">
            <v>SCC-B2315-BA</v>
          </cell>
          <cell r="C1757">
            <v>82.93</v>
          </cell>
          <cell r="D1757">
            <v>82.93</v>
          </cell>
          <cell r="E1757">
            <v>80.514563106796118</v>
          </cell>
        </row>
        <row r="1758">
          <cell r="B1758" t="str">
            <v>SCC-B2331</v>
          </cell>
          <cell r="C1758">
            <v>76.795680000000004</v>
          </cell>
          <cell r="D1758">
            <v>62</v>
          </cell>
          <cell r="E1758">
            <v>60.194174757281552</v>
          </cell>
        </row>
        <row r="1759">
          <cell r="B1759" t="str">
            <v>SCC-B2331-BA</v>
          </cell>
          <cell r="C1759">
            <v>42.58</v>
          </cell>
          <cell r="D1759">
            <v>42.58</v>
          </cell>
          <cell r="E1759">
            <v>41.339805825242713</v>
          </cell>
        </row>
        <row r="1760">
          <cell r="B1760" t="str">
            <v>SCC-B2331E</v>
          </cell>
          <cell r="C1760">
            <v>91.249600000000001</v>
          </cell>
          <cell r="D1760">
            <v>87.74</v>
          </cell>
          <cell r="E1760">
            <v>85.184466019417471</v>
          </cell>
        </row>
        <row r="1761">
          <cell r="B1761" t="str">
            <v>SCC-B2335</v>
          </cell>
          <cell r="C1761">
            <v>141.00962000000001</v>
          </cell>
          <cell r="D1761">
            <v>153</v>
          </cell>
          <cell r="E1761">
            <v>136.9025436893204</v>
          </cell>
        </row>
        <row r="1762">
          <cell r="B1762" t="str">
            <v>SCC-B2335-BA</v>
          </cell>
          <cell r="C1762">
            <v>74.900000000000006</v>
          </cell>
          <cell r="D1762">
            <v>74.900000000000006</v>
          </cell>
          <cell r="E1762">
            <v>72.71844660194175</v>
          </cell>
        </row>
        <row r="1763">
          <cell r="B1763" t="str">
            <v>SCC-B2337</v>
          </cell>
          <cell r="C1763">
            <v>180.96</v>
          </cell>
          <cell r="D1763">
            <v>174</v>
          </cell>
          <cell r="E1763">
            <v>168.93203883495144</v>
          </cell>
        </row>
        <row r="1764">
          <cell r="B1764" t="str">
            <v>SCC-B2391</v>
          </cell>
          <cell r="C1764">
            <v>92.099090000000004</v>
          </cell>
          <cell r="D1764">
            <v>100</v>
          </cell>
          <cell r="E1764">
            <v>89.416592233009709</v>
          </cell>
        </row>
        <row r="1765">
          <cell r="B1765" t="str">
            <v>SCC-B2391-BA</v>
          </cell>
          <cell r="C1765">
            <v>50</v>
          </cell>
          <cell r="D1765">
            <v>50</v>
          </cell>
          <cell r="E1765">
            <v>48.543689320388346</v>
          </cell>
        </row>
        <row r="1766">
          <cell r="B1766" t="str">
            <v>SCC-B2391P</v>
          </cell>
          <cell r="C1766">
            <v>100</v>
          </cell>
          <cell r="D1766">
            <v>0</v>
          </cell>
          <cell r="E1766">
            <v>97.087378640776691</v>
          </cell>
        </row>
        <row r="1767">
          <cell r="B1767" t="str">
            <v>SCC-B5203</v>
          </cell>
          <cell r="C1767">
            <v>144.44999999999999</v>
          </cell>
          <cell r="D1767">
            <v>135</v>
          </cell>
          <cell r="E1767">
            <v>131.06796116504853</v>
          </cell>
        </row>
        <row r="1768">
          <cell r="B1768" t="str">
            <v>SCC-B5203-BA</v>
          </cell>
          <cell r="C1768">
            <v>72.23</v>
          </cell>
          <cell r="D1768">
            <v>0</v>
          </cell>
          <cell r="E1768">
            <v>70.126213592233015</v>
          </cell>
        </row>
        <row r="1769">
          <cell r="B1769" t="str">
            <v>SCC-B5203S</v>
          </cell>
          <cell r="C1769">
            <v>144.44999999999999</v>
          </cell>
          <cell r="D1769">
            <v>135</v>
          </cell>
          <cell r="E1769">
            <v>131.06796116504853</v>
          </cell>
        </row>
        <row r="1770">
          <cell r="B1770" t="str">
            <v>SCC-B5300</v>
          </cell>
          <cell r="C1770">
            <v>73.814999999999998</v>
          </cell>
          <cell r="D1770">
            <v>69</v>
          </cell>
          <cell r="E1770">
            <v>66.990291262135926</v>
          </cell>
        </row>
        <row r="1771">
          <cell r="B1771" t="str">
            <v>SCC-B5300-BA</v>
          </cell>
          <cell r="C1771">
            <v>36.89</v>
          </cell>
          <cell r="D1771">
            <v>36.89</v>
          </cell>
          <cell r="E1771">
            <v>35.815533980582522</v>
          </cell>
        </row>
        <row r="1772">
          <cell r="B1772" t="str">
            <v>SCC-B5301</v>
          </cell>
          <cell r="C1772">
            <v>80.25</v>
          </cell>
          <cell r="D1772">
            <v>75</v>
          </cell>
          <cell r="E1772">
            <v>72.815533980582529</v>
          </cell>
        </row>
        <row r="1773">
          <cell r="B1773" t="str">
            <v>SCC-B5301-BA</v>
          </cell>
          <cell r="C1773">
            <v>40.119999999999997</v>
          </cell>
          <cell r="D1773">
            <v>40.119999999999997</v>
          </cell>
          <cell r="E1773">
            <v>38.95145631067961</v>
          </cell>
        </row>
        <row r="1774">
          <cell r="B1774" t="str">
            <v>SCC-B5301P</v>
          </cell>
          <cell r="C1774">
            <v>75</v>
          </cell>
          <cell r="D1774">
            <v>0</v>
          </cell>
          <cell r="E1774">
            <v>72.815533980582529</v>
          </cell>
        </row>
        <row r="1775">
          <cell r="B1775" t="str">
            <v>SCC-B5311</v>
          </cell>
          <cell r="C1775">
            <v>0</v>
          </cell>
          <cell r="D1775">
            <v>0</v>
          </cell>
          <cell r="E1775">
            <v>0</v>
          </cell>
        </row>
        <row r="1776">
          <cell r="B1776" t="str">
            <v>SCC-B5313</v>
          </cell>
          <cell r="C1776">
            <v>80.25</v>
          </cell>
          <cell r="D1776">
            <v>75</v>
          </cell>
          <cell r="E1776">
            <v>72.815533980582529</v>
          </cell>
        </row>
        <row r="1777">
          <cell r="B1777" t="str">
            <v>SCC-B5313-BA</v>
          </cell>
          <cell r="C1777">
            <v>40.130000000000003</v>
          </cell>
          <cell r="D1777">
            <v>40.130000000000003</v>
          </cell>
          <cell r="E1777">
            <v>38.961165048543691</v>
          </cell>
        </row>
        <row r="1778">
          <cell r="B1778" t="str">
            <v>SCC-B5333</v>
          </cell>
          <cell r="C1778">
            <v>80.25</v>
          </cell>
          <cell r="D1778">
            <v>75</v>
          </cell>
          <cell r="E1778">
            <v>72.815533980582529</v>
          </cell>
        </row>
        <row r="1779">
          <cell r="B1779" t="str">
            <v>SCC-B5351</v>
          </cell>
          <cell r="C1779">
            <v>112.35</v>
          </cell>
          <cell r="D1779">
            <v>105</v>
          </cell>
          <cell r="E1779">
            <v>101.94174757281553</v>
          </cell>
        </row>
        <row r="1780">
          <cell r="B1780" t="str">
            <v>SCC-B5351-BA</v>
          </cell>
          <cell r="C1780">
            <v>52.5</v>
          </cell>
          <cell r="D1780">
            <v>0</v>
          </cell>
          <cell r="E1780">
            <v>50.970873786407765</v>
          </cell>
        </row>
        <row r="1781">
          <cell r="B1781" t="str">
            <v>SCC-B5351G</v>
          </cell>
          <cell r="C1781">
            <v>112.35</v>
          </cell>
          <cell r="D1781">
            <v>105</v>
          </cell>
          <cell r="E1781">
            <v>101.94174757281553</v>
          </cell>
        </row>
        <row r="1782">
          <cell r="B1782" t="str">
            <v>SCC-B5352</v>
          </cell>
          <cell r="C1782">
            <v>101.65277</v>
          </cell>
          <cell r="D1782">
            <v>95</v>
          </cell>
          <cell r="E1782">
            <v>92.233009708737868</v>
          </cell>
        </row>
        <row r="1783">
          <cell r="B1783" t="str">
            <v>SCC-B5352-BA</v>
          </cell>
          <cell r="C1783">
            <v>63.787269999999999</v>
          </cell>
          <cell r="D1783">
            <v>61.33</v>
          </cell>
          <cell r="E1783">
            <v>59.543689320388346</v>
          </cell>
        </row>
        <row r="1784">
          <cell r="B1784" t="str">
            <v>SCC-B5353</v>
          </cell>
          <cell r="C1784">
            <v>128.13696999999999</v>
          </cell>
          <cell r="D1784">
            <v>120</v>
          </cell>
          <cell r="E1784">
            <v>116.50485436893203</v>
          </cell>
        </row>
        <row r="1785">
          <cell r="B1785" t="str">
            <v>SCC-B5353-BA</v>
          </cell>
          <cell r="C1785">
            <v>16.920000000000002</v>
          </cell>
          <cell r="D1785">
            <v>16.16</v>
          </cell>
          <cell r="E1785">
            <v>15.689320388349515</v>
          </cell>
        </row>
        <row r="1786">
          <cell r="B1786" t="str">
            <v>SCC-B5353-BUBBLE</v>
          </cell>
          <cell r="C1786">
            <v>0</v>
          </cell>
          <cell r="D1786">
            <v>0</v>
          </cell>
          <cell r="E1786">
            <v>0</v>
          </cell>
        </row>
        <row r="1787">
          <cell r="B1787" t="str">
            <v>SCC-B5354</v>
          </cell>
          <cell r="C1787">
            <v>107.02714</v>
          </cell>
          <cell r="D1787">
            <v>100</v>
          </cell>
          <cell r="E1787">
            <v>97.087378640776691</v>
          </cell>
        </row>
        <row r="1788">
          <cell r="B1788" t="str">
            <v>SCC-B5354-BA</v>
          </cell>
          <cell r="C1788">
            <v>53.5</v>
          </cell>
          <cell r="D1788">
            <v>53.5</v>
          </cell>
          <cell r="E1788">
            <v>51.94174757281553</v>
          </cell>
        </row>
        <row r="1789">
          <cell r="B1789" t="str">
            <v>SCC-B5355</v>
          </cell>
          <cell r="C1789">
            <v>138.33789999999999</v>
          </cell>
          <cell r="D1789">
            <v>125</v>
          </cell>
          <cell r="E1789">
            <v>121.35922330097087</v>
          </cell>
        </row>
        <row r="1790">
          <cell r="B1790" t="str">
            <v>SCC-B5355-BA</v>
          </cell>
          <cell r="C1790">
            <v>66.88</v>
          </cell>
          <cell r="D1790">
            <v>66.88</v>
          </cell>
          <cell r="E1790">
            <v>64.932038834951456</v>
          </cell>
        </row>
        <row r="1791">
          <cell r="B1791" t="str">
            <v>SCC-B5366</v>
          </cell>
          <cell r="C1791">
            <v>112.11989</v>
          </cell>
          <cell r="D1791">
            <v>107.80800000000001</v>
          </cell>
          <cell r="E1791">
            <v>104.66796116504855</v>
          </cell>
        </row>
        <row r="1792">
          <cell r="B1792" t="str">
            <v>SCC-B5366-BA</v>
          </cell>
          <cell r="C1792">
            <v>52.43</v>
          </cell>
          <cell r="D1792">
            <v>52.43</v>
          </cell>
          <cell r="E1792">
            <v>50.902912621359221</v>
          </cell>
        </row>
        <row r="1793">
          <cell r="B1793" t="str">
            <v>SCC-B5367</v>
          </cell>
          <cell r="C1793">
            <v>142.52653000000001</v>
          </cell>
          <cell r="D1793">
            <v>136</v>
          </cell>
          <cell r="E1793">
            <v>132.03883495145629</v>
          </cell>
        </row>
        <row r="1794">
          <cell r="B1794" t="str">
            <v>SCC-B5367-BA</v>
          </cell>
          <cell r="C1794">
            <v>71.53</v>
          </cell>
          <cell r="D1794">
            <v>71.53</v>
          </cell>
          <cell r="E1794">
            <v>69.446601941747574</v>
          </cell>
        </row>
        <row r="1795">
          <cell r="B1795" t="str">
            <v>SCC-B5368</v>
          </cell>
          <cell r="C1795">
            <v>113.15561</v>
          </cell>
          <cell r="D1795">
            <v>107</v>
          </cell>
          <cell r="E1795">
            <v>103.88349514563106</v>
          </cell>
        </row>
        <row r="1796">
          <cell r="B1796" t="str">
            <v>SCC-B5368-BA</v>
          </cell>
          <cell r="C1796">
            <v>55.84</v>
          </cell>
          <cell r="D1796">
            <v>55.84</v>
          </cell>
          <cell r="E1796">
            <v>54.213592233009713</v>
          </cell>
        </row>
        <row r="1797">
          <cell r="B1797" t="str">
            <v>SCC-B5368-VB</v>
          </cell>
          <cell r="C1797">
            <v>0</v>
          </cell>
          <cell r="D1797">
            <v>0</v>
          </cell>
          <cell r="E1797">
            <v>0</v>
          </cell>
        </row>
        <row r="1798">
          <cell r="B1798" t="str">
            <v>SCC-B5369</v>
          </cell>
          <cell r="C1798">
            <v>142.36407</v>
          </cell>
          <cell r="D1798">
            <v>136</v>
          </cell>
          <cell r="E1798">
            <v>132.03883495145629</v>
          </cell>
        </row>
        <row r="1799">
          <cell r="B1799" t="str">
            <v>SCC-B5369-BA</v>
          </cell>
          <cell r="C1799">
            <v>72.27</v>
          </cell>
          <cell r="D1799">
            <v>72.27</v>
          </cell>
          <cell r="E1799">
            <v>70.165048543689309</v>
          </cell>
        </row>
        <row r="1800">
          <cell r="B1800" t="str">
            <v>SCC-B5369-VB</v>
          </cell>
          <cell r="C1800">
            <v>0</v>
          </cell>
          <cell r="D1800">
            <v>0</v>
          </cell>
          <cell r="E1800">
            <v>0</v>
          </cell>
        </row>
        <row r="1801">
          <cell r="B1801" t="str">
            <v>SCC-B5393</v>
          </cell>
          <cell r="C1801">
            <v>175.52</v>
          </cell>
          <cell r="D1801">
            <v>165.46</v>
          </cell>
          <cell r="E1801">
            <v>160.64077669902912</v>
          </cell>
        </row>
        <row r="1802">
          <cell r="B1802" t="str">
            <v>SCC-B5393-BA</v>
          </cell>
          <cell r="C1802">
            <v>96.3</v>
          </cell>
          <cell r="D1802">
            <v>96.3</v>
          </cell>
          <cell r="E1802">
            <v>93.495145631067956</v>
          </cell>
        </row>
        <row r="1803">
          <cell r="B1803" t="str">
            <v>SCC-B5393H</v>
          </cell>
          <cell r="C1803">
            <v>181.9</v>
          </cell>
          <cell r="D1803">
            <v>170</v>
          </cell>
          <cell r="E1803">
            <v>165.04854368932038</v>
          </cell>
        </row>
        <row r="1804">
          <cell r="B1804" t="str">
            <v>SCC-B5393H-BA</v>
          </cell>
          <cell r="C1804">
            <v>0</v>
          </cell>
          <cell r="D1804">
            <v>0</v>
          </cell>
          <cell r="E1804">
            <v>0</v>
          </cell>
        </row>
        <row r="1805">
          <cell r="B1805" t="str">
            <v>SCC-B5393P</v>
          </cell>
          <cell r="C1805">
            <v>171.2</v>
          </cell>
          <cell r="D1805">
            <v>160</v>
          </cell>
          <cell r="E1805">
            <v>155.33980582524271</v>
          </cell>
        </row>
        <row r="1806">
          <cell r="B1806" t="str">
            <v>SCC-B5395</v>
          </cell>
          <cell r="C1806">
            <v>197.95</v>
          </cell>
          <cell r="D1806">
            <v>165.54</v>
          </cell>
          <cell r="E1806">
            <v>160.71844660194174</v>
          </cell>
        </row>
        <row r="1807">
          <cell r="B1807" t="str">
            <v>SCC-B5395-BA</v>
          </cell>
          <cell r="C1807">
            <v>0</v>
          </cell>
          <cell r="D1807">
            <v>0</v>
          </cell>
          <cell r="E1807">
            <v>0</v>
          </cell>
        </row>
        <row r="1808">
          <cell r="B1808" t="str">
            <v>SCC-B5395H</v>
          </cell>
          <cell r="C1808">
            <v>181.94833</v>
          </cell>
          <cell r="D1808">
            <v>170</v>
          </cell>
          <cell r="E1808">
            <v>165.04854368932038</v>
          </cell>
        </row>
        <row r="1809">
          <cell r="B1809" t="str">
            <v>SCC-B5395H-BA</v>
          </cell>
          <cell r="C1809">
            <v>90.95</v>
          </cell>
          <cell r="D1809">
            <v>90.95</v>
          </cell>
          <cell r="E1809">
            <v>88.300970873786412</v>
          </cell>
        </row>
        <row r="1810">
          <cell r="B1810" t="str">
            <v>SCC-B5395H-VB</v>
          </cell>
          <cell r="C1810">
            <v>0</v>
          </cell>
          <cell r="D1810">
            <v>0</v>
          </cell>
          <cell r="E1810">
            <v>0</v>
          </cell>
        </row>
        <row r="1811">
          <cell r="B1811" t="str">
            <v>SCC-B5396</v>
          </cell>
          <cell r="C1811">
            <v>161.99968000000001</v>
          </cell>
          <cell r="D1811">
            <v>153</v>
          </cell>
          <cell r="E1811">
            <v>148.54368932038835</v>
          </cell>
        </row>
        <row r="1812">
          <cell r="B1812" t="str">
            <v>SCC-B5396-BA</v>
          </cell>
          <cell r="C1812">
            <v>81.14</v>
          </cell>
          <cell r="D1812">
            <v>81.14</v>
          </cell>
          <cell r="E1812">
            <v>78.776699029126206</v>
          </cell>
        </row>
        <row r="1813">
          <cell r="B1813" t="str">
            <v>SCC-B5396MT</v>
          </cell>
          <cell r="C1813">
            <v>185.11</v>
          </cell>
          <cell r="D1813">
            <v>185.11</v>
          </cell>
          <cell r="E1813">
            <v>179.71844660194176</v>
          </cell>
        </row>
        <row r="1814">
          <cell r="B1814" t="str">
            <v>SCC-B5397H</v>
          </cell>
          <cell r="C1814">
            <v>195.05687</v>
          </cell>
          <cell r="D1814">
            <v>187.55</v>
          </cell>
          <cell r="E1814">
            <v>182.08737864077671</v>
          </cell>
        </row>
        <row r="1815">
          <cell r="B1815" t="str">
            <v>SCC-B5397H-BA</v>
          </cell>
          <cell r="C1815">
            <v>98.04</v>
          </cell>
          <cell r="D1815">
            <v>98.04</v>
          </cell>
          <cell r="E1815">
            <v>95.184466019417485</v>
          </cell>
        </row>
        <row r="1816">
          <cell r="B1816" t="str">
            <v>SCC-B5398</v>
          </cell>
          <cell r="C1816">
            <v>162.57509999999999</v>
          </cell>
          <cell r="D1816">
            <v>156.70599999999999</v>
          </cell>
          <cell r="E1816">
            <v>152.14174757281552</v>
          </cell>
        </row>
        <row r="1817">
          <cell r="B1817" t="str">
            <v>SCC-B5398-BA</v>
          </cell>
          <cell r="C1817">
            <v>0</v>
          </cell>
          <cell r="D1817">
            <v>0</v>
          </cell>
          <cell r="E1817">
            <v>0</v>
          </cell>
        </row>
        <row r="1818">
          <cell r="B1818" t="str">
            <v>SCC-B5398MT</v>
          </cell>
          <cell r="C1818">
            <v>199.02</v>
          </cell>
          <cell r="D1818">
            <v>199.02</v>
          </cell>
          <cell r="E1818">
            <v>193.22330097087379</v>
          </cell>
        </row>
        <row r="1819">
          <cell r="B1819" t="str">
            <v>SCC-B5399H</v>
          </cell>
          <cell r="C1819">
            <v>194.78528</v>
          </cell>
          <cell r="D1819">
            <v>185</v>
          </cell>
          <cell r="E1819">
            <v>179.61165048543688</v>
          </cell>
        </row>
        <row r="1820">
          <cell r="B1820" t="str">
            <v>SCC-B5399H-BA</v>
          </cell>
          <cell r="C1820">
            <v>0</v>
          </cell>
          <cell r="D1820">
            <v>0</v>
          </cell>
          <cell r="E1820">
            <v>0</v>
          </cell>
        </row>
        <row r="1821">
          <cell r="B1821" t="str">
            <v>SCC-B5399H-VB</v>
          </cell>
          <cell r="C1821">
            <v>0</v>
          </cell>
          <cell r="D1821">
            <v>0</v>
          </cell>
          <cell r="E1821">
            <v>0</v>
          </cell>
        </row>
        <row r="1822">
          <cell r="B1822" t="str">
            <v>SCC-B5BUBBLE</v>
          </cell>
          <cell r="C1822">
            <v>0</v>
          </cell>
          <cell r="D1822">
            <v>0</v>
          </cell>
          <cell r="E1822">
            <v>0</v>
          </cell>
        </row>
        <row r="1823">
          <cell r="B1823" t="str">
            <v>SCC-B9221</v>
          </cell>
          <cell r="C1823">
            <v>107</v>
          </cell>
          <cell r="D1823">
            <v>100</v>
          </cell>
          <cell r="E1823">
            <v>97.087378640776691</v>
          </cell>
        </row>
        <row r="1824">
          <cell r="B1824" t="str">
            <v>SCC-B9221-BA</v>
          </cell>
          <cell r="C1824">
            <v>17.8325</v>
          </cell>
          <cell r="D1824">
            <v>17.829999999999998</v>
          </cell>
          <cell r="E1824">
            <v>17.310679611650482</v>
          </cell>
        </row>
        <row r="1825">
          <cell r="B1825" t="str">
            <v>SCC-B9371</v>
          </cell>
          <cell r="C1825">
            <v>151.10104000000001</v>
          </cell>
          <cell r="D1825">
            <v>116</v>
          </cell>
          <cell r="E1825">
            <v>112.62135922330097</v>
          </cell>
        </row>
        <row r="1826">
          <cell r="B1826" t="str">
            <v>SCC-B9371-BA</v>
          </cell>
          <cell r="C1826">
            <v>18.190000000000001</v>
          </cell>
          <cell r="D1826">
            <v>18.190000000000001</v>
          </cell>
          <cell r="E1826">
            <v>17.660194174757283</v>
          </cell>
        </row>
        <row r="1827">
          <cell r="B1827" t="str">
            <v>SCC-B9373N</v>
          </cell>
          <cell r="C1827">
            <v>295</v>
          </cell>
          <cell r="D1827">
            <v>0</v>
          </cell>
          <cell r="E1827">
            <v>286.40776699029124</v>
          </cell>
        </row>
        <row r="1828">
          <cell r="B1828" t="str">
            <v>SCC-B9374</v>
          </cell>
          <cell r="C1828">
            <v>162.42750000000001</v>
          </cell>
          <cell r="D1828">
            <v>157.73500000000001</v>
          </cell>
          <cell r="E1828">
            <v>153.14077669902915</v>
          </cell>
        </row>
        <row r="1829">
          <cell r="B1829" t="str">
            <v>SCC-B9374-BA</v>
          </cell>
          <cell r="C1829">
            <v>77.58</v>
          </cell>
          <cell r="D1829">
            <v>77.58</v>
          </cell>
          <cell r="E1829">
            <v>75.320388349514559</v>
          </cell>
        </row>
        <row r="1830">
          <cell r="B1830" t="str">
            <v>SCC-C4201</v>
          </cell>
          <cell r="C1830">
            <v>165.80500000000001</v>
          </cell>
          <cell r="D1830">
            <v>155</v>
          </cell>
          <cell r="E1830">
            <v>150.48543689320388</v>
          </cell>
        </row>
        <row r="1831">
          <cell r="B1831" t="str">
            <v>SCC-C4201-BA</v>
          </cell>
          <cell r="C1831">
            <v>81.75</v>
          </cell>
          <cell r="D1831">
            <v>81.75</v>
          </cell>
          <cell r="E1831">
            <v>79.368932038834956</v>
          </cell>
        </row>
        <row r="1832">
          <cell r="B1832" t="str">
            <v>SCC-C4201P</v>
          </cell>
          <cell r="C1832">
            <v>152.66999999999999</v>
          </cell>
          <cell r="D1832">
            <v>152.68</v>
          </cell>
          <cell r="E1832">
            <v>148.22330097087377</v>
          </cell>
        </row>
        <row r="1833">
          <cell r="B1833" t="str">
            <v>SCC-C4202</v>
          </cell>
          <cell r="C1833">
            <v>164.01582999999999</v>
          </cell>
          <cell r="D1833">
            <v>167.45</v>
          </cell>
          <cell r="E1833">
            <v>159.23866990291262</v>
          </cell>
        </row>
        <row r="1834">
          <cell r="B1834" t="str">
            <v>SCC-C4203</v>
          </cell>
          <cell r="C1834">
            <v>237.33</v>
          </cell>
          <cell r="D1834">
            <v>100</v>
          </cell>
          <cell r="E1834">
            <v>97.087378640776691</v>
          </cell>
        </row>
        <row r="1835">
          <cell r="B1835" t="str">
            <v>SCC-C4203-BA</v>
          </cell>
          <cell r="C1835">
            <v>118.55</v>
          </cell>
          <cell r="D1835">
            <v>118.55</v>
          </cell>
          <cell r="E1835">
            <v>115.09708737864077</v>
          </cell>
        </row>
        <row r="1836">
          <cell r="B1836" t="str">
            <v>SCC-C4203P</v>
          </cell>
          <cell r="C1836">
            <v>237.14400000000001</v>
          </cell>
          <cell r="D1836">
            <v>221.63</v>
          </cell>
          <cell r="E1836">
            <v>215.17475728155338</v>
          </cell>
        </row>
        <row r="1837">
          <cell r="B1837" t="str">
            <v>SCC-C4205N</v>
          </cell>
          <cell r="C1837">
            <v>225</v>
          </cell>
          <cell r="D1837">
            <v>225</v>
          </cell>
          <cell r="E1837">
            <v>218.44660194174756</v>
          </cell>
        </row>
        <row r="1838">
          <cell r="B1838" t="str">
            <v>SCC-C4301</v>
          </cell>
          <cell r="C1838">
            <v>172.41667000000001</v>
          </cell>
          <cell r="D1838">
            <v>165</v>
          </cell>
          <cell r="E1838">
            <v>160.19417475728156</v>
          </cell>
        </row>
        <row r="1839">
          <cell r="B1839" t="str">
            <v>SCC-C4301-BA</v>
          </cell>
          <cell r="C1839">
            <v>81.709999999999994</v>
          </cell>
          <cell r="D1839">
            <v>81.709999999999994</v>
          </cell>
          <cell r="E1839">
            <v>79.330097087378633</v>
          </cell>
        </row>
        <row r="1840">
          <cell r="B1840" t="str">
            <v>SCC-C4301P</v>
          </cell>
          <cell r="C1840">
            <v>168.63</v>
          </cell>
          <cell r="D1840">
            <v>157.6</v>
          </cell>
          <cell r="E1840">
            <v>153.00970873786406</v>
          </cell>
        </row>
        <row r="1841">
          <cell r="B1841" t="str">
            <v>SCC-C4303</v>
          </cell>
          <cell r="C1841">
            <v>234.45</v>
          </cell>
          <cell r="D1841">
            <v>125</v>
          </cell>
          <cell r="E1841">
            <v>121.35922330097087</v>
          </cell>
        </row>
        <row r="1842">
          <cell r="B1842" t="str">
            <v>SCC-C4303-BA</v>
          </cell>
          <cell r="C1842">
            <v>120.74</v>
          </cell>
          <cell r="D1842">
            <v>120.74</v>
          </cell>
          <cell r="E1842">
            <v>117.22330097087378</v>
          </cell>
        </row>
        <row r="1843">
          <cell r="B1843" t="str">
            <v>SCC-C4303P</v>
          </cell>
          <cell r="C1843">
            <v>246.1</v>
          </cell>
          <cell r="D1843">
            <v>230</v>
          </cell>
          <cell r="E1843">
            <v>223.30097087378641</v>
          </cell>
        </row>
        <row r="1844">
          <cell r="B1844" t="str">
            <v>SCC-C4305</v>
          </cell>
          <cell r="C1844">
            <v>229.64</v>
          </cell>
          <cell r="D1844">
            <v>230</v>
          </cell>
          <cell r="E1844">
            <v>222.95145631067959</v>
          </cell>
        </row>
        <row r="1845">
          <cell r="B1845" t="str">
            <v>SCC-C4305-BA</v>
          </cell>
          <cell r="C1845">
            <v>114.49</v>
          </cell>
          <cell r="D1845">
            <v>114.49</v>
          </cell>
          <cell r="E1845">
            <v>111.15533980582524</v>
          </cell>
        </row>
        <row r="1846">
          <cell r="B1846" t="str">
            <v>SCC-C4307</v>
          </cell>
          <cell r="C1846">
            <v>246.1</v>
          </cell>
          <cell r="D1846">
            <v>230</v>
          </cell>
          <cell r="E1846">
            <v>223.30097087378641</v>
          </cell>
        </row>
        <row r="1847">
          <cell r="B1847" t="str">
            <v>SCC-C4307-BA</v>
          </cell>
          <cell r="C1847">
            <v>30.5</v>
          </cell>
          <cell r="D1847">
            <v>26.635000000000002</v>
          </cell>
          <cell r="E1847">
            <v>25.859223300970875</v>
          </cell>
        </row>
        <row r="1848">
          <cell r="B1848" t="str">
            <v>SCC-C4335</v>
          </cell>
          <cell r="C1848">
            <v>221.18799999999999</v>
          </cell>
          <cell r="D1848">
            <v>221.06</v>
          </cell>
          <cell r="E1848">
            <v>214.62135922330097</v>
          </cell>
        </row>
        <row r="1849">
          <cell r="B1849" t="str">
            <v>SCC-C4335-BA</v>
          </cell>
          <cell r="C1849">
            <v>117.7</v>
          </cell>
          <cell r="D1849">
            <v>117.7</v>
          </cell>
          <cell r="E1849">
            <v>114.27184466019418</v>
          </cell>
        </row>
        <row r="1850">
          <cell r="B1850" t="str">
            <v>SCC-C4355</v>
          </cell>
          <cell r="C1850">
            <v>278.63150999999999</v>
          </cell>
          <cell r="D1850">
            <v>262</v>
          </cell>
          <cell r="E1850">
            <v>254.36893203883494</v>
          </cell>
        </row>
        <row r="1851">
          <cell r="B1851" t="str">
            <v>SCC-C4355-BA</v>
          </cell>
          <cell r="C1851">
            <v>139.405</v>
          </cell>
          <cell r="D1851">
            <v>139.41</v>
          </cell>
          <cell r="E1851">
            <v>135.34466019417476</v>
          </cell>
        </row>
        <row r="1852">
          <cell r="B1852" t="str">
            <v>SCC-C5202</v>
          </cell>
          <cell r="C1852">
            <v>50.589570000000002</v>
          </cell>
          <cell r="D1852">
            <v>47.28</v>
          </cell>
          <cell r="E1852">
            <v>45.902912621359221</v>
          </cell>
        </row>
        <row r="1853">
          <cell r="B1853" t="str">
            <v>SCC-C6323</v>
          </cell>
          <cell r="C1853">
            <v>336.73721999999998</v>
          </cell>
          <cell r="D1853">
            <v>338</v>
          </cell>
          <cell r="E1853">
            <v>326.92933980582524</v>
          </cell>
        </row>
        <row r="1854">
          <cell r="B1854" t="str">
            <v>SCC-C6323-BA</v>
          </cell>
          <cell r="C1854">
            <v>155</v>
          </cell>
          <cell r="D1854">
            <v>154.27000000000001</v>
          </cell>
          <cell r="E1854">
            <v>149.77669902912621</v>
          </cell>
        </row>
        <row r="1855">
          <cell r="B1855" t="str">
            <v>SCC-C6325</v>
          </cell>
          <cell r="C1855">
            <v>329.92736000000002</v>
          </cell>
          <cell r="D1855">
            <v>329.5</v>
          </cell>
          <cell r="E1855">
            <v>319.90291262135923</v>
          </cell>
        </row>
        <row r="1856">
          <cell r="B1856" t="str">
            <v>SCC-C6325-BA</v>
          </cell>
          <cell r="C1856">
            <v>164.75</v>
          </cell>
          <cell r="D1856">
            <v>164.75</v>
          </cell>
          <cell r="E1856">
            <v>159.95145631067962</v>
          </cell>
        </row>
        <row r="1857">
          <cell r="B1857" t="str">
            <v>SCC-C6403</v>
          </cell>
          <cell r="C1857">
            <v>374.43588</v>
          </cell>
          <cell r="D1857">
            <v>360.06</v>
          </cell>
          <cell r="E1857">
            <v>349.57281553398059</v>
          </cell>
        </row>
        <row r="1858">
          <cell r="B1858" t="str">
            <v>SCC-C6403-BA</v>
          </cell>
          <cell r="C1858">
            <v>9.82</v>
          </cell>
          <cell r="D1858">
            <v>9.82</v>
          </cell>
          <cell r="E1858">
            <v>9.5339805825242721</v>
          </cell>
        </row>
        <row r="1859">
          <cell r="B1859" t="str">
            <v>SCC-C6405</v>
          </cell>
          <cell r="C1859">
            <v>700</v>
          </cell>
          <cell r="D1859">
            <v>700</v>
          </cell>
          <cell r="E1859">
            <v>679.61165048543683</v>
          </cell>
        </row>
        <row r="1860">
          <cell r="B1860" t="str">
            <v>SCC-C6405-BA</v>
          </cell>
          <cell r="C1860">
            <v>350</v>
          </cell>
          <cell r="D1860">
            <v>350</v>
          </cell>
          <cell r="E1860">
            <v>339.80582524271841</v>
          </cell>
        </row>
        <row r="1861">
          <cell r="B1861" t="str">
            <v>SCC-C6407</v>
          </cell>
          <cell r="C1861">
            <v>749</v>
          </cell>
          <cell r="D1861">
            <v>700</v>
          </cell>
          <cell r="E1861">
            <v>679.61165048543683</v>
          </cell>
        </row>
        <row r="1862">
          <cell r="B1862" t="str">
            <v>SCC-C6407-BA</v>
          </cell>
          <cell r="C1862">
            <v>1036</v>
          </cell>
          <cell r="D1862">
            <v>1036</v>
          </cell>
          <cell r="E1862">
            <v>1005.8252427184466</v>
          </cell>
        </row>
        <row r="1863">
          <cell r="B1863" t="str">
            <v>SCC-C6407FM</v>
          </cell>
          <cell r="C1863">
            <v>813.2</v>
          </cell>
          <cell r="D1863">
            <v>813.2</v>
          </cell>
          <cell r="E1863">
            <v>789.51456310679612</v>
          </cell>
        </row>
        <row r="1864">
          <cell r="B1864" t="str">
            <v>SCC-C6407IH</v>
          </cell>
          <cell r="C1864">
            <v>791.8</v>
          </cell>
          <cell r="D1864">
            <v>791.8</v>
          </cell>
          <cell r="E1864">
            <v>768.73786407766988</v>
          </cell>
        </row>
        <row r="1865">
          <cell r="B1865" t="str">
            <v>SCC-C6413</v>
          </cell>
          <cell r="C1865">
            <v>516.41160000000002</v>
          </cell>
          <cell r="D1865">
            <v>504.27440000000001</v>
          </cell>
          <cell r="E1865">
            <v>489.58679611650484</v>
          </cell>
        </row>
        <row r="1866">
          <cell r="B1866" t="str">
            <v>SCC-C6413-BA</v>
          </cell>
          <cell r="C1866">
            <v>262.22000000000003</v>
          </cell>
          <cell r="D1866">
            <v>262.22000000000003</v>
          </cell>
          <cell r="E1866">
            <v>254.58252427184468</v>
          </cell>
        </row>
        <row r="1867">
          <cell r="B1867" t="str">
            <v>SCC-C6437</v>
          </cell>
          <cell r="C1867">
            <v>572.08636999999999</v>
          </cell>
          <cell r="D1867">
            <v>545</v>
          </cell>
          <cell r="E1867">
            <v>529.12621359223294</v>
          </cell>
        </row>
        <row r="1868">
          <cell r="B1868" t="str">
            <v>SCC-C6437-BA</v>
          </cell>
          <cell r="C1868">
            <v>287.19</v>
          </cell>
          <cell r="D1868">
            <v>287.19</v>
          </cell>
          <cell r="E1868">
            <v>278.82524271844659</v>
          </cell>
        </row>
        <row r="1869">
          <cell r="B1869" t="str">
            <v>SCC-C6455</v>
          </cell>
          <cell r="C1869">
            <v>699.23344999999995</v>
          </cell>
          <cell r="D1869">
            <v>709</v>
          </cell>
          <cell r="E1869">
            <v>678.8674271844659</v>
          </cell>
        </row>
        <row r="1870">
          <cell r="B1870" t="str">
            <v>SCC-C6455-BA</v>
          </cell>
          <cell r="C1870">
            <v>313.45</v>
          </cell>
          <cell r="D1870">
            <v>313.45</v>
          </cell>
          <cell r="E1870">
            <v>304.32038834951453</v>
          </cell>
        </row>
        <row r="1871">
          <cell r="B1871" t="str">
            <v>SCC-C6475</v>
          </cell>
          <cell r="C1871">
            <v>909.5</v>
          </cell>
          <cell r="D1871">
            <v>850</v>
          </cell>
          <cell r="E1871">
            <v>825.24271844660188</v>
          </cell>
        </row>
        <row r="1872">
          <cell r="B1872" t="str">
            <v>SCC-C6475-BA</v>
          </cell>
          <cell r="C1872">
            <v>214</v>
          </cell>
          <cell r="D1872">
            <v>200</v>
          </cell>
          <cell r="E1872">
            <v>194.17475728155338</v>
          </cell>
        </row>
        <row r="1873">
          <cell r="B1873" t="str">
            <v>SCC-C7325</v>
          </cell>
          <cell r="C1873">
            <v>385.2</v>
          </cell>
          <cell r="D1873">
            <v>360</v>
          </cell>
          <cell r="E1873">
            <v>349.51456310679612</v>
          </cell>
        </row>
        <row r="1874">
          <cell r="B1874" t="str">
            <v>SCC-C7325-BA</v>
          </cell>
          <cell r="C1874">
            <v>162.6</v>
          </cell>
          <cell r="D1874">
            <v>162.6</v>
          </cell>
          <cell r="E1874">
            <v>157.86407766990291</v>
          </cell>
        </row>
        <row r="1875">
          <cell r="B1875" t="str">
            <v>SCC-C7413</v>
          </cell>
          <cell r="C1875">
            <v>562.11364000000003</v>
          </cell>
          <cell r="D1875">
            <v>600</v>
          </cell>
          <cell r="E1875">
            <v>545.74139805825246</v>
          </cell>
        </row>
        <row r="1876">
          <cell r="B1876" t="str">
            <v>SCC-C7413-BA</v>
          </cell>
          <cell r="C1876">
            <v>316.08</v>
          </cell>
          <cell r="D1876">
            <v>316.08</v>
          </cell>
          <cell r="E1876">
            <v>306.87378640776694</v>
          </cell>
        </row>
        <row r="1877">
          <cell r="B1877" t="str">
            <v>SCC-C7455</v>
          </cell>
          <cell r="C1877">
            <v>818</v>
          </cell>
          <cell r="D1877">
            <v>818</v>
          </cell>
          <cell r="E1877">
            <v>794.17475728155341</v>
          </cell>
        </row>
        <row r="1878">
          <cell r="B1878" t="str">
            <v>SCC-C7455-BA</v>
          </cell>
          <cell r="C1878">
            <v>420.28</v>
          </cell>
          <cell r="D1878">
            <v>420.28</v>
          </cell>
          <cell r="E1878">
            <v>408.03883495145629</v>
          </cell>
        </row>
        <row r="1879">
          <cell r="B1879" t="str">
            <v>SCC-C7478</v>
          </cell>
          <cell r="C1879">
            <v>780.10512000000006</v>
          </cell>
          <cell r="D1879">
            <v>780</v>
          </cell>
          <cell r="E1879">
            <v>757.28155339805824</v>
          </cell>
        </row>
        <row r="1880">
          <cell r="B1880" t="str">
            <v>SCC-C7478C</v>
          </cell>
          <cell r="C1880">
            <v>834.6</v>
          </cell>
          <cell r="D1880">
            <v>780</v>
          </cell>
          <cell r="E1880">
            <v>757.28155339805824</v>
          </cell>
        </row>
        <row r="1881">
          <cell r="B1881" t="str">
            <v>SCC-C7478C-BA</v>
          </cell>
          <cell r="C1881">
            <v>417.3</v>
          </cell>
          <cell r="D1881">
            <v>417.3</v>
          </cell>
          <cell r="E1881">
            <v>405.14563106796118</v>
          </cell>
        </row>
        <row r="1882">
          <cell r="B1882" t="str">
            <v>SCC-C9302</v>
          </cell>
          <cell r="C1882">
            <v>235.4</v>
          </cell>
          <cell r="D1882">
            <v>220</v>
          </cell>
          <cell r="E1882">
            <v>213.59223300970874</v>
          </cell>
        </row>
        <row r="1883">
          <cell r="B1883" t="str">
            <v>SCC-C9302-BA</v>
          </cell>
          <cell r="C1883">
            <v>5.0949999999999998</v>
          </cell>
          <cell r="D1883">
            <v>4.74</v>
          </cell>
          <cell r="E1883">
            <v>4.6019417475728153</v>
          </cell>
        </row>
        <row r="1884">
          <cell r="B1884" t="str">
            <v>SCC-C9302F</v>
          </cell>
          <cell r="C1884">
            <v>235.52898999999999</v>
          </cell>
          <cell r="D1884">
            <v>226.345</v>
          </cell>
          <cell r="E1884">
            <v>219.752427184466</v>
          </cell>
        </row>
        <row r="1885">
          <cell r="B1885" t="str">
            <v>SCC-C9302F-BA</v>
          </cell>
          <cell r="C1885">
            <v>23.24625</v>
          </cell>
          <cell r="D1885">
            <v>22.352499999999999</v>
          </cell>
          <cell r="E1885">
            <v>21.70145631067961</v>
          </cell>
        </row>
        <row r="1886">
          <cell r="B1886" t="str">
            <v>SCC-HOUS</v>
          </cell>
          <cell r="C1886">
            <v>0</v>
          </cell>
          <cell r="D1886">
            <v>0</v>
          </cell>
          <cell r="E1886">
            <v>0</v>
          </cell>
        </row>
        <row r="1887">
          <cell r="B1887" t="str">
            <v>SCCR-100</v>
          </cell>
          <cell r="C1887">
            <v>0.5</v>
          </cell>
          <cell r="D1887">
            <v>0.5</v>
          </cell>
          <cell r="E1887">
            <v>0.4854368932038835</v>
          </cell>
        </row>
        <row r="1888">
          <cell r="B1888" t="str">
            <v>SCCR-60</v>
          </cell>
          <cell r="C1888">
            <v>3.54</v>
          </cell>
          <cell r="D1888">
            <v>3.54</v>
          </cell>
          <cell r="E1888">
            <v>3.436893203883495</v>
          </cell>
        </row>
        <row r="1889">
          <cell r="B1889" t="str">
            <v>SCC-RC130E</v>
          </cell>
          <cell r="C1889">
            <v>21.4</v>
          </cell>
          <cell r="D1889">
            <v>20</v>
          </cell>
          <cell r="E1889">
            <v>19.417475728155338</v>
          </cell>
        </row>
        <row r="1890">
          <cell r="B1890" t="str">
            <v>SCC-RC130E-BA</v>
          </cell>
          <cell r="C1890">
            <v>11</v>
          </cell>
          <cell r="D1890">
            <v>11</v>
          </cell>
          <cell r="E1890">
            <v>10.679611650485437</v>
          </cell>
        </row>
        <row r="1891">
          <cell r="B1891" t="str">
            <v>SCD-2010</v>
          </cell>
          <cell r="C1891">
            <v>58.430419999999998</v>
          </cell>
          <cell r="D1891">
            <v>59</v>
          </cell>
          <cell r="E1891">
            <v>56.728563106796116</v>
          </cell>
        </row>
        <row r="1892">
          <cell r="B1892" t="str">
            <v>SCD-2020</v>
          </cell>
          <cell r="C1892">
            <v>61.54</v>
          </cell>
          <cell r="D1892">
            <v>61.54</v>
          </cell>
          <cell r="E1892">
            <v>59.747572815533978</v>
          </cell>
        </row>
        <row r="1893">
          <cell r="B1893" t="str">
            <v>SCD-2021</v>
          </cell>
          <cell r="C1893">
            <v>67.684899999999999</v>
          </cell>
          <cell r="D1893">
            <v>68</v>
          </cell>
          <cell r="E1893">
            <v>65.713495145631072</v>
          </cell>
        </row>
        <row r="1894">
          <cell r="B1894" t="str">
            <v>SCD-2080</v>
          </cell>
          <cell r="C1894">
            <v>89</v>
          </cell>
          <cell r="D1894">
            <v>89</v>
          </cell>
          <cell r="E1894">
            <v>86.407766990291265</v>
          </cell>
        </row>
        <row r="1895">
          <cell r="B1895" t="str">
            <v>SCD-3020</v>
          </cell>
          <cell r="C1895">
            <v>106</v>
          </cell>
          <cell r="D1895">
            <v>0</v>
          </cell>
          <cell r="E1895">
            <v>102.91262135922329</v>
          </cell>
        </row>
        <row r="1896">
          <cell r="B1896" t="str">
            <v>SCD-3080</v>
          </cell>
          <cell r="C1896">
            <v>128.96</v>
          </cell>
          <cell r="D1896">
            <v>124</v>
          </cell>
          <cell r="E1896">
            <v>120.3883495145631</v>
          </cell>
        </row>
        <row r="1897">
          <cell r="B1897" t="str">
            <v>SCD-3080-BA</v>
          </cell>
          <cell r="C1897">
            <v>62</v>
          </cell>
          <cell r="D1897">
            <v>0</v>
          </cell>
          <cell r="E1897">
            <v>60.194174757281552</v>
          </cell>
        </row>
        <row r="1898">
          <cell r="B1898" t="str">
            <v>SCO-2080</v>
          </cell>
          <cell r="C1898">
            <v>116</v>
          </cell>
          <cell r="D1898">
            <v>116</v>
          </cell>
          <cell r="E1898">
            <v>112.62135922330097</v>
          </cell>
        </row>
        <row r="1899">
          <cell r="B1899" t="str">
            <v>SCO-2080R</v>
          </cell>
          <cell r="C1899">
            <v>149</v>
          </cell>
          <cell r="D1899">
            <v>149</v>
          </cell>
          <cell r="E1899">
            <v>144.66019417475727</v>
          </cell>
        </row>
        <row r="1900">
          <cell r="B1900" t="str">
            <v>SCO-2120R</v>
          </cell>
          <cell r="C1900">
            <v>216.32</v>
          </cell>
          <cell r="D1900">
            <v>208</v>
          </cell>
          <cell r="E1900">
            <v>201.94174757281553</v>
          </cell>
        </row>
        <row r="1901">
          <cell r="B1901" t="str">
            <v>SCO-2370</v>
          </cell>
          <cell r="C1901">
            <v>209</v>
          </cell>
          <cell r="D1901">
            <v>209</v>
          </cell>
          <cell r="E1901">
            <v>202.91262135922329</v>
          </cell>
        </row>
        <row r="1902">
          <cell r="B1902" t="str">
            <v>SCP-2120</v>
          </cell>
          <cell r="C1902">
            <v>372.32</v>
          </cell>
          <cell r="D1902">
            <v>358</v>
          </cell>
          <cell r="E1902">
            <v>347.57281553398059</v>
          </cell>
        </row>
        <row r="1903">
          <cell r="B1903" t="str">
            <v>SCP-2250</v>
          </cell>
          <cell r="C1903">
            <v>491</v>
          </cell>
          <cell r="D1903">
            <v>0</v>
          </cell>
          <cell r="E1903">
            <v>476.69902912621359</v>
          </cell>
        </row>
        <row r="1904">
          <cell r="B1904" t="str">
            <v>SCP-2250H</v>
          </cell>
          <cell r="C1904">
            <v>600</v>
          </cell>
          <cell r="D1904">
            <v>0</v>
          </cell>
          <cell r="E1904">
            <v>582.52427184466023</v>
          </cell>
        </row>
        <row r="1905">
          <cell r="B1905" t="str">
            <v>SCP-3120</v>
          </cell>
          <cell r="C1905">
            <v>403.52</v>
          </cell>
          <cell r="D1905">
            <v>388</v>
          </cell>
          <cell r="E1905">
            <v>376.69902912621359</v>
          </cell>
        </row>
        <row r="1906">
          <cell r="B1906" t="str">
            <v>SCP-3120V</v>
          </cell>
          <cell r="C1906">
            <v>433.68</v>
          </cell>
          <cell r="D1906">
            <v>417</v>
          </cell>
          <cell r="E1906">
            <v>404.85436893203882</v>
          </cell>
        </row>
        <row r="1907">
          <cell r="B1907" t="str">
            <v>SCP-3120VH</v>
          </cell>
          <cell r="C1907">
            <v>433.68</v>
          </cell>
          <cell r="D1907">
            <v>417</v>
          </cell>
          <cell r="E1907">
            <v>404.85436893203882</v>
          </cell>
        </row>
        <row r="1908">
          <cell r="B1908" t="str">
            <v>SCP-3430H</v>
          </cell>
          <cell r="C1908">
            <v>818</v>
          </cell>
          <cell r="D1908">
            <v>0</v>
          </cell>
          <cell r="E1908">
            <v>794.17475728155341</v>
          </cell>
        </row>
        <row r="1909">
          <cell r="B1909" t="str">
            <v>SCQ-040</v>
          </cell>
          <cell r="C1909">
            <v>363.8</v>
          </cell>
          <cell r="D1909">
            <v>363.8</v>
          </cell>
          <cell r="E1909">
            <v>353.20388349514565</v>
          </cell>
        </row>
        <row r="1910">
          <cell r="B1910" t="str">
            <v>SCQ-041</v>
          </cell>
          <cell r="C1910">
            <v>194</v>
          </cell>
          <cell r="D1910">
            <v>363.8</v>
          </cell>
          <cell r="E1910">
            <v>188.34951456310679</v>
          </cell>
        </row>
        <row r="1911">
          <cell r="B1911" t="str">
            <v>SCQ-081</v>
          </cell>
          <cell r="C1911">
            <v>122.35875</v>
          </cell>
          <cell r="D1911">
            <v>385.74</v>
          </cell>
          <cell r="E1911">
            <v>118.79490291262135</v>
          </cell>
        </row>
        <row r="1912">
          <cell r="B1912" t="str">
            <v>SCR-3000</v>
          </cell>
          <cell r="C1912">
            <v>385.2</v>
          </cell>
          <cell r="D1912">
            <v>360</v>
          </cell>
          <cell r="E1912">
            <v>349.51456310679612</v>
          </cell>
        </row>
        <row r="1913">
          <cell r="B1913" t="str">
            <v>SCU-2370</v>
          </cell>
          <cell r="C1913">
            <v>1702</v>
          </cell>
          <cell r="D1913">
            <v>0</v>
          </cell>
          <cell r="E1913">
            <v>1652.4271844660193</v>
          </cell>
        </row>
        <row r="1914">
          <cell r="B1914" t="str">
            <v>SCV-2080</v>
          </cell>
          <cell r="C1914">
            <v>167</v>
          </cell>
          <cell r="D1914">
            <v>167</v>
          </cell>
          <cell r="E1914">
            <v>162.13592233009709</v>
          </cell>
        </row>
        <row r="1915">
          <cell r="B1915" t="str">
            <v>SCV-2080R</v>
          </cell>
          <cell r="C1915">
            <v>153</v>
          </cell>
          <cell r="D1915">
            <v>153</v>
          </cell>
          <cell r="E1915">
            <v>148.54368932038835</v>
          </cell>
        </row>
        <row r="1916">
          <cell r="B1916" t="str">
            <v>SCV-2080R-BA</v>
          </cell>
          <cell r="C1916">
            <v>79.56</v>
          </cell>
          <cell r="D1916">
            <v>79.56</v>
          </cell>
          <cell r="E1916">
            <v>77.242718446601941</v>
          </cell>
        </row>
        <row r="1917">
          <cell r="B1917" t="str">
            <v>SCV-3080</v>
          </cell>
          <cell r="C1917">
            <v>199</v>
          </cell>
          <cell r="D1917">
            <v>199</v>
          </cell>
          <cell r="E1917">
            <v>193.20388349514562</v>
          </cell>
        </row>
        <row r="1918">
          <cell r="B1918" t="str">
            <v>SCV-3120</v>
          </cell>
          <cell r="C1918">
            <v>212</v>
          </cell>
          <cell r="D1918">
            <v>212</v>
          </cell>
          <cell r="E1918">
            <v>205.82524271844659</v>
          </cell>
        </row>
        <row r="1919">
          <cell r="B1919" t="str">
            <v>SCX-300CM</v>
          </cell>
          <cell r="C1919">
            <v>23.42511</v>
          </cell>
          <cell r="D1919">
            <v>22</v>
          </cell>
          <cell r="E1919">
            <v>21.359223300970875</v>
          </cell>
        </row>
        <row r="1920">
          <cell r="B1920" t="str">
            <v>SCX-300CM-BA</v>
          </cell>
          <cell r="C1920">
            <v>11.71</v>
          </cell>
          <cell r="D1920">
            <v>11.71</v>
          </cell>
          <cell r="E1920">
            <v>11.368932038834952</v>
          </cell>
        </row>
        <row r="1921">
          <cell r="B1921" t="str">
            <v>SCX-300HM</v>
          </cell>
          <cell r="C1921">
            <v>16.64</v>
          </cell>
          <cell r="D1921">
            <v>16</v>
          </cell>
          <cell r="E1921">
            <v>15.533980582524272</v>
          </cell>
        </row>
        <row r="1922">
          <cell r="B1922" t="str">
            <v>SCX-300HM-BA</v>
          </cell>
          <cell r="C1922">
            <v>8.32</v>
          </cell>
          <cell r="D1922">
            <v>0</v>
          </cell>
          <cell r="E1922">
            <v>8.0776699029126213</v>
          </cell>
        </row>
        <row r="1923">
          <cell r="B1923" t="str">
            <v>SCX-300KM</v>
          </cell>
          <cell r="C1923">
            <v>23.522410000000001</v>
          </cell>
          <cell r="D1923">
            <v>22</v>
          </cell>
          <cell r="E1923">
            <v>21.359223300970875</v>
          </cell>
        </row>
        <row r="1924">
          <cell r="B1924" t="str">
            <v>SCX-300LM</v>
          </cell>
          <cell r="C1924">
            <v>116.53427000000001</v>
          </cell>
          <cell r="D1924">
            <v>109</v>
          </cell>
          <cell r="E1924">
            <v>105.8252427184466</v>
          </cell>
        </row>
        <row r="1925">
          <cell r="B1925" t="str">
            <v>SCX-300LM-BA</v>
          </cell>
          <cell r="C1925">
            <v>57.84</v>
          </cell>
          <cell r="D1925">
            <v>57.84</v>
          </cell>
          <cell r="E1925">
            <v>56.155339805825243</v>
          </cell>
        </row>
        <row r="1926">
          <cell r="B1926" t="str">
            <v>SCX-300PM</v>
          </cell>
          <cell r="C1926">
            <v>23.554639999999999</v>
          </cell>
          <cell r="D1926">
            <v>22</v>
          </cell>
          <cell r="E1926">
            <v>21.359223300970875</v>
          </cell>
        </row>
        <row r="1927">
          <cell r="B1927" t="str">
            <v>SCX-300WM</v>
          </cell>
          <cell r="C1927">
            <v>22.931640000000002</v>
          </cell>
          <cell r="D1927">
            <v>22</v>
          </cell>
          <cell r="E1927">
            <v>21.359223300970875</v>
          </cell>
        </row>
        <row r="1928">
          <cell r="B1928" t="str">
            <v>SCX-301CMW</v>
          </cell>
          <cell r="C1928">
            <v>33.648150000000001</v>
          </cell>
          <cell r="D1928">
            <v>33</v>
          </cell>
          <cell r="E1928">
            <v>32.038834951456309</v>
          </cell>
        </row>
        <row r="1929">
          <cell r="B1929" t="str">
            <v>SCX-301WMW</v>
          </cell>
          <cell r="C1929">
            <v>35.265889999999999</v>
          </cell>
          <cell r="D1929">
            <v>35</v>
          </cell>
          <cell r="E1929">
            <v>33.980582524271846</v>
          </cell>
        </row>
        <row r="1930">
          <cell r="B1930" t="str">
            <v>SCX-301WMW-BA</v>
          </cell>
          <cell r="C1930">
            <v>17.62</v>
          </cell>
          <cell r="D1930">
            <v>17.62</v>
          </cell>
          <cell r="E1930">
            <v>17.106796116504857</v>
          </cell>
        </row>
        <row r="1931">
          <cell r="B1931" t="str">
            <v>SCX-747KM</v>
          </cell>
          <cell r="C1931">
            <v>24.61</v>
          </cell>
          <cell r="D1931">
            <v>23</v>
          </cell>
          <cell r="E1931">
            <v>22.33009708737864</v>
          </cell>
        </row>
        <row r="1932">
          <cell r="B1932" t="str">
            <v>SCX-747PM</v>
          </cell>
          <cell r="C1932">
            <v>22.722760000000001</v>
          </cell>
          <cell r="D1932">
            <v>23</v>
          </cell>
          <cell r="E1932">
            <v>22.060932038834952</v>
          </cell>
        </row>
        <row r="1933">
          <cell r="B1933" t="str">
            <v>SCX-DF300W</v>
          </cell>
          <cell r="C1933">
            <v>33.155090000000001</v>
          </cell>
          <cell r="D1933">
            <v>31</v>
          </cell>
          <cell r="E1933">
            <v>30.097087378640776</v>
          </cell>
        </row>
        <row r="1934">
          <cell r="B1934" t="str">
            <v>SCX-DF300W-BA</v>
          </cell>
          <cell r="C1934">
            <v>16.559999999999999</v>
          </cell>
          <cell r="D1934">
            <v>16.559999999999999</v>
          </cell>
          <cell r="E1934">
            <v>16.077669902912621</v>
          </cell>
        </row>
        <row r="1935">
          <cell r="B1935" t="str">
            <v>SCX-DO300</v>
          </cell>
          <cell r="C1935">
            <v>103.15167</v>
          </cell>
          <cell r="D1935">
            <v>98</v>
          </cell>
          <cell r="E1935">
            <v>95.145631067961162</v>
          </cell>
        </row>
        <row r="1936">
          <cell r="B1936" t="str">
            <v>SCX-DO300-BA</v>
          </cell>
          <cell r="C1936">
            <v>51.53</v>
          </cell>
          <cell r="D1936">
            <v>51.53</v>
          </cell>
          <cell r="E1936">
            <v>50.029126213592235</v>
          </cell>
        </row>
        <row r="1937">
          <cell r="B1937" t="str">
            <v>SCX-RD100</v>
          </cell>
          <cell r="C1937">
            <v>112.94457</v>
          </cell>
          <cell r="D1937">
            <v>109</v>
          </cell>
          <cell r="E1937">
            <v>105.8252427184466</v>
          </cell>
        </row>
        <row r="1938">
          <cell r="B1938" t="str">
            <v>SCZ-3430</v>
          </cell>
          <cell r="C1938">
            <v>218</v>
          </cell>
          <cell r="D1938">
            <v>0</v>
          </cell>
          <cell r="E1938">
            <v>211.65048543689321</v>
          </cell>
        </row>
        <row r="1939">
          <cell r="B1939" t="str">
            <v>SDC-313B</v>
          </cell>
          <cell r="C1939">
            <v>65.680000000000007</v>
          </cell>
          <cell r="D1939">
            <v>65.680000000000007</v>
          </cell>
          <cell r="E1939">
            <v>63.76699029126214</v>
          </cell>
        </row>
        <row r="1940">
          <cell r="B1940" t="str">
            <v>SDC-425P</v>
          </cell>
          <cell r="C1940">
            <v>78</v>
          </cell>
          <cell r="D1940">
            <v>0</v>
          </cell>
          <cell r="E1940">
            <v>75.728155339805824</v>
          </cell>
        </row>
        <row r="1941">
          <cell r="B1941" t="str">
            <v>SDC-435</v>
          </cell>
          <cell r="C1941">
            <v>68.838179999999994</v>
          </cell>
          <cell r="D1941">
            <v>73</v>
          </cell>
          <cell r="E1941">
            <v>66.833184466019404</v>
          </cell>
        </row>
        <row r="1942">
          <cell r="B1942" t="str">
            <v>SDC-435P</v>
          </cell>
          <cell r="C1942">
            <v>75.92</v>
          </cell>
          <cell r="D1942">
            <v>73</v>
          </cell>
          <cell r="E1942">
            <v>70.873786407766985</v>
          </cell>
        </row>
        <row r="1943">
          <cell r="B1943" t="str">
            <v>SDM-040</v>
          </cell>
          <cell r="C1943">
            <v>134.78713999999999</v>
          </cell>
          <cell r="D1943">
            <v>428</v>
          </cell>
          <cell r="E1943">
            <v>130.86130097087377</v>
          </cell>
        </row>
        <row r="1944">
          <cell r="B1944" t="str">
            <v>SDM-081</v>
          </cell>
          <cell r="C1944">
            <v>555.17999999999995</v>
          </cell>
          <cell r="D1944">
            <v>518.86</v>
          </cell>
          <cell r="E1944">
            <v>503.747572815534</v>
          </cell>
        </row>
        <row r="1945">
          <cell r="B1945" t="str">
            <v>SDM-090</v>
          </cell>
          <cell r="C1945">
            <v>481.5</v>
          </cell>
          <cell r="D1945">
            <v>481.5</v>
          </cell>
          <cell r="E1945">
            <v>467.47572815533977</v>
          </cell>
        </row>
        <row r="1946">
          <cell r="B1946" t="str">
            <v>SDM-090P</v>
          </cell>
          <cell r="C1946">
            <v>411.04</v>
          </cell>
          <cell r="D1946">
            <v>384.15</v>
          </cell>
          <cell r="E1946">
            <v>372.96116504854365</v>
          </cell>
        </row>
        <row r="1947">
          <cell r="B1947" t="str">
            <v>SDM-160N</v>
          </cell>
          <cell r="C1947">
            <v>453.2</v>
          </cell>
          <cell r="D1947">
            <v>430</v>
          </cell>
          <cell r="E1947">
            <v>417.47572815533982</v>
          </cell>
        </row>
        <row r="1948">
          <cell r="B1948" t="str">
            <v>SDM-160NP</v>
          </cell>
          <cell r="C1948">
            <v>536.87249999999995</v>
          </cell>
          <cell r="D1948">
            <v>423.55</v>
          </cell>
          <cell r="E1948">
            <v>411.21359223300971</v>
          </cell>
        </row>
        <row r="1949">
          <cell r="B1949" t="str">
            <v>SDM-410</v>
          </cell>
          <cell r="C1949">
            <v>321.83111000000002</v>
          </cell>
          <cell r="D1949">
            <v>300.77667000000002</v>
          </cell>
          <cell r="E1949">
            <v>292.01618446601941</v>
          </cell>
        </row>
        <row r="1950">
          <cell r="B1950" t="str">
            <v>SDMC-420</v>
          </cell>
          <cell r="C1950">
            <v>10.7</v>
          </cell>
          <cell r="D1950">
            <v>10</v>
          </cell>
          <cell r="E1950">
            <v>9.7087378640776691</v>
          </cell>
        </row>
        <row r="1951">
          <cell r="B1951" t="str">
            <v>SDR-2000</v>
          </cell>
          <cell r="C1951">
            <v>317</v>
          </cell>
          <cell r="D1951">
            <v>374.5</v>
          </cell>
          <cell r="E1951">
            <v>307.76699029126212</v>
          </cell>
        </row>
        <row r="1952">
          <cell r="B1952" t="str">
            <v>SDV-410C</v>
          </cell>
          <cell r="C1952">
            <v>75</v>
          </cell>
          <cell r="D1952">
            <v>75</v>
          </cell>
          <cell r="E1952">
            <v>72.815533980582529</v>
          </cell>
        </row>
        <row r="1953">
          <cell r="B1953" t="str">
            <v>SDV-410M</v>
          </cell>
          <cell r="C1953">
            <v>41.5</v>
          </cell>
          <cell r="D1953">
            <v>41.5</v>
          </cell>
          <cell r="E1953">
            <v>40.291262135922331</v>
          </cell>
        </row>
        <row r="1954">
          <cell r="B1954" t="str">
            <v>SDV-410MB</v>
          </cell>
          <cell r="C1954">
            <v>0</v>
          </cell>
          <cell r="D1954">
            <v>0</v>
          </cell>
          <cell r="E1954">
            <v>0</v>
          </cell>
        </row>
        <row r="1955">
          <cell r="B1955" t="str">
            <v>SDV-410M-BA</v>
          </cell>
          <cell r="C1955">
            <v>12.93</v>
          </cell>
          <cell r="D1955">
            <v>36.72</v>
          </cell>
          <cell r="E1955">
            <v>12.553398058252426</v>
          </cell>
        </row>
        <row r="1956">
          <cell r="B1956" t="str">
            <v>SDV-410MI</v>
          </cell>
          <cell r="C1956">
            <v>0</v>
          </cell>
          <cell r="D1956">
            <v>0</v>
          </cell>
          <cell r="E1956">
            <v>0</v>
          </cell>
        </row>
        <row r="1957">
          <cell r="B1957" t="str">
            <v>SDV-410MU</v>
          </cell>
          <cell r="C1957">
            <v>0</v>
          </cell>
          <cell r="D1957">
            <v>0</v>
          </cell>
          <cell r="E1957">
            <v>0</v>
          </cell>
        </row>
        <row r="1958">
          <cell r="B1958" t="str">
            <v>SDV-410PA</v>
          </cell>
          <cell r="C1958">
            <v>0</v>
          </cell>
          <cell r="D1958">
            <v>0</v>
          </cell>
          <cell r="E1958">
            <v>0</v>
          </cell>
        </row>
        <row r="1959">
          <cell r="B1959" t="str">
            <v>SDV-410Y</v>
          </cell>
          <cell r="C1959">
            <v>0.02</v>
          </cell>
          <cell r="D1959">
            <v>0.02</v>
          </cell>
          <cell r="E1959">
            <v>1.9417475728155338E-2</v>
          </cell>
        </row>
        <row r="1960">
          <cell r="B1960" t="str">
            <v>SDV-410Y-BA</v>
          </cell>
          <cell r="C1960">
            <v>46.96</v>
          </cell>
          <cell r="D1960">
            <v>46.96</v>
          </cell>
          <cell r="E1960">
            <v>45.592233009708735</v>
          </cell>
        </row>
        <row r="1961">
          <cell r="B1961" t="str">
            <v>SDV-410YDISP</v>
          </cell>
          <cell r="C1961">
            <v>13</v>
          </cell>
          <cell r="D1961">
            <v>50</v>
          </cell>
          <cell r="E1961">
            <v>12.621359223300971</v>
          </cell>
        </row>
        <row r="1962">
          <cell r="B1962" t="str">
            <v>SDV-410YP</v>
          </cell>
          <cell r="C1962">
            <v>92.7</v>
          </cell>
          <cell r="D1962">
            <v>90</v>
          </cell>
          <cell r="E1962">
            <v>87.378640776699029</v>
          </cell>
        </row>
        <row r="1963">
          <cell r="B1963" t="str">
            <v>SDV-HOUS</v>
          </cell>
          <cell r="C1963">
            <v>0</v>
          </cell>
          <cell r="D1963">
            <v>0</v>
          </cell>
          <cell r="E1963">
            <v>0</v>
          </cell>
        </row>
        <row r="1964">
          <cell r="B1964" t="str">
            <v>SDZ-370</v>
          </cell>
          <cell r="C1964">
            <v>205.92</v>
          </cell>
          <cell r="D1964">
            <v>198</v>
          </cell>
          <cell r="E1964">
            <v>192.23300970873785</v>
          </cell>
        </row>
        <row r="1965">
          <cell r="B1965" t="str">
            <v>SDZ-375</v>
          </cell>
          <cell r="C1965">
            <v>227.76</v>
          </cell>
          <cell r="D1965">
            <v>219</v>
          </cell>
          <cell r="E1965">
            <v>212.62135922330097</v>
          </cell>
        </row>
        <row r="1966">
          <cell r="B1966" t="str">
            <v>SFH-539</v>
          </cell>
          <cell r="C1966">
            <v>21.4</v>
          </cell>
          <cell r="D1966">
            <v>20</v>
          </cell>
          <cell r="E1966">
            <v>19.417475728155338</v>
          </cell>
        </row>
        <row r="1967">
          <cell r="B1967" t="str">
            <v>SHB-4200</v>
          </cell>
          <cell r="C1967">
            <v>19</v>
          </cell>
          <cell r="D1967">
            <v>0</v>
          </cell>
          <cell r="E1967">
            <v>18.446601941747574</v>
          </cell>
        </row>
        <row r="1968">
          <cell r="B1968" t="str">
            <v>SHB-4200H</v>
          </cell>
          <cell r="C1968">
            <v>26</v>
          </cell>
          <cell r="D1968">
            <v>26</v>
          </cell>
          <cell r="E1968">
            <v>25.242718446601941</v>
          </cell>
        </row>
        <row r="1969">
          <cell r="B1969" t="str">
            <v>SHB-4300H1</v>
          </cell>
          <cell r="C1969">
            <v>72.8</v>
          </cell>
          <cell r="D1969">
            <v>70</v>
          </cell>
          <cell r="E1969">
            <v>67.961165048543691</v>
          </cell>
        </row>
        <row r="1970">
          <cell r="B1970" t="str">
            <v>SHC-735</v>
          </cell>
          <cell r="C1970">
            <v>174.72</v>
          </cell>
          <cell r="D1970">
            <v>168</v>
          </cell>
          <cell r="E1970">
            <v>163.10679611650485</v>
          </cell>
        </row>
        <row r="1971">
          <cell r="B1971" t="str">
            <v>SHC-735-BA</v>
          </cell>
          <cell r="C1971">
            <v>87.36</v>
          </cell>
          <cell r="D1971">
            <v>87.36</v>
          </cell>
          <cell r="E1971">
            <v>84.815533980582515</v>
          </cell>
        </row>
        <row r="1972">
          <cell r="B1972" t="str">
            <v>SHC-737</v>
          </cell>
          <cell r="C1972">
            <v>180.96</v>
          </cell>
          <cell r="D1972">
            <v>174</v>
          </cell>
          <cell r="E1972">
            <v>168.93203883495144</v>
          </cell>
        </row>
        <row r="1973">
          <cell r="B1973" t="str">
            <v>SHC-737P</v>
          </cell>
          <cell r="C1973">
            <v>180.96</v>
          </cell>
          <cell r="D1973">
            <v>174</v>
          </cell>
          <cell r="E1973">
            <v>168.93203883495144</v>
          </cell>
        </row>
        <row r="1974">
          <cell r="B1974" t="str">
            <v>SHC-745</v>
          </cell>
          <cell r="C1974">
            <v>203.76462000000001</v>
          </cell>
          <cell r="D1974">
            <v>196</v>
          </cell>
          <cell r="E1974">
            <v>190.29126213592232</v>
          </cell>
        </row>
        <row r="1975">
          <cell r="B1975" t="str">
            <v>SHG-120</v>
          </cell>
          <cell r="C1975">
            <v>45.08175</v>
          </cell>
          <cell r="D1975">
            <v>44</v>
          </cell>
          <cell r="E1975">
            <v>42.71844660194175</v>
          </cell>
        </row>
        <row r="1976">
          <cell r="B1976" t="str">
            <v>SHG-120-BA</v>
          </cell>
          <cell r="C1976">
            <v>22.71</v>
          </cell>
          <cell r="D1976">
            <v>22.71</v>
          </cell>
          <cell r="E1976">
            <v>22.04854368932039</v>
          </cell>
        </row>
        <row r="1977">
          <cell r="B1977" t="str">
            <v>SHG-220</v>
          </cell>
          <cell r="C1977">
            <v>150.63</v>
          </cell>
          <cell r="D1977">
            <v>142</v>
          </cell>
          <cell r="E1977">
            <v>137.86407766990291</v>
          </cell>
        </row>
        <row r="1978">
          <cell r="B1978" t="str">
            <v>SHG-220-BA</v>
          </cell>
          <cell r="C1978">
            <v>78.94</v>
          </cell>
          <cell r="D1978">
            <v>78.94</v>
          </cell>
          <cell r="E1978">
            <v>76.640776699029118</v>
          </cell>
        </row>
        <row r="1979">
          <cell r="B1979" t="str">
            <v>SHG-220P</v>
          </cell>
          <cell r="C1979">
            <v>139.1</v>
          </cell>
          <cell r="D1979">
            <v>130</v>
          </cell>
          <cell r="E1979">
            <v>126.21359223300971</v>
          </cell>
        </row>
        <row r="1980">
          <cell r="B1980" t="str">
            <v>SHG220-SCREW</v>
          </cell>
          <cell r="C1980">
            <v>2.5</v>
          </cell>
          <cell r="D1980">
            <v>2.5</v>
          </cell>
          <cell r="E1980">
            <v>2.4271844660194173</v>
          </cell>
        </row>
        <row r="1981">
          <cell r="B1981" t="str">
            <v>SHG-COVER-BA</v>
          </cell>
          <cell r="C1981">
            <v>0</v>
          </cell>
          <cell r="D1981">
            <v>0</v>
          </cell>
          <cell r="E1981">
            <v>0</v>
          </cell>
        </row>
        <row r="1982">
          <cell r="B1982" t="str">
            <v>SHR-101</v>
          </cell>
          <cell r="C1982">
            <v>52.7</v>
          </cell>
          <cell r="D1982">
            <v>49.25</v>
          </cell>
          <cell r="E1982">
            <v>47.815533980582522</v>
          </cell>
        </row>
        <row r="1983">
          <cell r="B1983" t="str">
            <v>SHR-1010</v>
          </cell>
          <cell r="C1983">
            <v>252.95</v>
          </cell>
          <cell r="D1983">
            <v>252.95</v>
          </cell>
          <cell r="E1983">
            <v>245.58252427184465</v>
          </cell>
        </row>
        <row r="1984">
          <cell r="B1984" t="str">
            <v>SHR-1010-120</v>
          </cell>
          <cell r="C1984">
            <v>335.29</v>
          </cell>
          <cell r="D1984">
            <v>337.85</v>
          </cell>
          <cell r="E1984">
            <v>325.52427184466023</v>
          </cell>
        </row>
        <row r="1985">
          <cell r="B1985" t="str">
            <v>SHR-1010-BA</v>
          </cell>
          <cell r="C1985">
            <v>128.33000000000001</v>
          </cell>
          <cell r="D1985">
            <v>128.33000000000001</v>
          </cell>
          <cell r="E1985">
            <v>124.59223300970875</v>
          </cell>
        </row>
        <row r="1986">
          <cell r="B1986" t="str">
            <v>SHR-101-120</v>
          </cell>
          <cell r="C1986">
            <v>710.39</v>
          </cell>
          <cell r="D1986">
            <v>304.37</v>
          </cell>
          <cell r="E1986">
            <v>295.50485436893206</v>
          </cell>
        </row>
        <row r="1987">
          <cell r="B1987" t="str">
            <v>SHR-101-160</v>
          </cell>
          <cell r="C1987">
            <v>487.32</v>
          </cell>
          <cell r="D1987">
            <v>358.92</v>
          </cell>
          <cell r="E1987">
            <v>348.46601941747571</v>
          </cell>
        </row>
        <row r="1988">
          <cell r="B1988" t="str">
            <v>SHR-101-80</v>
          </cell>
          <cell r="C1988">
            <v>111.55</v>
          </cell>
          <cell r="D1988">
            <v>113.97</v>
          </cell>
          <cell r="E1988">
            <v>108.3009708737864</v>
          </cell>
        </row>
        <row r="1989">
          <cell r="B1989" t="str">
            <v>SHR-101-BA</v>
          </cell>
          <cell r="C1989">
            <v>280.38</v>
          </cell>
          <cell r="D1989">
            <v>262.04000000000002</v>
          </cell>
          <cell r="E1989">
            <v>254.40776699029126</v>
          </cell>
        </row>
        <row r="1990">
          <cell r="B1990" t="str">
            <v>SHR-101-PS</v>
          </cell>
          <cell r="C1990">
            <v>29.5</v>
          </cell>
          <cell r="D1990">
            <v>29.5</v>
          </cell>
          <cell r="E1990">
            <v>28.640776699029125</v>
          </cell>
        </row>
        <row r="1991">
          <cell r="B1991" t="str">
            <v>SHR-2016</v>
          </cell>
          <cell r="C1991">
            <v>2289.8000000000002</v>
          </cell>
          <cell r="D1991">
            <v>2140</v>
          </cell>
          <cell r="E1991">
            <v>2077.6699029126212</v>
          </cell>
        </row>
        <row r="1992">
          <cell r="B1992" t="str">
            <v>SHR-2016-BA</v>
          </cell>
          <cell r="C1992">
            <v>942.23</v>
          </cell>
          <cell r="D1992">
            <v>942.23</v>
          </cell>
          <cell r="E1992">
            <v>914.78640776699024</v>
          </cell>
        </row>
        <row r="1993">
          <cell r="B1993" t="str">
            <v>SHR-2016-PCB</v>
          </cell>
          <cell r="C1993">
            <v>1226.04</v>
          </cell>
          <cell r="D1993">
            <v>1250</v>
          </cell>
          <cell r="E1993">
            <v>1190.3300970873786</v>
          </cell>
        </row>
        <row r="1994">
          <cell r="B1994" t="str">
            <v>SHR-2040</v>
          </cell>
          <cell r="C1994">
            <v>400</v>
          </cell>
          <cell r="D1994">
            <v>400</v>
          </cell>
          <cell r="E1994">
            <v>388.34951456310677</v>
          </cell>
        </row>
        <row r="1995">
          <cell r="B1995" t="str">
            <v>SHR-2040-1T</v>
          </cell>
          <cell r="C1995">
            <v>813.88</v>
          </cell>
          <cell r="D1995">
            <v>680.45749999999998</v>
          </cell>
          <cell r="E1995">
            <v>660.63834951456306</v>
          </cell>
        </row>
        <row r="1996">
          <cell r="B1996" t="str">
            <v>SHR-2040-250</v>
          </cell>
          <cell r="C1996">
            <v>427.83857</v>
          </cell>
          <cell r="D1996">
            <v>400</v>
          </cell>
          <cell r="E1996">
            <v>388.34951456310677</v>
          </cell>
        </row>
        <row r="1997">
          <cell r="B1997" t="str">
            <v>SHR-2040-250-BA</v>
          </cell>
          <cell r="C1997">
            <v>15.88</v>
          </cell>
          <cell r="D1997">
            <v>13.87</v>
          </cell>
          <cell r="E1997">
            <v>13.466019417475726</v>
          </cell>
        </row>
        <row r="1998">
          <cell r="B1998" t="str">
            <v>SHR-2040-500</v>
          </cell>
          <cell r="C1998">
            <v>532.45000000000005</v>
          </cell>
          <cell r="D1998">
            <v>503.69</v>
          </cell>
          <cell r="E1998">
            <v>489.01941747572812</v>
          </cell>
        </row>
        <row r="1999">
          <cell r="B1999" t="str">
            <v>SHR-2040-500-BA</v>
          </cell>
          <cell r="C1999">
            <v>365.83</v>
          </cell>
          <cell r="D1999">
            <v>0</v>
          </cell>
          <cell r="E1999">
            <v>355.17475728155335</v>
          </cell>
        </row>
        <row r="2000">
          <cell r="B2000" t="str">
            <v>SHR-2040-BA</v>
          </cell>
          <cell r="C2000">
            <v>187.93</v>
          </cell>
          <cell r="D2000">
            <v>187.93</v>
          </cell>
          <cell r="E2000">
            <v>182.45631067961165</v>
          </cell>
        </row>
        <row r="2001">
          <cell r="B2001" t="str">
            <v>SHR-2040N</v>
          </cell>
          <cell r="C2001">
            <v>470.8</v>
          </cell>
          <cell r="D2001">
            <v>440</v>
          </cell>
          <cell r="E2001">
            <v>427.18446601941747</v>
          </cell>
        </row>
        <row r="2002">
          <cell r="B2002" t="str">
            <v>SHR-2042</v>
          </cell>
          <cell r="C2002">
            <v>438.18875000000003</v>
          </cell>
          <cell r="D2002">
            <v>421.33499999999998</v>
          </cell>
          <cell r="E2002">
            <v>409.06310679611647</v>
          </cell>
        </row>
        <row r="2003">
          <cell r="B2003" t="str">
            <v>SHR-2042-1.5T</v>
          </cell>
          <cell r="C2003">
            <v>704.15</v>
          </cell>
          <cell r="D2003">
            <v>704.15</v>
          </cell>
          <cell r="E2003">
            <v>683.64077669902906</v>
          </cell>
        </row>
        <row r="2004">
          <cell r="B2004" t="str">
            <v>SHR-2042-1T</v>
          </cell>
          <cell r="C2004">
            <v>581.39</v>
          </cell>
          <cell r="D2004">
            <v>581.39332999999999</v>
          </cell>
          <cell r="E2004">
            <v>564.45631067961165</v>
          </cell>
        </row>
        <row r="2005">
          <cell r="B2005" t="str">
            <v>SHR-2042-1T-BA</v>
          </cell>
          <cell r="C2005">
            <v>621.51</v>
          </cell>
          <cell r="D2005">
            <v>646.05999999999995</v>
          </cell>
          <cell r="E2005">
            <v>603.40776699029129</v>
          </cell>
        </row>
        <row r="2006">
          <cell r="B2006" t="str">
            <v>SHR-2042-250</v>
          </cell>
          <cell r="C2006">
            <v>484.47591</v>
          </cell>
          <cell r="D2006">
            <v>460.16500000000002</v>
          </cell>
          <cell r="E2006">
            <v>446.76213592233012</v>
          </cell>
        </row>
        <row r="2007">
          <cell r="B2007" t="str">
            <v>SHR-2042-250-BA</v>
          </cell>
          <cell r="C2007">
            <v>261.51</v>
          </cell>
          <cell r="D2007">
            <v>261.51</v>
          </cell>
          <cell r="E2007">
            <v>253.89320388349512</v>
          </cell>
        </row>
        <row r="2008">
          <cell r="B2008" t="str">
            <v>SHR-2042-500</v>
          </cell>
          <cell r="C2008">
            <v>528.08000000000004</v>
          </cell>
          <cell r="D2008">
            <v>528.08000000000004</v>
          </cell>
          <cell r="E2008">
            <v>512.69902912621365</v>
          </cell>
        </row>
        <row r="2009">
          <cell r="B2009" t="str">
            <v>SHR-2042-500-BA</v>
          </cell>
          <cell r="C2009">
            <v>621</v>
          </cell>
          <cell r="D2009">
            <v>621</v>
          </cell>
          <cell r="E2009">
            <v>602.91262135922329</v>
          </cell>
        </row>
        <row r="2010">
          <cell r="B2010" t="str">
            <v>SHR-2042-500G</v>
          </cell>
          <cell r="C2010">
            <v>670.96</v>
          </cell>
          <cell r="D2010">
            <v>0</v>
          </cell>
          <cell r="E2010">
            <v>651.41747572815541</v>
          </cell>
        </row>
        <row r="2011">
          <cell r="B2011" t="str">
            <v>SHR-2042-750</v>
          </cell>
          <cell r="C2011">
            <v>585.35</v>
          </cell>
          <cell r="D2011">
            <v>587.80999999999995</v>
          </cell>
          <cell r="E2011">
            <v>568.30097087378647</v>
          </cell>
        </row>
        <row r="2012">
          <cell r="B2012" t="str">
            <v>SHR-2042-750-BA</v>
          </cell>
          <cell r="C2012">
            <v>348</v>
          </cell>
          <cell r="D2012">
            <v>0</v>
          </cell>
          <cell r="E2012">
            <v>337.86407766990288</v>
          </cell>
        </row>
        <row r="2013">
          <cell r="B2013" t="str">
            <v>SHR-2042-BA</v>
          </cell>
          <cell r="C2013">
            <v>261.51</v>
          </cell>
          <cell r="D2013">
            <v>261.51</v>
          </cell>
          <cell r="E2013">
            <v>253.89320388349512</v>
          </cell>
        </row>
        <row r="2014">
          <cell r="B2014" t="str">
            <v>SHR-2080</v>
          </cell>
          <cell r="C2014">
            <v>706.01</v>
          </cell>
          <cell r="D2014">
            <v>660</v>
          </cell>
          <cell r="E2014">
            <v>640.77669902912623</v>
          </cell>
        </row>
        <row r="2015">
          <cell r="B2015" t="str">
            <v>SHR-2080-1.5T</v>
          </cell>
          <cell r="C2015">
            <v>1292.54</v>
          </cell>
          <cell r="D2015">
            <v>0</v>
          </cell>
          <cell r="E2015">
            <v>1254.8932038834951</v>
          </cell>
        </row>
        <row r="2016">
          <cell r="B2016" t="str">
            <v>SHR-2080-1T</v>
          </cell>
          <cell r="C2016">
            <v>1105.96</v>
          </cell>
          <cell r="D2016">
            <v>887.12</v>
          </cell>
          <cell r="E2016">
            <v>861.28155339805824</v>
          </cell>
        </row>
        <row r="2017">
          <cell r="B2017" t="str">
            <v>SHR-2080-1T-BA</v>
          </cell>
          <cell r="C2017">
            <v>0</v>
          </cell>
          <cell r="D2017">
            <v>0</v>
          </cell>
          <cell r="E2017">
            <v>0</v>
          </cell>
        </row>
        <row r="2018">
          <cell r="B2018" t="str">
            <v>SHR-2080-250</v>
          </cell>
          <cell r="C2018">
            <v>660.00152000000003</v>
          </cell>
          <cell r="D2018">
            <v>660</v>
          </cell>
          <cell r="E2018">
            <v>640.77669902912623</v>
          </cell>
        </row>
        <row r="2019">
          <cell r="B2019" t="str">
            <v>SHR-2080-2T</v>
          </cell>
          <cell r="C2019">
            <v>1473.82</v>
          </cell>
          <cell r="D2019">
            <v>1523.53</v>
          </cell>
          <cell r="E2019">
            <v>1430.8932038834951</v>
          </cell>
        </row>
        <row r="2020">
          <cell r="B2020" t="str">
            <v>SHR-2080-500</v>
          </cell>
          <cell r="C2020">
            <v>900.82</v>
          </cell>
          <cell r="D2020">
            <v>735.71</v>
          </cell>
          <cell r="E2020">
            <v>714.28155339805824</v>
          </cell>
        </row>
        <row r="2021">
          <cell r="B2021" t="str">
            <v>SHR-2080-500-BA</v>
          </cell>
          <cell r="C2021">
            <v>450.41</v>
          </cell>
          <cell r="D2021">
            <v>0</v>
          </cell>
          <cell r="E2021">
            <v>437.29126213592235</v>
          </cell>
        </row>
        <row r="2022">
          <cell r="B2022" t="str">
            <v>SHR-2080-750</v>
          </cell>
          <cell r="C2022">
            <v>995.02</v>
          </cell>
          <cell r="D2022">
            <v>811.41250000000002</v>
          </cell>
          <cell r="E2022">
            <v>787.77912621359224</v>
          </cell>
        </row>
        <row r="2023">
          <cell r="B2023" t="str">
            <v>SHR-2080-750-BA</v>
          </cell>
          <cell r="C2023">
            <v>497.51</v>
          </cell>
          <cell r="D2023">
            <v>0</v>
          </cell>
          <cell r="E2023">
            <v>483.01941747572812</v>
          </cell>
        </row>
        <row r="2024">
          <cell r="B2024" t="str">
            <v>SHR-2080-BA</v>
          </cell>
          <cell r="C2024">
            <v>353.1</v>
          </cell>
          <cell r="D2024">
            <v>353.1</v>
          </cell>
          <cell r="E2024">
            <v>342.81553398058253</v>
          </cell>
        </row>
        <row r="2025">
          <cell r="B2025" t="str">
            <v>SHR-2082</v>
          </cell>
          <cell r="C2025">
            <v>749</v>
          </cell>
          <cell r="D2025">
            <v>700</v>
          </cell>
          <cell r="E2025">
            <v>679.61165048543683</v>
          </cell>
        </row>
        <row r="2026">
          <cell r="B2026" t="str">
            <v>SHR-2082-1.5T</v>
          </cell>
          <cell r="C2026">
            <v>1332.46</v>
          </cell>
          <cell r="D2026">
            <v>0</v>
          </cell>
          <cell r="E2026">
            <v>1293.6504854368932</v>
          </cell>
        </row>
        <row r="2027">
          <cell r="B2027" t="str">
            <v>SHR-2082-1T</v>
          </cell>
          <cell r="C2027">
            <v>1132.81</v>
          </cell>
          <cell r="D2027">
            <v>957.1</v>
          </cell>
          <cell r="E2027">
            <v>929.22330097087377</v>
          </cell>
        </row>
        <row r="2028">
          <cell r="B2028" t="str">
            <v>SHR-2082-250</v>
          </cell>
          <cell r="C2028">
            <v>700.03381000000002</v>
          </cell>
          <cell r="D2028">
            <v>700.02625</v>
          </cell>
          <cell r="E2028">
            <v>679.63713592233012</v>
          </cell>
        </row>
        <row r="2029">
          <cell r="B2029" t="str">
            <v>SHR-2082-250-BA</v>
          </cell>
          <cell r="C2029">
            <v>449.9</v>
          </cell>
          <cell r="D2029">
            <v>449.9</v>
          </cell>
          <cell r="E2029">
            <v>436.79611650485435</v>
          </cell>
        </row>
        <row r="2030">
          <cell r="B2030" t="str">
            <v>SHR-2082-500</v>
          </cell>
          <cell r="C2030">
            <v>773.96</v>
          </cell>
          <cell r="D2030">
            <v>773.96</v>
          </cell>
          <cell r="E2030">
            <v>751.41747572815541</v>
          </cell>
        </row>
        <row r="2031">
          <cell r="B2031" t="str">
            <v>SHR-2082-500-BA</v>
          </cell>
          <cell r="C2031">
            <v>844</v>
          </cell>
          <cell r="D2031">
            <v>844</v>
          </cell>
          <cell r="E2031">
            <v>819.4174757281553</v>
          </cell>
        </row>
        <row r="2032">
          <cell r="B2032" t="str">
            <v>SHR-2082-500G</v>
          </cell>
          <cell r="C2032">
            <v>895.79</v>
          </cell>
          <cell r="D2032">
            <v>0</v>
          </cell>
          <cell r="E2032">
            <v>869.69902912621353</v>
          </cell>
        </row>
        <row r="2033">
          <cell r="B2033" t="str">
            <v>SHR-2082-750</v>
          </cell>
          <cell r="C2033">
            <v>1040.49</v>
          </cell>
          <cell r="D2033">
            <v>851.34</v>
          </cell>
          <cell r="E2033">
            <v>826.54368932038835</v>
          </cell>
        </row>
        <row r="2034">
          <cell r="B2034" t="str">
            <v>SHR-2082-750-BA</v>
          </cell>
          <cell r="C2034">
            <v>520.22</v>
          </cell>
          <cell r="D2034">
            <v>0</v>
          </cell>
          <cell r="E2034">
            <v>505.06796116504853</v>
          </cell>
        </row>
        <row r="2035">
          <cell r="B2035" t="str">
            <v>SHR-2082-BA</v>
          </cell>
          <cell r="C2035">
            <v>371.5</v>
          </cell>
          <cell r="D2035">
            <v>374.12</v>
          </cell>
          <cell r="E2035">
            <v>360.67961165048541</v>
          </cell>
        </row>
        <row r="2036">
          <cell r="B2036" t="str">
            <v>SHR-2082P</v>
          </cell>
          <cell r="C2036">
            <v>700</v>
          </cell>
          <cell r="D2036">
            <v>0</v>
          </cell>
          <cell r="E2036">
            <v>679.61165048543683</v>
          </cell>
        </row>
        <row r="2037">
          <cell r="B2037" t="str">
            <v>SHR-2082P-250</v>
          </cell>
          <cell r="C2037">
            <v>0</v>
          </cell>
          <cell r="D2037">
            <v>0</v>
          </cell>
          <cell r="E2037">
            <v>0</v>
          </cell>
        </row>
        <row r="2038">
          <cell r="B2038" t="str">
            <v>SHR-2160</v>
          </cell>
          <cell r="C2038">
            <v>781.1</v>
          </cell>
          <cell r="D2038">
            <v>730</v>
          </cell>
          <cell r="E2038">
            <v>708.73786407766988</v>
          </cell>
        </row>
        <row r="2039">
          <cell r="B2039" t="str">
            <v>SHR-2160-1.5T</v>
          </cell>
          <cell r="C2039">
            <v>1384.16</v>
          </cell>
          <cell r="D2039">
            <v>1234.48</v>
          </cell>
          <cell r="E2039">
            <v>1198.5242718446602</v>
          </cell>
        </row>
        <row r="2040">
          <cell r="B2040" t="str">
            <v>SHR-2160-1.5T-BA</v>
          </cell>
          <cell r="C2040">
            <v>0</v>
          </cell>
          <cell r="D2040">
            <v>0</v>
          </cell>
          <cell r="E2040">
            <v>0</v>
          </cell>
        </row>
        <row r="2041">
          <cell r="B2041" t="str">
            <v>SHR-2160-1T</v>
          </cell>
          <cell r="C2041">
            <v>1110.96</v>
          </cell>
          <cell r="D2041">
            <v>1008.22</v>
          </cell>
          <cell r="E2041">
            <v>978.85436893203882</v>
          </cell>
        </row>
        <row r="2042">
          <cell r="B2042" t="str">
            <v>SHR-2160-1T-BA</v>
          </cell>
          <cell r="C2042">
            <v>1188</v>
          </cell>
          <cell r="D2042">
            <v>0</v>
          </cell>
          <cell r="E2042">
            <v>1153.3980582524271</v>
          </cell>
        </row>
        <row r="2043">
          <cell r="B2043" t="str">
            <v>SHR-2160-250</v>
          </cell>
          <cell r="C2043">
            <v>781.10817999999995</v>
          </cell>
          <cell r="D2043">
            <v>730</v>
          </cell>
          <cell r="E2043">
            <v>708.73786407766988</v>
          </cell>
        </row>
        <row r="2044">
          <cell r="B2044" t="str">
            <v>SHR-2160-2TB</v>
          </cell>
          <cell r="C2044">
            <v>1263.47</v>
          </cell>
          <cell r="D2044">
            <v>1295.29</v>
          </cell>
          <cell r="E2044">
            <v>1226.6699029126214</v>
          </cell>
        </row>
        <row r="2045">
          <cell r="B2045" t="str">
            <v>SHR-2160-2TB-BA</v>
          </cell>
          <cell r="C2045">
            <v>801.06</v>
          </cell>
          <cell r="D2045">
            <v>0</v>
          </cell>
          <cell r="E2045">
            <v>777.72815533980577</v>
          </cell>
        </row>
        <row r="2046">
          <cell r="B2046" t="str">
            <v>SHR-2160-500</v>
          </cell>
          <cell r="C2046">
            <v>1005.09</v>
          </cell>
          <cell r="D2046">
            <v>856.81</v>
          </cell>
          <cell r="E2046">
            <v>831.85436893203871</v>
          </cell>
        </row>
        <row r="2047">
          <cell r="B2047" t="str">
            <v>SHR-2160-500-BA</v>
          </cell>
          <cell r="C2047">
            <v>1300</v>
          </cell>
          <cell r="D2047">
            <v>1300</v>
          </cell>
          <cell r="E2047">
            <v>1262.1359223300969</v>
          </cell>
        </row>
        <row r="2048">
          <cell r="B2048" t="str">
            <v>SHR-2160-750</v>
          </cell>
          <cell r="C2048">
            <v>1093.42</v>
          </cell>
          <cell r="D2048">
            <v>932.51</v>
          </cell>
          <cell r="E2048">
            <v>905.34951456310671</v>
          </cell>
        </row>
        <row r="2049">
          <cell r="B2049" t="str">
            <v>SHR-2160-750-BA</v>
          </cell>
          <cell r="C2049">
            <v>1150</v>
          </cell>
          <cell r="D2049">
            <v>1150</v>
          </cell>
          <cell r="E2049">
            <v>1116.504854368932</v>
          </cell>
        </row>
        <row r="2050">
          <cell r="B2050" t="str">
            <v>SHR-2160-BA</v>
          </cell>
          <cell r="C2050">
            <v>203.3</v>
          </cell>
          <cell r="D2050">
            <v>406.6</v>
          </cell>
          <cell r="E2050">
            <v>197.37864077669903</v>
          </cell>
        </row>
        <row r="2051">
          <cell r="B2051" t="str">
            <v>SHR-2160D</v>
          </cell>
          <cell r="C2051">
            <v>0</v>
          </cell>
          <cell r="D2051">
            <v>0</v>
          </cell>
          <cell r="E2051">
            <v>0</v>
          </cell>
        </row>
        <row r="2052">
          <cell r="B2052" t="str">
            <v>SHR-2162</v>
          </cell>
          <cell r="C2052">
            <v>804.52</v>
          </cell>
          <cell r="D2052">
            <v>750.40332999999998</v>
          </cell>
          <cell r="E2052">
            <v>728.546922330097</v>
          </cell>
        </row>
        <row r="2053">
          <cell r="B2053" t="str">
            <v>SHR-2162-1.5TB</v>
          </cell>
          <cell r="C2053">
            <v>1160.26</v>
          </cell>
          <cell r="D2053">
            <v>1134.3900000000001</v>
          </cell>
          <cell r="E2053">
            <v>1101.3495145631068</v>
          </cell>
        </row>
        <row r="2054">
          <cell r="B2054" t="str">
            <v>SHR-2162-1TB</v>
          </cell>
          <cell r="C2054">
            <v>1261.8699999999999</v>
          </cell>
          <cell r="D2054">
            <v>1008.15</v>
          </cell>
          <cell r="E2054">
            <v>978.78640776699024</v>
          </cell>
        </row>
        <row r="2055">
          <cell r="B2055" t="str">
            <v>SHR-2162-1TB-BA</v>
          </cell>
          <cell r="C2055">
            <v>427.99</v>
          </cell>
          <cell r="D2055">
            <v>427.99</v>
          </cell>
          <cell r="E2055">
            <v>415.52427184466018</v>
          </cell>
        </row>
        <row r="2056">
          <cell r="B2056" t="str">
            <v>SHR-2162-250</v>
          </cell>
          <cell r="C2056">
            <v>803.53499999999997</v>
          </cell>
          <cell r="D2056">
            <v>750</v>
          </cell>
          <cell r="E2056">
            <v>728.15533980582518</v>
          </cell>
        </row>
        <row r="2057">
          <cell r="B2057" t="str">
            <v>SHR-2162-250-BA</v>
          </cell>
          <cell r="C2057">
            <v>425.9</v>
          </cell>
          <cell r="D2057">
            <v>424.84</v>
          </cell>
          <cell r="E2057">
            <v>412.46601941747571</v>
          </cell>
        </row>
        <row r="2058">
          <cell r="B2058" t="str">
            <v>SHR-2162-500</v>
          </cell>
          <cell r="C2058">
            <v>827.18</v>
          </cell>
          <cell r="D2058">
            <v>829.11</v>
          </cell>
          <cell r="E2058">
            <v>803.08737864077659</v>
          </cell>
        </row>
        <row r="2059">
          <cell r="B2059" t="str">
            <v>SHR-2162-500-BA</v>
          </cell>
          <cell r="C2059">
            <v>570.35</v>
          </cell>
          <cell r="D2059">
            <v>570.63</v>
          </cell>
          <cell r="E2059">
            <v>553.73786407766988</v>
          </cell>
        </row>
        <row r="2060">
          <cell r="B2060" t="str">
            <v>SHR-2162-500G</v>
          </cell>
          <cell r="C2060">
            <v>957.28</v>
          </cell>
          <cell r="D2060">
            <v>0</v>
          </cell>
          <cell r="E2060">
            <v>929.39805825242718</v>
          </cell>
        </row>
        <row r="2061">
          <cell r="B2061" t="str">
            <v>SHR-2162-750</v>
          </cell>
          <cell r="C2061">
            <v>902.14750000000004</v>
          </cell>
          <cell r="D2061">
            <v>903.80799999999999</v>
          </cell>
          <cell r="E2061">
            <v>875.87135922330094</v>
          </cell>
        </row>
        <row r="2062">
          <cell r="B2062" t="str">
            <v>SHR-2162-750-BA</v>
          </cell>
          <cell r="C2062">
            <v>633.99</v>
          </cell>
          <cell r="D2062">
            <v>633.99</v>
          </cell>
          <cell r="E2062">
            <v>615.52427184466023</v>
          </cell>
        </row>
        <row r="2063">
          <cell r="B2063" t="str">
            <v>SHR-2162-BA</v>
          </cell>
          <cell r="C2063">
            <v>427.99</v>
          </cell>
          <cell r="D2063">
            <v>427.99</v>
          </cell>
          <cell r="E2063">
            <v>415.52427184466018</v>
          </cell>
        </row>
        <row r="2064">
          <cell r="B2064" t="str">
            <v>SHR-3008</v>
          </cell>
          <cell r="C2064">
            <v>6798</v>
          </cell>
          <cell r="D2064">
            <v>0</v>
          </cell>
          <cell r="E2064">
            <v>6600</v>
          </cell>
        </row>
        <row r="2065">
          <cell r="B2065" t="str">
            <v>SHR-3010</v>
          </cell>
          <cell r="C2065">
            <v>548.04999999999995</v>
          </cell>
          <cell r="D2065">
            <v>512.20000000000005</v>
          </cell>
          <cell r="E2065">
            <v>497.28155339805829</v>
          </cell>
        </row>
        <row r="2066">
          <cell r="B2066" t="str">
            <v>SHR-3010-BA</v>
          </cell>
          <cell r="C2066">
            <v>137.01499999999999</v>
          </cell>
          <cell r="D2066">
            <v>274.02999999999997</v>
          </cell>
          <cell r="E2066">
            <v>133.02427184466018</v>
          </cell>
        </row>
        <row r="2067">
          <cell r="B2067" t="str">
            <v>SHR-3016</v>
          </cell>
          <cell r="C2067">
            <v>2675</v>
          </cell>
          <cell r="D2067">
            <v>2675</v>
          </cell>
          <cell r="E2067">
            <v>2597.0873786407765</v>
          </cell>
        </row>
        <row r="2068">
          <cell r="B2068" t="str">
            <v>SHR-3016-320C-BA</v>
          </cell>
          <cell r="C2068">
            <v>3075.18</v>
          </cell>
          <cell r="D2068">
            <v>2981.66</v>
          </cell>
          <cell r="E2068">
            <v>2894.8155339805821</v>
          </cell>
        </row>
        <row r="2069">
          <cell r="B2069" t="str">
            <v>SHR-3016-BA</v>
          </cell>
          <cell r="C2069">
            <v>1494.2</v>
          </cell>
          <cell r="D2069">
            <v>1396.45</v>
          </cell>
          <cell r="E2069">
            <v>1355.7766990291261</v>
          </cell>
        </row>
        <row r="2070">
          <cell r="B2070" t="str">
            <v>SHR-3040</v>
          </cell>
          <cell r="C2070">
            <v>246.1</v>
          </cell>
          <cell r="D2070">
            <v>230</v>
          </cell>
          <cell r="E2070">
            <v>223.30097087378641</v>
          </cell>
        </row>
        <row r="2071">
          <cell r="B2071" t="str">
            <v>SHR-3040-BA</v>
          </cell>
          <cell r="C2071">
            <v>123.05</v>
          </cell>
          <cell r="D2071">
            <v>123.05</v>
          </cell>
          <cell r="E2071">
            <v>119.46601941747572</v>
          </cell>
        </row>
        <row r="2072">
          <cell r="B2072" t="str">
            <v>SHR-3090</v>
          </cell>
          <cell r="C2072">
            <v>1391</v>
          </cell>
          <cell r="D2072">
            <v>1280.5</v>
          </cell>
          <cell r="E2072">
            <v>1243.2038834951456</v>
          </cell>
        </row>
        <row r="2073">
          <cell r="B2073" t="str">
            <v>SHR-3090-160</v>
          </cell>
          <cell r="C2073">
            <v>1519.4</v>
          </cell>
          <cell r="D2073">
            <v>1516.97</v>
          </cell>
          <cell r="E2073">
            <v>1472.7864077669904</v>
          </cell>
        </row>
        <row r="2074">
          <cell r="B2074" t="str">
            <v>SHR-3090-BA</v>
          </cell>
          <cell r="C2074">
            <v>689.5</v>
          </cell>
          <cell r="D2074">
            <v>0</v>
          </cell>
          <cell r="E2074">
            <v>669.4174757281553</v>
          </cell>
        </row>
        <row r="2075">
          <cell r="B2075" t="str">
            <v>SHR-3090P</v>
          </cell>
          <cell r="C2075">
            <v>1370.13429</v>
          </cell>
          <cell r="D2075">
            <v>1280.5</v>
          </cell>
          <cell r="E2075">
            <v>1243.2038834951456</v>
          </cell>
        </row>
        <row r="2076">
          <cell r="B2076" t="str">
            <v>SHR-3090-PS</v>
          </cell>
          <cell r="C2076">
            <v>15</v>
          </cell>
          <cell r="D2076">
            <v>15</v>
          </cell>
          <cell r="E2076">
            <v>14.563106796116504</v>
          </cell>
        </row>
        <row r="2077">
          <cell r="B2077" t="str">
            <v>SHR-3160</v>
          </cell>
          <cell r="C2077">
            <v>1605</v>
          </cell>
          <cell r="D2077">
            <v>1477.5</v>
          </cell>
          <cell r="E2077">
            <v>1434.4660194174758</v>
          </cell>
        </row>
        <row r="2078">
          <cell r="B2078" t="str">
            <v>SHR-3160-240</v>
          </cell>
          <cell r="C2078">
            <v>1708.94</v>
          </cell>
          <cell r="D2078">
            <v>1721.92</v>
          </cell>
          <cell r="E2078">
            <v>1659.1650485436894</v>
          </cell>
        </row>
        <row r="2079">
          <cell r="B2079" t="str">
            <v>SHR-3160-330</v>
          </cell>
          <cell r="C2079">
            <v>1605</v>
          </cell>
          <cell r="D2079">
            <v>1701.51</v>
          </cell>
          <cell r="E2079">
            <v>1558.2524271844659</v>
          </cell>
        </row>
        <row r="2080">
          <cell r="B2080" t="str">
            <v>SHR-3160-BA</v>
          </cell>
          <cell r="C2080">
            <v>799.32</v>
          </cell>
          <cell r="D2080">
            <v>799.32</v>
          </cell>
          <cell r="E2080">
            <v>776.03883495145635</v>
          </cell>
        </row>
        <row r="2081">
          <cell r="B2081" t="str">
            <v>SHR-3160P</v>
          </cell>
          <cell r="C2081">
            <v>158.0925</v>
          </cell>
          <cell r="D2081">
            <v>1500</v>
          </cell>
          <cell r="E2081">
            <v>153.48786407766991</v>
          </cell>
        </row>
        <row r="2082">
          <cell r="B2082" t="str">
            <v>SHR-4040-BA</v>
          </cell>
          <cell r="C2082">
            <v>0</v>
          </cell>
          <cell r="D2082">
            <v>0</v>
          </cell>
          <cell r="E2082">
            <v>0</v>
          </cell>
        </row>
        <row r="2083">
          <cell r="B2083" t="str">
            <v>SHR-4040N</v>
          </cell>
          <cell r="C2083">
            <v>0</v>
          </cell>
          <cell r="D2083">
            <v>0</v>
          </cell>
          <cell r="E2083">
            <v>0</v>
          </cell>
        </row>
        <row r="2084">
          <cell r="B2084" t="str">
            <v>SHR-4040P</v>
          </cell>
          <cell r="C2084">
            <v>790.46333000000004</v>
          </cell>
          <cell r="D2084">
            <v>738.75</v>
          </cell>
          <cell r="E2084">
            <v>717.23300970873788</v>
          </cell>
        </row>
        <row r="2085">
          <cell r="B2085" t="str">
            <v>SHR-4080</v>
          </cell>
          <cell r="C2085">
            <v>0</v>
          </cell>
          <cell r="D2085">
            <v>0</v>
          </cell>
          <cell r="E2085">
            <v>0</v>
          </cell>
        </row>
        <row r="2086">
          <cell r="B2086" t="str">
            <v>SHR-4080-BA</v>
          </cell>
          <cell r="C2086">
            <v>1284</v>
          </cell>
          <cell r="D2086">
            <v>1200</v>
          </cell>
          <cell r="E2086">
            <v>1165.0485436893205</v>
          </cell>
        </row>
        <row r="2087">
          <cell r="B2087" t="str">
            <v>SHR-4081</v>
          </cell>
          <cell r="C2087">
            <v>1178.07</v>
          </cell>
          <cell r="D2087">
            <v>1090</v>
          </cell>
          <cell r="E2087">
            <v>1058.2524271844659</v>
          </cell>
        </row>
        <row r="2088">
          <cell r="B2088" t="str">
            <v>SHR-4081-1T</v>
          </cell>
          <cell r="C2088">
            <v>1549.78</v>
          </cell>
          <cell r="D2088">
            <v>1549.78</v>
          </cell>
          <cell r="E2088">
            <v>1504.6407766990289</v>
          </cell>
        </row>
        <row r="2089">
          <cell r="B2089" t="str">
            <v>SHR-4081-1T-BA</v>
          </cell>
          <cell r="C2089">
            <v>790.88</v>
          </cell>
          <cell r="D2089">
            <v>0</v>
          </cell>
          <cell r="E2089">
            <v>767.84466019417471</v>
          </cell>
        </row>
        <row r="2090">
          <cell r="B2090" t="str">
            <v>SHR-4081-250</v>
          </cell>
          <cell r="C2090">
            <v>1341.29</v>
          </cell>
          <cell r="D2090">
            <v>1279.1600000000001</v>
          </cell>
          <cell r="E2090">
            <v>1241.9029126213593</v>
          </cell>
        </row>
        <row r="2091">
          <cell r="B2091" t="str">
            <v>SHR-4081-250-BA</v>
          </cell>
          <cell r="C2091">
            <v>0</v>
          </cell>
          <cell r="D2091">
            <v>0</v>
          </cell>
          <cell r="E2091">
            <v>0</v>
          </cell>
        </row>
        <row r="2092">
          <cell r="B2092" t="str">
            <v>SHR-4081-2T</v>
          </cell>
          <cell r="C2092">
            <v>1810</v>
          </cell>
          <cell r="D2092">
            <v>0</v>
          </cell>
          <cell r="E2092">
            <v>1757.2815533980581</v>
          </cell>
        </row>
        <row r="2093">
          <cell r="B2093" t="str">
            <v>SHR-4081-500</v>
          </cell>
          <cell r="C2093">
            <v>1398.54</v>
          </cell>
          <cell r="D2093">
            <v>1327.56</v>
          </cell>
          <cell r="E2093">
            <v>1288.8932038834951</v>
          </cell>
        </row>
        <row r="2094">
          <cell r="B2094" t="str">
            <v>SHR-4081-500-BA</v>
          </cell>
          <cell r="C2094">
            <v>734.96</v>
          </cell>
          <cell r="D2094">
            <v>0</v>
          </cell>
          <cell r="E2094">
            <v>713.55339805825247</v>
          </cell>
        </row>
        <row r="2095">
          <cell r="B2095" t="str">
            <v>SHR-4081-750</v>
          </cell>
          <cell r="C2095">
            <v>1524.76</v>
          </cell>
          <cell r="D2095">
            <v>1516.74</v>
          </cell>
          <cell r="E2095">
            <v>1472.5631067961165</v>
          </cell>
        </row>
        <row r="2096">
          <cell r="B2096" t="str">
            <v>SHR-4081-BA</v>
          </cell>
          <cell r="C2096">
            <v>641.1</v>
          </cell>
          <cell r="D2096">
            <v>641.1</v>
          </cell>
          <cell r="E2096">
            <v>622.42718446601941</v>
          </cell>
        </row>
        <row r="2097">
          <cell r="B2097" t="str">
            <v>SHR-4160</v>
          </cell>
          <cell r="C2097">
            <v>1498</v>
          </cell>
          <cell r="D2097">
            <v>1399.34</v>
          </cell>
          <cell r="E2097">
            <v>1358.5825242718445</v>
          </cell>
        </row>
        <row r="2098">
          <cell r="B2098" t="str">
            <v>SHR-4160-1.5T</v>
          </cell>
          <cell r="C2098">
            <v>2013</v>
          </cell>
          <cell r="D2098">
            <v>1873.74</v>
          </cell>
          <cell r="E2098">
            <v>1819.1650485436892</v>
          </cell>
        </row>
        <row r="2099">
          <cell r="B2099" t="str">
            <v>SHR-4160-1T</v>
          </cell>
          <cell r="C2099">
            <v>1770.12</v>
          </cell>
          <cell r="D2099">
            <v>1654.32</v>
          </cell>
          <cell r="E2099">
            <v>1606.1359223300969</v>
          </cell>
        </row>
        <row r="2100">
          <cell r="B2100" t="str">
            <v>SHR-4160-1T-BA</v>
          </cell>
          <cell r="C2100">
            <v>1194.57</v>
          </cell>
          <cell r="D2100">
            <v>1194.57</v>
          </cell>
          <cell r="E2100">
            <v>1159.7766990291261</v>
          </cell>
        </row>
        <row r="2101">
          <cell r="B2101" t="str">
            <v>SHR-4160-250</v>
          </cell>
          <cell r="C2101">
            <v>1664.12</v>
          </cell>
          <cell r="D2101">
            <v>1554.78</v>
          </cell>
          <cell r="E2101">
            <v>1509.495145631068</v>
          </cell>
        </row>
        <row r="2102">
          <cell r="B2102" t="str">
            <v>SHR-4160-250-BA</v>
          </cell>
          <cell r="C2102">
            <v>752.09</v>
          </cell>
          <cell r="D2102">
            <v>0</v>
          </cell>
          <cell r="E2102">
            <v>730.18446601941753</v>
          </cell>
        </row>
        <row r="2103">
          <cell r="B2103" t="str">
            <v>SHR-4160-2T</v>
          </cell>
          <cell r="C2103">
            <v>2047.96</v>
          </cell>
          <cell r="D2103">
            <v>1913.52</v>
          </cell>
          <cell r="E2103">
            <v>1857.7864077669901</v>
          </cell>
        </row>
        <row r="2104">
          <cell r="B2104" t="str">
            <v>SHR-4160-2T-BA</v>
          </cell>
          <cell r="C2104">
            <v>0</v>
          </cell>
          <cell r="D2104">
            <v>0</v>
          </cell>
          <cell r="E2104">
            <v>0</v>
          </cell>
        </row>
        <row r="2105">
          <cell r="B2105" t="str">
            <v>SHR-4160-500</v>
          </cell>
          <cell r="C2105">
            <v>1641.54</v>
          </cell>
          <cell r="D2105">
            <v>1612.25</v>
          </cell>
          <cell r="E2105">
            <v>1565.2912621359224</v>
          </cell>
        </row>
        <row r="2106">
          <cell r="B2106" t="str">
            <v>SHR-4160-500-BA</v>
          </cell>
          <cell r="C2106">
            <v>859.84</v>
          </cell>
          <cell r="D2106">
            <v>859.84</v>
          </cell>
          <cell r="E2106">
            <v>834.79611650485435</v>
          </cell>
        </row>
        <row r="2107">
          <cell r="B2107" t="str">
            <v>SHR-4160-750</v>
          </cell>
          <cell r="C2107">
            <v>1669.83</v>
          </cell>
          <cell r="D2107">
            <v>1669.415</v>
          </cell>
          <cell r="E2107">
            <v>1620.7912621359224</v>
          </cell>
        </row>
        <row r="2108">
          <cell r="B2108" t="str">
            <v>SHR-4160-750-BA</v>
          </cell>
          <cell r="C2108">
            <v>1804</v>
          </cell>
          <cell r="D2108">
            <v>1804</v>
          </cell>
          <cell r="E2108">
            <v>1751.4563106796115</v>
          </cell>
        </row>
        <row r="2109">
          <cell r="B2109" t="str">
            <v>SHR-4160-BA</v>
          </cell>
          <cell r="C2109">
            <v>749</v>
          </cell>
          <cell r="D2109">
            <v>749</v>
          </cell>
          <cell r="E2109">
            <v>727.18446601941741</v>
          </cell>
        </row>
        <row r="2110">
          <cell r="B2110" t="str">
            <v>SHR-5040</v>
          </cell>
          <cell r="C2110">
            <v>363.8</v>
          </cell>
          <cell r="D2110">
            <v>340</v>
          </cell>
          <cell r="E2110">
            <v>330.09708737864077</v>
          </cell>
        </row>
        <row r="2111">
          <cell r="B2111" t="str">
            <v>SHR-5040-1.5T</v>
          </cell>
          <cell r="C2111">
            <v>0</v>
          </cell>
          <cell r="D2111">
            <v>0</v>
          </cell>
          <cell r="E2111">
            <v>0</v>
          </cell>
        </row>
        <row r="2112">
          <cell r="B2112" t="str">
            <v>SHR-5040-1T</v>
          </cell>
          <cell r="C2112">
            <v>520.12</v>
          </cell>
          <cell r="D2112">
            <v>520.12</v>
          </cell>
          <cell r="E2112">
            <v>504.97087378640776</v>
          </cell>
        </row>
        <row r="2113">
          <cell r="B2113" t="str">
            <v>SHR-5040-250</v>
          </cell>
          <cell r="C2113">
            <v>421.05</v>
          </cell>
          <cell r="D2113">
            <v>421.07499999999999</v>
          </cell>
          <cell r="E2113">
            <v>408.78640776699029</v>
          </cell>
        </row>
        <row r="2114">
          <cell r="B2114" t="str">
            <v>SHR-5040-250-BA</v>
          </cell>
          <cell r="C2114">
            <v>211</v>
          </cell>
          <cell r="D2114">
            <v>211</v>
          </cell>
          <cell r="E2114">
            <v>204.85436893203882</v>
          </cell>
        </row>
        <row r="2115">
          <cell r="B2115" t="str">
            <v>SHR-5040-750</v>
          </cell>
          <cell r="C2115">
            <v>0</v>
          </cell>
          <cell r="D2115">
            <v>0</v>
          </cell>
          <cell r="E2115">
            <v>0</v>
          </cell>
        </row>
        <row r="2116">
          <cell r="B2116" t="str">
            <v>SHR-5042</v>
          </cell>
          <cell r="C2116">
            <v>400.71255000000002</v>
          </cell>
          <cell r="D2116">
            <v>384.97</v>
          </cell>
          <cell r="E2116">
            <v>373.75728155339806</v>
          </cell>
        </row>
        <row r="2117">
          <cell r="B2117" t="str">
            <v>SHR-5042-500</v>
          </cell>
          <cell r="C2117">
            <v>455.66</v>
          </cell>
          <cell r="D2117">
            <v>455.65499999999997</v>
          </cell>
          <cell r="E2117">
            <v>442.383495145631</v>
          </cell>
        </row>
        <row r="2118">
          <cell r="B2118" t="str">
            <v>SHR-5042-500-BA</v>
          </cell>
          <cell r="C2118">
            <v>258.54000000000002</v>
          </cell>
          <cell r="D2118">
            <v>258.54000000000002</v>
          </cell>
          <cell r="E2118">
            <v>251.00970873786409</v>
          </cell>
        </row>
        <row r="2119">
          <cell r="B2119" t="str">
            <v>SHR-5042-750</v>
          </cell>
          <cell r="C2119">
            <v>529.92999999999995</v>
          </cell>
          <cell r="D2119">
            <v>529.92999999999995</v>
          </cell>
          <cell r="E2119">
            <v>514.49514563106789</v>
          </cell>
        </row>
        <row r="2120">
          <cell r="B2120" t="str">
            <v>SHR-5042-BA</v>
          </cell>
          <cell r="C2120">
            <v>91.486670000000004</v>
          </cell>
          <cell r="D2120">
            <v>91.49</v>
          </cell>
          <cell r="E2120">
            <v>88.822009708737866</v>
          </cell>
        </row>
        <row r="2121">
          <cell r="B2121" t="str">
            <v>SHR-5080</v>
          </cell>
          <cell r="C2121">
            <v>687.31970999999999</v>
          </cell>
          <cell r="D2121">
            <v>660</v>
          </cell>
          <cell r="E2121">
            <v>640.77669902912623</v>
          </cell>
        </row>
        <row r="2122">
          <cell r="B2122" t="str">
            <v>SHR-5080-1TB</v>
          </cell>
          <cell r="C2122">
            <v>756.74400000000003</v>
          </cell>
          <cell r="D2122">
            <v>756.74400000000003</v>
          </cell>
          <cell r="E2122">
            <v>734.70291262135925</v>
          </cell>
        </row>
        <row r="2123">
          <cell r="B2123" t="str">
            <v>SHR-5080-500</v>
          </cell>
          <cell r="C2123">
            <v>770.06</v>
          </cell>
          <cell r="D2123">
            <v>770.06</v>
          </cell>
          <cell r="E2123">
            <v>747.63106796116494</v>
          </cell>
        </row>
        <row r="2124">
          <cell r="B2124" t="str">
            <v>SHR-5080-500-BA</v>
          </cell>
          <cell r="C2124">
            <v>215.55</v>
          </cell>
          <cell r="D2124">
            <v>215.55</v>
          </cell>
          <cell r="E2124">
            <v>209.27184466019418</v>
          </cell>
        </row>
        <row r="2125">
          <cell r="B2125" t="str">
            <v>SHR-5080-750</v>
          </cell>
          <cell r="C2125">
            <v>755.52</v>
          </cell>
          <cell r="D2125">
            <v>755.52</v>
          </cell>
          <cell r="E2125">
            <v>733.51456310679612</v>
          </cell>
        </row>
        <row r="2126">
          <cell r="B2126" t="str">
            <v>SHR-5080-BA</v>
          </cell>
          <cell r="C2126">
            <v>353.1</v>
          </cell>
          <cell r="D2126">
            <v>353.1</v>
          </cell>
          <cell r="E2126">
            <v>342.81553398058253</v>
          </cell>
        </row>
        <row r="2127">
          <cell r="B2127" t="str">
            <v>SHR-5082</v>
          </cell>
          <cell r="C2127">
            <v>750.55853999999999</v>
          </cell>
          <cell r="D2127">
            <v>723.05</v>
          </cell>
          <cell r="E2127">
            <v>701.99029126213588</v>
          </cell>
        </row>
        <row r="2128">
          <cell r="B2128" t="str">
            <v>SHR-5082-1.5T</v>
          </cell>
          <cell r="C2128">
            <v>983.8</v>
          </cell>
          <cell r="D2128">
            <v>983.49</v>
          </cell>
          <cell r="E2128">
            <v>954.84466019417471</v>
          </cell>
        </row>
        <row r="2129">
          <cell r="B2129" t="str">
            <v>SHR-5082-1.5T-BA</v>
          </cell>
          <cell r="C2129">
            <v>492.25</v>
          </cell>
          <cell r="D2129">
            <v>492.25</v>
          </cell>
          <cell r="E2129">
            <v>477.91262135922329</v>
          </cell>
        </row>
        <row r="2130">
          <cell r="B2130" t="str">
            <v>SHR-5082-1T</v>
          </cell>
          <cell r="C2130">
            <v>870.92</v>
          </cell>
          <cell r="D2130">
            <v>870.92</v>
          </cell>
          <cell r="E2130">
            <v>845.55339805825236</v>
          </cell>
        </row>
        <row r="2131">
          <cell r="B2131" t="str">
            <v>SHR-5082-1T-BA</v>
          </cell>
          <cell r="C2131">
            <v>497.3</v>
          </cell>
          <cell r="D2131">
            <v>0</v>
          </cell>
          <cell r="E2131">
            <v>482.81553398058253</v>
          </cell>
        </row>
        <row r="2132">
          <cell r="B2132" t="str">
            <v>SHR-5082-2.25T</v>
          </cell>
          <cell r="C2132">
            <v>1137.46</v>
          </cell>
          <cell r="D2132">
            <v>1137.46</v>
          </cell>
          <cell r="E2132">
            <v>1104.3300970873786</v>
          </cell>
        </row>
        <row r="2133">
          <cell r="B2133" t="str">
            <v>SHR-5082-500</v>
          </cell>
          <cell r="C2133">
            <v>807.22</v>
          </cell>
          <cell r="D2133">
            <v>820.02</v>
          </cell>
          <cell r="E2133">
            <v>783.70873786407765</v>
          </cell>
        </row>
        <row r="2134">
          <cell r="B2134" t="str">
            <v>SHR-5082-500-BA</v>
          </cell>
          <cell r="C2134">
            <v>74.5</v>
          </cell>
          <cell r="D2134">
            <v>74.5</v>
          </cell>
          <cell r="E2134">
            <v>72.330097087378633</v>
          </cell>
        </row>
        <row r="2135">
          <cell r="B2135" t="str">
            <v>SHR-5082-750</v>
          </cell>
          <cell r="C2135">
            <v>881.26</v>
          </cell>
          <cell r="D2135">
            <v>881.26</v>
          </cell>
          <cell r="E2135">
            <v>855.59223300970871</v>
          </cell>
        </row>
        <row r="2136">
          <cell r="B2136" t="str">
            <v>SHR-5082-750-BA</v>
          </cell>
          <cell r="C2136">
            <v>438</v>
          </cell>
          <cell r="D2136">
            <v>0</v>
          </cell>
          <cell r="E2136">
            <v>425.24271844660194</v>
          </cell>
        </row>
        <row r="2137">
          <cell r="B2137" t="str">
            <v>SHR-5160</v>
          </cell>
          <cell r="C2137">
            <v>731.13</v>
          </cell>
          <cell r="D2137">
            <v>731.12571000000003</v>
          </cell>
          <cell r="E2137">
            <v>709.83078640776705</v>
          </cell>
        </row>
        <row r="2138">
          <cell r="B2138" t="str">
            <v>SHR-5160-1.5T</v>
          </cell>
          <cell r="C2138">
            <v>0</v>
          </cell>
          <cell r="D2138">
            <v>0</v>
          </cell>
          <cell r="E2138">
            <v>0</v>
          </cell>
        </row>
        <row r="2139">
          <cell r="B2139" t="str">
            <v>SHR-5160-1.75T</v>
          </cell>
          <cell r="C2139">
            <v>0</v>
          </cell>
          <cell r="D2139">
            <v>0</v>
          </cell>
          <cell r="E2139">
            <v>0</v>
          </cell>
        </row>
        <row r="2140">
          <cell r="B2140" t="str">
            <v>SHR-5160-1T</v>
          </cell>
          <cell r="C2140">
            <v>873.53</v>
          </cell>
          <cell r="D2140">
            <v>873.53</v>
          </cell>
          <cell r="E2140">
            <v>848.08737864077671</v>
          </cell>
        </row>
        <row r="2141">
          <cell r="B2141" t="str">
            <v>SHR-5160-1T-BA</v>
          </cell>
          <cell r="C2141">
            <v>456.65</v>
          </cell>
          <cell r="D2141">
            <v>456.65</v>
          </cell>
          <cell r="E2141">
            <v>443.34951456310677</v>
          </cell>
        </row>
        <row r="2142">
          <cell r="B2142" t="str">
            <v>SHR-5160-2.25T</v>
          </cell>
          <cell r="C2142">
            <v>0</v>
          </cell>
          <cell r="D2142">
            <v>0</v>
          </cell>
          <cell r="E2142">
            <v>0</v>
          </cell>
        </row>
        <row r="2143">
          <cell r="B2143" t="str">
            <v>SHR-5160-2T</v>
          </cell>
          <cell r="C2143">
            <v>0</v>
          </cell>
          <cell r="D2143">
            <v>0</v>
          </cell>
          <cell r="E2143">
            <v>0</v>
          </cell>
        </row>
        <row r="2144">
          <cell r="B2144" t="str">
            <v>SHR-5160-500</v>
          </cell>
          <cell r="C2144">
            <v>846.16</v>
          </cell>
          <cell r="D2144">
            <v>846.16</v>
          </cell>
          <cell r="E2144">
            <v>821.51456310679612</v>
          </cell>
        </row>
        <row r="2145">
          <cell r="B2145" t="str">
            <v>SHR-5160-500-BA</v>
          </cell>
          <cell r="C2145">
            <v>387.09</v>
          </cell>
          <cell r="D2145">
            <v>387.09</v>
          </cell>
          <cell r="E2145">
            <v>375.81553398058247</v>
          </cell>
        </row>
        <row r="2146">
          <cell r="B2146" t="str">
            <v>SHR-5160-750</v>
          </cell>
          <cell r="C2146">
            <v>831.45500000000004</v>
          </cell>
          <cell r="D2146">
            <v>831.45500000000004</v>
          </cell>
          <cell r="E2146">
            <v>807.23786407766988</v>
          </cell>
        </row>
        <row r="2147">
          <cell r="B2147" t="str">
            <v>SHR-5160-BA</v>
          </cell>
          <cell r="C2147">
            <v>368.2</v>
          </cell>
          <cell r="D2147">
            <v>368.2</v>
          </cell>
          <cell r="E2147">
            <v>357.47572815533977</v>
          </cell>
        </row>
        <row r="2148">
          <cell r="B2148" t="str">
            <v>SHR-5162</v>
          </cell>
          <cell r="C2148">
            <v>868.97</v>
          </cell>
          <cell r="D2148">
            <v>803.42</v>
          </cell>
          <cell r="E2148">
            <v>780.01941747572812</v>
          </cell>
        </row>
        <row r="2149">
          <cell r="B2149" t="str">
            <v>SHR-5162-1.5TB</v>
          </cell>
          <cell r="C2149">
            <v>979.49</v>
          </cell>
          <cell r="D2149">
            <v>979.49</v>
          </cell>
          <cell r="E2149">
            <v>950.96116504854365</v>
          </cell>
        </row>
        <row r="2150">
          <cell r="B2150" t="str">
            <v>SHR-5162-1.5TB-BA</v>
          </cell>
          <cell r="C2150">
            <v>582</v>
          </cell>
          <cell r="D2150">
            <v>582</v>
          </cell>
          <cell r="E2150">
            <v>565.04854368932035</v>
          </cell>
        </row>
        <row r="2151">
          <cell r="B2151" t="str">
            <v>SHR-5162-1.75TB</v>
          </cell>
          <cell r="C2151">
            <v>0</v>
          </cell>
          <cell r="D2151">
            <v>0</v>
          </cell>
          <cell r="E2151">
            <v>0</v>
          </cell>
        </row>
        <row r="2152">
          <cell r="B2152" t="str">
            <v>SHR-5162-1TB</v>
          </cell>
          <cell r="C2152">
            <v>1012.6775</v>
          </cell>
          <cell r="D2152">
            <v>958.83</v>
          </cell>
          <cell r="E2152">
            <v>930.90291262135929</v>
          </cell>
        </row>
        <row r="2153">
          <cell r="B2153" t="str">
            <v>SHR-5162-1TB-BA</v>
          </cell>
          <cell r="C2153">
            <v>75.72</v>
          </cell>
          <cell r="D2153">
            <v>75.72</v>
          </cell>
          <cell r="E2153">
            <v>73.514563106796118</v>
          </cell>
        </row>
        <row r="2154">
          <cell r="B2154" t="str">
            <v>SHR-5162-2.0TB</v>
          </cell>
          <cell r="C2154">
            <v>1070.03333</v>
          </cell>
          <cell r="D2154">
            <v>1070.03333</v>
          </cell>
          <cell r="E2154">
            <v>1038.8673106796116</v>
          </cell>
        </row>
        <row r="2155">
          <cell r="B2155" t="str">
            <v>SHR-5162-2.0TB-BA</v>
          </cell>
          <cell r="C2155">
            <v>568.77</v>
          </cell>
          <cell r="D2155">
            <v>568.77</v>
          </cell>
          <cell r="E2155">
            <v>552.20388349514565</v>
          </cell>
        </row>
        <row r="2156">
          <cell r="B2156" t="str">
            <v>SHR-5162-2.25TB</v>
          </cell>
          <cell r="C2156">
            <v>1074.03</v>
          </cell>
          <cell r="D2156">
            <v>1084.3599999999999</v>
          </cell>
          <cell r="E2156">
            <v>1042.7475728155339</v>
          </cell>
        </row>
        <row r="2157">
          <cell r="B2157" t="str">
            <v>SHR-5162-500</v>
          </cell>
          <cell r="C2157">
            <v>855.53</v>
          </cell>
          <cell r="D2157">
            <v>855.53</v>
          </cell>
          <cell r="E2157">
            <v>830.61165048543683</v>
          </cell>
        </row>
        <row r="2158">
          <cell r="B2158" t="str">
            <v>SHR-5162-500-BA</v>
          </cell>
          <cell r="C2158">
            <v>87.6</v>
          </cell>
          <cell r="D2158">
            <v>87.6</v>
          </cell>
          <cell r="E2158">
            <v>85.048543689320383</v>
          </cell>
        </row>
        <row r="2159">
          <cell r="B2159" t="str">
            <v>SHR-5162-750</v>
          </cell>
          <cell r="C2159">
            <v>991.35</v>
          </cell>
          <cell r="D2159">
            <v>926.5</v>
          </cell>
          <cell r="E2159">
            <v>899.51456310679612</v>
          </cell>
        </row>
        <row r="2160">
          <cell r="B2160" t="str">
            <v>SHR-5162-750-BA</v>
          </cell>
          <cell r="C2160">
            <v>305.39999999999998</v>
          </cell>
          <cell r="D2160">
            <v>305.39999999999998</v>
          </cell>
          <cell r="E2160">
            <v>296.504854368932</v>
          </cell>
        </row>
        <row r="2161">
          <cell r="B2161" t="str">
            <v>SHR-5162-BA</v>
          </cell>
          <cell r="C2161">
            <v>86.171430000000001</v>
          </cell>
          <cell r="D2161">
            <v>80.504999999999995</v>
          </cell>
          <cell r="E2161">
            <v>78.160194174757279</v>
          </cell>
        </row>
        <row r="2162">
          <cell r="B2162" t="str">
            <v>SHR-6040</v>
          </cell>
          <cell r="C2162">
            <v>399.9</v>
          </cell>
          <cell r="D2162">
            <v>371</v>
          </cell>
          <cell r="E2162">
            <v>360.19417475728153</v>
          </cell>
        </row>
        <row r="2163">
          <cell r="B2163" t="str">
            <v>SHR-6040-1T</v>
          </cell>
          <cell r="C2163">
            <v>476.20499999999998</v>
          </cell>
          <cell r="D2163">
            <v>476.20499999999998</v>
          </cell>
          <cell r="E2163">
            <v>462.33495145631065</v>
          </cell>
        </row>
        <row r="2164">
          <cell r="B2164" t="str">
            <v>SHR-6040-500</v>
          </cell>
          <cell r="C2164">
            <v>456.49</v>
          </cell>
          <cell r="D2164">
            <v>456.49</v>
          </cell>
          <cell r="E2164">
            <v>443.19417475728153</v>
          </cell>
        </row>
        <row r="2165">
          <cell r="B2165" t="str">
            <v>SHR-6040-BA</v>
          </cell>
          <cell r="C2165">
            <v>0</v>
          </cell>
          <cell r="D2165">
            <v>0</v>
          </cell>
          <cell r="E2165">
            <v>0</v>
          </cell>
        </row>
        <row r="2166">
          <cell r="B2166" t="str">
            <v>SHR-6042</v>
          </cell>
          <cell r="C2166">
            <v>313</v>
          </cell>
          <cell r="D2166">
            <v>280</v>
          </cell>
          <cell r="E2166">
            <v>271.84466019417476</v>
          </cell>
        </row>
        <row r="2167">
          <cell r="B2167" t="str">
            <v>SHR-6042-1T</v>
          </cell>
          <cell r="C2167">
            <v>482.05</v>
          </cell>
          <cell r="D2167">
            <v>482.05200000000002</v>
          </cell>
          <cell r="E2167">
            <v>468.00970873786406</v>
          </cell>
        </row>
        <row r="2168">
          <cell r="B2168" t="str">
            <v>SHR-6042-500</v>
          </cell>
          <cell r="C2168">
            <v>461.35</v>
          </cell>
          <cell r="D2168">
            <v>448.94</v>
          </cell>
          <cell r="E2168">
            <v>435.86407766990288</v>
          </cell>
        </row>
        <row r="2169">
          <cell r="B2169" t="str">
            <v>SHR-6042-500-BA</v>
          </cell>
          <cell r="C2169">
            <v>240.21</v>
          </cell>
          <cell r="D2169">
            <v>240.21</v>
          </cell>
          <cell r="E2169">
            <v>233.21359223300971</v>
          </cell>
        </row>
        <row r="2170">
          <cell r="B2170" t="str">
            <v>SHR-6042-750</v>
          </cell>
          <cell r="C2170">
            <v>496.8</v>
          </cell>
          <cell r="D2170">
            <v>496.8</v>
          </cell>
          <cell r="E2170">
            <v>482.33009708737865</v>
          </cell>
        </row>
        <row r="2171">
          <cell r="B2171" t="str">
            <v>SHR-6042-BA</v>
          </cell>
          <cell r="C2171">
            <v>200.28</v>
          </cell>
          <cell r="D2171">
            <v>200.28</v>
          </cell>
          <cell r="E2171">
            <v>194.44660194174756</v>
          </cell>
        </row>
        <row r="2172">
          <cell r="B2172" t="str">
            <v>SHR-6080</v>
          </cell>
          <cell r="C2172">
            <v>670.89</v>
          </cell>
          <cell r="D2172">
            <v>627</v>
          </cell>
          <cell r="E2172">
            <v>608.73786407766988</v>
          </cell>
        </row>
        <row r="2173">
          <cell r="B2173" t="str">
            <v>SHR-6080-1.25T</v>
          </cell>
          <cell r="C2173">
            <v>757.04200000000003</v>
          </cell>
          <cell r="D2173">
            <v>757.04200000000003</v>
          </cell>
          <cell r="E2173">
            <v>734.9922330097088</v>
          </cell>
        </row>
        <row r="2174">
          <cell r="B2174" t="str">
            <v>SHR-6080-1.5T</v>
          </cell>
          <cell r="C2174">
            <v>826.16</v>
          </cell>
          <cell r="D2174">
            <v>826.16</v>
          </cell>
          <cell r="E2174">
            <v>802.09708737864071</v>
          </cell>
        </row>
        <row r="2175">
          <cell r="B2175" t="str">
            <v>SHR-6080-750</v>
          </cell>
          <cell r="C2175">
            <v>735.09</v>
          </cell>
          <cell r="D2175">
            <v>735.09</v>
          </cell>
          <cell r="E2175">
            <v>713.67961165048541</v>
          </cell>
        </row>
        <row r="2176">
          <cell r="B2176" t="str">
            <v>SHR-6082</v>
          </cell>
          <cell r="C2176">
            <v>560.45000000000005</v>
          </cell>
          <cell r="D2176">
            <v>524.27</v>
          </cell>
          <cell r="E2176">
            <v>508.99999999999994</v>
          </cell>
        </row>
        <row r="2177">
          <cell r="B2177" t="str">
            <v>SHR-6082-1.25T</v>
          </cell>
          <cell r="C2177">
            <v>757.92</v>
          </cell>
          <cell r="D2177">
            <v>757.92</v>
          </cell>
          <cell r="E2177">
            <v>735.84466019417471</v>
          </cell>
        </row>
        <row r="2178">
          <cell r="B2178" t="str">
            <v>SHR-6082-1.25T-BA</v>
          </cell>
          <cell r="C2178">
            <v>378.96</v>
          </cell>
          <cell r="D2178">
            <v>378.96</v>
          </cell>
          <cell r="E2178">
            <v>367.92233009708735</v>
          </cell>
        </row>
        <row r="2179">
          <cell r="B2179" t="str">
            <v>SHR-6082-1T</v>
          </cell>
          <cell r="C2179">
            <v>633.9</v>
          </cell>
          <cell r="D2179">
            <v>621.15</v>
          </cell>
          <cell r="E2179">
            <v>603.05825242718447</v>
          </cell>
        </row>
        <row r="2180">
          <cell r="B2180" t="str">
            <v>SHR-6082-2.25T</v>
          </cell>
          <cell r="C2180">
            <v>703.1</v>
          </cell>
          <cell r="D2180">
            <v>707.3</v>
          </cell>
          <cell r="E2180">
            <v>682.62135922330094</v>
          </cell>
        </row>
        <row r="2181">
          <cell r="B2181" t="str">
            <v>SHR-6082-500</v>
          </cell>
          <cell r="C2181">
            <v>632.28</v>
          </cell>
          <cell r="D2181">
            <v>632.28</v>
          </cell>
          <cell r="E2181">
            <v>613.86407766990283</v>
          </cell>
        </row>
        <row r="2182">
          <cell r="B2182" t="str">
            <v>SHR-6082-500-BA</v>
          </cell>
          <cell r="C2182">
            <v>383.28</v>
          </cell>
          <cell r="D2182">
            <v>383.28</v>
          </cell>
          <cell r="E2182">
            <v>372.11650485436888</v>
          </cell>
        </row>
        <row r="2183">
          <cell r="B2183" t="str">
            <v>SHR-6082-750</v>
          </cell>
          <cell r="C2183">
            <v>785.38</v>
          </cell>
          <cell r="D2183">
            <v>599.20000000000005</v>
          </cell>
          <cell r="E2183">
            <v>581.747572815534</v>
          </cell>
        </row>
        <row r="2184">
          <cell r="B2184" t="str">
            <v>SHR-6082-750-BA</v>
          </cell>
          <cell r="C2184">
            <v>392.69</v>
          </cell>
          <cell r="D2184">
            <v>392.69</v>
          </cell>
          <cell r="E2184">
            <v>381.252427184466</v>
          </cell>
        </row>
        <row r="2185">
          <cell r="B2185" t="str">
            <v>SHR-6082-BA</v>
          </cell>
          <cell r="C2185">
            <v>287.83</v>
          </cell>
          <cell r="D2185">
            <v>287.83</v>
          </cell>
          <cell r="E2185">
            <v>279.44660194174753</v>
          </cell>
        </row>
        <row r="2186">
          <cell r="B2186" t="str">
            <v>SHR-6160</v>
          </cell>
          <cell r="C2186">
            <v>698.52308000000005</v>
          </cell>
          <cell r="D2186">
            <v>698</v>
          </cell>
          <cell r="E2186">
            <v>677.6699029126213</v>
          </cell>
        </row>
        <row r="2187">
          <cell r="B2187" t="str">
            <v>SHR-6160-1T</v>
          </cell>
          <cell r="C2187">
            <v>821.28</v>
          </cell>
          <cell r="D2187">
            <v>821.28</v>
          </cell>
          <cell r="E2187">
            <v>797.35922330097083</v>
          </cell>
        </row>
        <row r="2188">
          <cell r="B2188" t="str">
            <v>SHR-6160-500</v>
          </cell>
          <cell r="C2188">
            <v>794.47500000000002</v>
          </cell>
          <cell r="D2188">
            <v>794.47500000000002</v>
          </cell>
          <cell r="E2188">
            <v>771.3349514563107</v>
          </cell>
        </row>
        <row r="2189">
          <cell r="B2189" t="str">
            <v>SHR-6160-750</v>
          </cell>
          <cell r="C2189">
            <v>797.21</v>
          </cell>
          <cell r="D2189">
            <v>797.21</v>
          </cell>
          <cell r="E2189">
            <v>773.99029126213588</v>
          </cell>
        </row>
        <row r="2190">
          <cell r="B2190" t="str">
            <v>SHR-6162</v>
          </cell>
          <cell r="C2190">
            <v>530.4</v>
          </cell>
          <cell r="D2190">
            <v>510</v>
          </cell>
          <cell r="E2190">
            <v>495.14563106796118</v>
          </cell>
        </row>
        <row r="2191">
          <cell r="B2191" t="str">
            <v>SHR-6162-1.25T</v>
          </cell>
          <cell r="C2191">
            <v>624.92999999999995</v>
          </cell>
          <cell r="D2191">
            <v>624.92999999999995</v>
          </cell>
          <cell r="E2191">
            <v>606.72815533980577</v>
          </cell>
        </row>
        <row r="2192">
          <cell r="B2192" t="str">
            <v>SHR-6162-1.5T</v>
          </cell>
          <cell r="C2192">
            <v>852.97</v>
          </cell>
          <cell r="D2192">
            <v>899.05</v>
          </cell>
          <cell r="E2192">
            <v>828.12621359223306</v>
          </cell>
        </row>
        <row r="2193">
          <cell r="B2193" t="str">
            <v>SHR-6162-1.5T-BA</v>
          </cell>
          <cell r="C2193">
            <v>0</v>
          </cell>
          <cell r="D2193">
            <v>0</v>
          </cell>
          <cell r="E2193">
            <v>0</v>
          </cell>
        </row>
        <row r="2194">
          <cell r="B2194" t="str">
            <v>SHR-6162-1T</v>
          </cell>
          <cell r="C2194">
            <v>844.78</v>
          </cell>
          <cell r="D2194">
            <v>618.23874999999998</v>
          </cell>
          <cell r="E2194">
            <v>600.23179611650482</v>
          </cell>
        </row>
        <row r="2195">
          <cell r="B2195" t="str">
            <v>SHR-6162-1T-BA</v>
          </cell>
          <cell r="C2195">
            <v>392.85</v>
          </cell>
          <cell r="D2195">
            <v>0</v>
          </cell>
          <cell r="E2195">
            <v>381.40776699029129</v>
          </cell>
        </row>
        <row r="2196">
          <cell r="B2196" t="str">
            <v>SHR-6162-2.25T</v>
          </cell>
          <cell r="C2196">
            <v>704.16499999999996</v>
          </cell>
          <cell r="D2196">
            <v>704.16499999999996</v>
          </cell>
          <cell r="E2196">
            <v>683.65533980582518</v>
          </cell>
        </row>
        <row r="2197">
          <cell r="B2197" t="str">
            <v>SHR-6162-2.5T</v>
          </cell>
          <cell r="C2197">
            <v>979.41</v>
          </cell>
          <cell r="D2197">
            <v>979.41</v>
          </cell>
          <cell r="E2197">
            <v>950.88349514563106</v>
          </cell>
        </row>
        <row r="2198">
          <cell r="B2198" t="str">
            <v>SHR-6162-3.25T</v>
          </cell>
          <cell r="C2198">
            <v>992.21</v>
          </cell>
          <cell r="D2198">
            <v>992.21</v>
          </cell>
          <cell r="E2198">
            <v>963.31067961165047</v>
          </cell>
        </row>
        <row r="2199">
          <cell r="B2199" t="str">
            <v>SHR-6162-500</v>
          </cell>
          <cell r="C2199">
            <v>815</v>
          </cell>
          <cell r="D2199">
            <v>605.22</v>
          </cell>
          <cell r="E2199">
            <v>587.59223300970871</v>
          </cell>
        </row>
        <row r="2200">
          <cell r="B2200" t="str">
            <v>SHR-6162-500-BA</v>
          </cell>
          <cell r="C2200">
            <v>0</v>
          </cell>
          <cell r="D2200">
            <v>0</v>
          </cell>
          <cell r="E2200">
            <v>0</v>
          </cell>
        </row>
        <row r="2201">
          <cell r="B2201" t="str">
            <v>SHR-6162-750</v>
          </cell>
          <cell r="C2201">
            <v>596.66</v>
          </cell>
          <cell r="D2201">
            <v>596.66</v>
          </cell>
          <cell r="E2201">
            <v>579.28155339805824</v>
          </cell>
        </row>
        <row r="2202">
          <cell r="B2202" t="str">
            <v>SHR-6162-750-BA</v>
          </cell>
          <cell r="C2202">
            <v>411.22</v>
          </cell>
          <cell r="D2202">
            <v>411.22</v>
          </cell>
          <cell r="E2202">
            <v>399.24271844660194</v>
          </cell>
        </row>
        <row r="2203">
          <cell r="B2203" t="str">
            <v>SHR-6162-BA</v>
          </cell>
          <cell r="C2203">
            <v>348.56</v>
          </cell>
          <cell r="D2203">
            <v>348.56</v>
          </cell>
          <cell r="E2203">
            <v>338.40776699029124</v>
          </cell>
        </row>
        <row r="2204">
          <cell r="B2204" t="str">
            <v>SHR-6164</v>
          </cell>
          <cell r="C2204">
            <v>875.34</v>
          </cell>
          <cell r="D2204">
            <v>818</v>
          </cell>
          <cell r="E2204">
            <v>794.17475728155341</v>
          </cell>
        </row>
        <row r="2205">
          <cell r="B2205" t="str">
            <v>SHR-6164-1.25T</v>
          </cell>
          <cell r="C2205">
            <v>954.49</v>
          </cell>
          <cell r="D2205">
            <v>954.49</v>
          </cell>
          <cell r="E2205">
            <v>926.68932038834953</v>
          </cell>
        </row>
        <row r="2206">
          <cell r="B2206" t="str">
            <v>SHR-6164-1T</v>
          </cell>
          <cell r="C2206">
            <v>901.4</v>
          </cell>
          <cell r="D2206">
            <v>901.4</v>
          </cell>
          <cell r="E2206">
            <v>875.14563106796118</v>
          </cell>
        </row>
        <row r="2207">
          <cell r="B2207" t="str">
            <v>SHR-6164-2.25T</v>
          </cell>
          <cell r="C2207">
            <v>1047.56</v>
          </cell>
          <cell r="D2207">
            <v>1047.56</v>
          </cell>
          <cell r="E2207">
            <v>1017.0485436893204</v>
          </cell>
        </row>
        <row r="2208">
          <cell r="B2208" t="str">
            <v>SHR-6164-2.5T</v>
          </cell>
          <cell r="C2208">
            <v>0</v>
          </cell>
          <cell r="D2208">
            <v>0</v>
          </cell>
          <cell r="E2208">
            <v>0</v>
          </cell>
        </row>
        <row r="2209">
          <cell r="B2209" t="str">
            <v>SHR-6164-2T</v>
          </cell>
          <cell r="C2209">
            <v>1033.7249999999999</v>
          </cell>
          <cell r="D2209">
            <v>1033.7249999999999</v>
          </cell>
          <cell r="E2209">
            <v>1003.6165048543688</v>
          </cell>
        </row>
        <row r="2210">
          <cell r="B2210" t="str">
            <v>SHR-6164-3.25T</v>
          </cell>
          <cell r="C2210">
            <v>1099.21</v>
          </cell>
          <cell r="D2210">
            <v>1099.21</v>
          </cell>
          <cell r="E2210">
            <v>1067.1941747572816</v>
          </cell>
        </row>
        <row r="2211">
          <cell r="B2211" t="str">
            <v>SHR-6164-3T</v>
          </cell>
          <cell r="C2211">
            <v>1267.1199999999999</v>
          </cell>
          <cell r="D2211">
            <v>1267.1199999999999</v>
          </cell>
          <cell r="E2211">
            <v>1230.2135922330096</v>
          </cell>
        </row>
        <row r="2212">
          <cell r="B2212" t="str">
            <v>SHR-6164-4T</v>
          </cell>
          <cell r="C2212">
            <v>1368.49</v>
          </cell>
          <cell r="D2212">
            <v>1368.49</v>
          </cell>
          <cell r="E2212">
            <v>1328.6310679611649</v>
          </cell>
        </row>
        <row r="2213">
          <cell r="B2213" t="str">
            <v>SHR-6164-500</v>
          </cell>
          <cell r="C2213">
            <v>933.48</v>
          </cell>
          <cell r="D2213">
            <v>933.47500000000002</v>
          </cell>
          <cell r="E2213">
            <v>906.28640776699024</v>
          </cell>
        </row>
        <row r="2214">
          <cell r="B2214" t="str">
            <v>SHR-6164-5T</v>
          </cell>
          <cell r="C2214">
            <v>1306.02</v>
          </cell>
          <cell r="D2214">
            <v>1306.02</v>
          </cell>
          <cell r="E2214">
            <v>1267.9805825242718</v>
          </cell>
        </row>
        <row r="2215">
          <cell r="B2215" t="str">
            <v>SHR-6164-750</v>
          </cell>
          <cell r="C2215">
            <v>929.26</v>
          </cell>
          <cell r="D2215">
            <v>929.26</v>
          </cell>
          <cell r="E2215">
            <v>902.19417475728153</v>
          </cell>
        </row>
        <row r="2216">
          <cell r="B2216" t="str">
            <v>SHR-6164-BA</v>
          </cell>
          <cell r="C2216">
            <v>438.11</v>
          </cell>
          <cell r="D2216">
            <v>438.11</v>
          </cell>
          <cell r="E2216">
            <v>425.34951456310682</v>
          </cell>
        </row>
        <row r="2217">
          <cell r="B2217" t="str">
            <v>SHR-7080</v>
          </cell>
          <cell r="C2217">
            <v>870.71500000000003</v>
          </cell>
          <cell r="D2217">
            <v>654</v>
          </cell>
          <cell r="E2217">
            <v>634.95145631067965</v>
          </cell>
        </row>
        <row r="2218">
          <cell r="B2218" t="str">
            <v>SHR-7080-1.5T</v>
          </cell>
          <cell r="C2218">
            <v>1110.6600000000001</v>
          </cell>
          <cell r="D2218">
            <v>1064.3800000000001</v>
          </cell>
          <cell r="E2218">
            <v>1033.3786407766991</v>
          </cell>
        </row>
        <row r="2219">
          <cell r="B2219" t="str">
            <v>SHR-7080-1.5T-BA</v>
          </cell>
          <cell r="C2219">
            <v>555.33000000000004</v>
          </cell>
          <cell r="D2219">
            <v>555.33000000000004</v>
          </cell>
          <cell r="E2219">
            <v>539.15533980582529</v>
          </cell>
        </row>
        <row r="2220">
          <cell r="B2220" t="str">
            <v>SHR-7080-1T</v>
          </cell>
          <cell r="C2220">
            <v>763.98</v>
          </cell>
          <cell r="D2220">
            <v>763.98</v>
          </cell>
          <cell r="E2220">
            <v>741.72815533980588</v>
          </cell>
        </row>
        <row r="2221">
          <cell r="B2221" t="str">
            <v>SHR-7080-2.5T</v>
          </cell>
          <cell r="C2221">
            <v>0</v>
          </cell>
          <cell r="D2221">
            <v>0</v>
          </cell>
          <cell r="E2221">
            <v>0</v>
          </cell>
        </row>
        <row r="2222">
          <cell r="B2222" t="str">
            <v>SHR-7080-3.5T</v>
          </cell>
          <cell r="C2222">
            <v>0</v>
          </cell>
          <cell r="D2222">
            <v>0</v>
          </cell>
          <cell r="E2222">
            <v>0</v>
          </cell>
        </row>
        <row r="2223">
          <cell r="B2223" t="str">
            <v>SHR-7080-4.5T</v>
          </cell>
          <cell r="C2223">
            <v>0</v>
          </cell>
          <cell r="D2223">
            <v>0</v>
          </cell>
          <cell r="E2223">
            <v>0</v>
          </cell>
        </row>
        <row r="2224">
          <cell r="B2224" t="str">
            <v>SHR-7080-6T</v>
          </cell>
          <cell r="C2224">
            <v>0</v>
          </cell>
          <cell r="D2224">
            <v>0</v>
          </cell>
          <cell r="E2224">
            <v>0</v>
          </cell>
        </row>
        <row r="2225">
          <cell r="B2225" t="str">
            <v>SHR-7080-BA</v>
          </cell>
          <cell r="C2225">
            <v>481.5</v>
          </cell>
          <cell r="D2225">
            <v>481.5</v>
          </cell>
          <cell r="E2225">
            <v>467.47572815533977</v>
          </cell>
        </row>
        <row r="2226">
          <cell r="B2226" t="str">
            <v>SHR-7082</v>
          </cell>
          <cell r="C2226">
            <v>979.73667</v>
          </cell>
          <cell r="D2226">
            <v>837.84</v>
          </cell>
          <cell r="E2226">
            <v>813.43689320388353</v>
          </cell>
        </row>
        <row r="2227">
          <cell r="B2227" t="str">
            <v>SHR-7082-1.5T</v>
          </cell>
          <cell r="C2227">
            <v>844.78</v>
          </cell>
          <cell r="D2227">
            <v>844.78</v>
          </cell>
          <cell r="E2227">
            <v>820.1747572815533</v>
          </cell>
        </row>
        <row r="2228">
          <cell r="B2228" t="str">
            <v>SHR-7082-1T</v>
          </cell>
          <cell r="C2228">
            <v>822.83</v>
          </cell>
          <cell r="D2228">
            <v>822.83</v>
          </cell>
          <cell r="E2228">
            <v>798.86407766990294</v>
          </cell>
        </row>
        <row r="2229">
          <cell r="B2229" t="str">
            <v>SHR-7082-1T-BA</v>
          </cell>
          <cell r="C2229">
            <v>411.42</v>
          </cell>
          <cell r="D2229">
            <v>411.42</v>
          </cell>
          <cell r="E2229">
            <v>399.43689320388353</v>
          </cell>
        </row>
        <row r="2230">
          <cell r="B2230" t="str">
            <v>SHR-7082-2.5T</v>
          </cell>
          <cell r="C2230">
            <v>898.25</v>
          </cell>
          <cell r="D2230">
            <v>898.25</v>
          </cell>
          <cell r="E2230">
            <v>872.08737864077671</v>
          </cell>
        </row>
        <row r="2231">
          <cell r="B2231" t="str">
            <v>SHR-7082-3.5T</v>
          </cell>
          <cell r="C2231">
            <v>0</v>
          </cell>
          <cell r="D2231">
            <v>0</v>
          </cell>
          <cell r="E2231">
            <v>0</v>
          </cell>
        </row>
        <row r="2232">
          <cell r="B2232" t="str">
            <v>SHR-7082-5T</v>
          </cell>
          <cell r="C2232">
            <v>0</v>
          </cell>
          <cell r="D2232">
            <v>0</v>
          </cell>
          <cell r="E2232">
            <v>0</v>
          </cell>
        </row>
        <row r="2233">
          <cell r="B2233" t="str">
            <v>SHR-7082-BA</v>
          </cell>
          <cell r="C2233">
            <v>508.25</v>
          </cell>
          <cell r="D2233">
            <v>508.25</v>
          </cell>
          <cell r="E2233">
            <v>493.44660194174759</v>
          </cell>
        </row>
        <row r="2234">
          <cell r="B2234" t="str">
            <v>SHR-7160</v>
          </cell>
          <cell r="C2234">
            <v>829.21</v>
          </cell>
          <cell r="D2234">
            <v>818</v>
          </cell>
          <cell r="E2234">
            <v>794.17475728155341</v>
          </cell>
        </row>
        <row r="2235">
          <cell r="B2235" t="str">
            <v>SHR-7160-1.5T</v>
          </cell>
          <cell r="C2235">
            <v>974.16</v>
          </cell>
          <cell r="D2235">
            <v>974.16</v>
          </cell>
          <cell r="E2235">
            <v>945.78640776699024</v>
          </cell>
        </row>
        <row r="2236">
          <cell r="B2236" t="str">
            <v>SHR-7160-1T</v>
          </cell>
          <cell r="C2236">
            <v>939.46</v>
          </cell>
          <cell r="D2236">
            <v>939.46</v>
          </cell>
          <cell r="E2236">
            <v>912.09708737864082</v>
          </cell>
        </row>
        <row r="2237">
          <cell r="B2237" t="str">
            <v>SHR-7160-1T-BA</v>
          </cell>
          <cell r="C2237">
            <v>0</v>
          </cell>
          <cell r="D2237">
            <v>0</v>
          </cell>
          <cell r="E2237">
            <v>0</v>
          </cell>
        </row>
        <row r="2238">
          <cell r="B2238" t="str">
            <v>SHR-7160-2.5T</v>
          </cell>
          <cell r="C2238">
            <v>1047.56</v>
          </cell>
          <cell r="D2238">
            <v>1047.56</v>
          </cell>
          <cell r="E2238">
            <v>1017.0485436893204</v>
          </cell>
        </row>
        <row r="2239">
          <cell r="B2239" t="str">
            <v>SHR-7160-3.5T</v>
          </cell>
          <cell r="C2239">
            <v>1099.2</v>
          </cell>
          <cell r="D2239">
            <v>1099.2</v>
          </cell>
          <cell r="E2239">
            <v>1067.1844660194174</v>
          </cell>
        </row>
        <row r="2240">
          <cell r="B2240" t="str">
            <v>SHR-7160-4.5T</v>
          </cell>
          <cell r="C2240">
            <v>1207.9949999999999</v>
          </cell>
          <cell r="D2240">
            <v>1207.9949999999999</v>
          </cell>
          <cell r="E2240">
            <v>1172.8106796116504</v>
          </cell>
        </row>
        <row r="2241">
          <cell r="B2241" t="str">
            <v>SHR-7160-6T</v>
          </cell>
          <cell r="C2241">
            <v>0</v>
          </cell>
          <cell r="D2241">
            <v>0</v>
          </cell>
          <cell r="E2241">
            <v>0</v>
          </cell>
        </row>
        <row r="2242">
          <cell r="B2242" t="str">
            <v>SHR-7160-BA</v>
          </cell>
          <cell r="C2242">
            <v>561.75</v>
          </cell>
          <cell r="D2242">
            <v>561.75</v>
          </cell>
          <cell r="E2242">
            <v>545.38834951456306</v>
          </cell>
        </row>
        <row r="2243">
          <cell r="B2243" t="str">
            <v>SHR-7162</v>
          </cell>
          <cell r="C2243">
            <v>784.31713999999999</v>
          </cell>
          <cell r="D2243">
            <v>746</v>
          </cell>
          <cell r="E2243">
            <v>724.27184466019412</v>
          </cell>
        </row>
        <row r="2244">
          <cell r="B2244" t="str">
            <v>SHR-7162-1.5T</v>
          </cell>
          <cell r="C2244">
            <v>855.07</v>
          </cell>
          <cell r="D2244">
            <v>855.07</v>
          </cell>
          <cell r="E2244">
            <v>830.1650485436893</v>
          </cell>
        </row>
        <row r="2245">
          <cell r="B2245" t="str">
            <v>SHR-7162-1.5T-BA</v>
          </cell>
          <cell r="C2245">
            <v>653.99</v>
          </cell>
          <cell r="D2245">
            <v>653.99</v>
          </cell>
          <cell r="E2245">
            <v>634.94174757281553</v>
          </cell>
        </row>
        <row r="2246">
          <cell r="B2246" t="str">
            <v>SHR-7162-1T</v>
          </cell>
          <cell r="C2246">
            <v>826.8</v>
          </cell>
          <cell r="D2246">
            <v>826.8</v>
          </cell>
          <cell r="E2246">
            <v>802.71844660194165</v>
          </cell>
        </row>
        <row r="2247">
          <cell r="B2247" t="str">
            <v>SHR-7162-2.5T</v>
          </cell>
          <cell r="C2247">
            <v>934.3</v>
          </cell>
          <cell r="D2247">
            <v>934.3</v>
          </cell>
          <cell r="E2247">
            <v>907.08737864077659</v>
          </cell>
        </row>
        <row r="2248">
          <cell r="B2248" t="str">
            <v>SHR-7162-2T</v>
          </cell>
          <cell r="C2248">
            <v>1438.95</v>
          </cell>
          <cell r="D2248">
            <v>1438.95</v>
          </cell>
          <cell r="E2248">
            <v>1397.0388349514562</v>
          </cell>
        </row>
        <row r="2249">
          <cell r="B2249" t="str">
            <v>SHR-7162-3.5T</v>
          </cell>
          <cell r="C2249">
            <v>1229.75</v>
          </cell>
          <cell r="D2249">
            <v>1229.75</v>
          </cell>
          <cell r="E2249">
            <v>1193.9320388349515</v>
          </cell>
        </row>
        <row r="2250">
          <cell r="B2250" t="str">
            <v>SHR-7162-3.5T-BA</v>
          </cell>
          <cell r="C2250">
            <v>838.6</v>
          </cell>
          <cell r="D2250">
            <v>838.6</v>
          </cell>
          <cell r="E2250">
            <v>814.17475728155341</v>
          </cell>
        </row>
        <row r="2251">
          <cell r="B2251" t="str">
            <v>SHR-7162-5T</v>
          </cell>
          <cell r="C2251">
            <v>1172</v>
          </cell>
          <cell r="D2251">
            <v>1172</v>
          </cell>
          <cell r="E2251">
            <v>1137.8640776699028</v>
          </cell>
        </row>
        <row r="2252">
          <cell r="B2252" t="str">
            <v>SHR-7162-BA</v>
          </cell>
          <cell r="C2252">
            <v>588.5</v>
          </cell>
          <cell r="D2252">
            <v>588.5</v>
          </cell>
          <cell r="E2252">
            <v>571.35922330097083</v>
          </cell>
        </row>
        <row r="2253">
          <cell r="B2253" t="str">
            <v>SHR-8080</v>
          </cell>
          <cell r="C2253">
            <v>1177</v>
          </cell>
          <cell r="D2253">
            <v>1100</v>
          </cell>
          <cell r="E2253">
            <v>1067.9611650485438</v>
          </cell>
        </row>
        <row r="2254">
          <cell r="B2254" t="str">
            <v>SHR-8080-1.5T</v>
          </cell>
          <cell r="C2254">
            <v>0</v>
          </cell>
          <cell r="D2254">
            <v>0</v>
          </cell>
          <cell r="E2254">
            <v>0</v>
          </cell>
        </row>
        <row r="2255">
          <cell r="B2255" t="str">
            <v>SHR-8080-1T</v>
          </cell>
          <cell r="C2255">
            <v>1227.96</v>
          </cell>
          <cell r="D2255">
            <v>1227.96</v>
          </cell>
          <cell r="E2255">
            <v>1192.1941747572816</v>
          </cell>
        </row>
        <row r="2256">
          <cell r="B2256" t="str">
            <v>SHR-8080-2.5T</v>
          </cell>
          <cell r="C2256">
            <v>0</v>
          </cell>
          <cell r="D2256">
            <v>0</v>
          </cell>
          <cell r="E2256">
            <v>0</v>
          </cell>
        </row>
        <row r="2257">
          <cell r="B2257" t="str">
            <v>SHR-8080-3.5T</v>
          </cell>
          <cell r="C2257">
            <v>0</v>
          </cell>
          <cell r="D2257">
            <v>0</v>
          </cell>
          <cell r="E2257">
            <v>0</v>
          </cell>
        </row>
        <row r="2258">
          <cell r="B2258" t="str">
            <v>SHR-8080-4.5T</v>
          </cell>
          <cell r="C2258">
            <v>0</v>
          </cell>
          <cell r="D2258">
            <v>0</v>
          </cell>
          <cell r="E2258">
            <v>0</v>
          </cell>
        </row>
        <row r="2259">
          <cell r="B2259" t="str">
            <v>SHR-8080-6T</v>
          </cell>
          <cell r="C2259">
            <v>0</v>
          </cell>
          <cell r="D2259">
            <v>0</v>
          </cell>
          <cell r="E2259">
            <v>0</v>
          </cell>
        </row>
        <row r="2260">
          <cell r="B2260" t="str">
            <v>SHR-8080-BA</v>
          </cell>
          <cell r="C2260">
            <v>588.5</v>
          </cell>
          <cell r="D2260">
            <v>588.5</v>
          </cell>
          <cell r="E2260">
            <v>571.35922330097083</v>
          </cell>
        </row>
        <row r="2261">
          <cell r="B2261" t="str">
            <v>SHR-8082</v>
          </cell>
          <cell r="C2261">
            <v>1284</v>
          </cell>
          <cell r="D2261">
            <v>1200</v>
          </cell>
          <cell r="E2261">
            <v>1165.0485436893205</v>
          </cell>
        </row>
        <row r="2262">
          <cell r="B2262" t="str">
            <v>SHR-8082-1.5T</v>
          </cell>
          <cell r="C2262">
            <v>1363.23</v>
          </cell>
          <cell r="D2262">
            <v>1363.23</v>
          </cell>
          <cell r="E2262">
            <v>1323.5242718446602</v>
          </cell>
        </row>
        <row r="2263">
          <cell r="B2263" t="str">
            <v>SHR-8082-1T</v>
          </cell>
          <cell r="C2263">
            <v>1335.03</v>
          </cell>
          <cell r="D2263">
            <v>1335.03</v>
          </cell>
          <cell r="E2263">
            <v>1296.1456310679612</v>
          </cell>
        </row>
        <row r="2264">
          <cell r="B2264" t="str">
            <v>SHR-8082-2.5T</v>
          </cell>
          <cell r="C2264">
            <v>1442.47</v>
          </cell>
          <cell r="D2264">
            <v>1442.46</v>
          </cell>
          <cell r="E2264">
            <v>1400.4466019417475</v>
          </cell>
        </row>
        <row r="2265">
          <cell r="B2265" t="str">
            <v>SHR-8082-2TB</v>
          </cell>
          <cell r="C2265">
            <v>1414.19</v>
          </cell>
          <cell r="D2265">
            <v>1414.19</v>
          </cell>
          <cell r="E2265">
            <v>1373</v>
          </cell>
        </row>
        <row r="2266">
          <cell r="B2266" t="str">
            <v>SHR-8082-3.5T</v>
          </cell>
          <cell r="C2266">
            <v>0</v>
          </cell>
          <cell r="D2266">
            <v>0</v>
          </cell>
          <cell r="E2266">
            <v>0</v>
          </cell>
        </row>
        <row r="2267">
          <cell r="B2267" t="str">
            <v>SHR-8082-5T</v>
          </cell>
          <cell r="C2267">
            <v>1680.15</v>
          </cell>
          <cell r="D2267">
            <v>1680.15</v>
          </cell>
          <cell r="E2267">
            <v>1631.2135922330096</v>
          </cell>
        </row>
        <row r="2268">
          <cell r="B2268" t="str">
            <v>SHR-8082-BA</v>
          </cell>
          <cell r="C2268">
            <v>642</v>
          </cell>
          <cell r="D2268">
            <v>642</v>
          </cell>
          <cell r="E2268">
            <v>623.30097087378635</v>
          </cell>
        </row>
        <row r="2269">
          <cell r="B2269" t="str">
            <v>SHR-8160-1.5T</v>
          </cell>
          <cell r="C2269">
            <v>1602.34</v>
          </cell>
          <cell r="D2269">
            <v>1602.34</v>
          </cell>
          <cell r="E2269">
            <v>1555.6699029126212</v>
          </cell>
        </row>
        <row r="2270">
          <cell r="B2270" t="str">
            <v>SHR-8160-1T</v>
          </cell>
          <cell r="C2270">
            <v>1539.33</v>
          </cell>
          <cell r="D2270">
            <v>1539.33</v>
          </cell>
          <cell r="E2270">
            <v>1494.4951456310678</v>
          </cell>
        </row>
        <row r="2271">
          <cell r="B2271" t="str">
            <v>SHR-8160-1T-BA</v>
          </cell>
          <cell r="C2271">
            <v>732.42</v>
          </cell>
          <cell r="D2271">
            <v>732.42</v>
          </cell>
          <cell r="E2271">
            <v>711.08737864077659</v>
          </cell>
        </row>
        <row r="2272">
          <cell r="B2272" t="str">
            <v>SHR-8160-2.5T</v>
          </cell>
          <cell r="C2272">
            <v>1588.8</v>
          </cell>
          <cell r="D2272">
            <v>1588.8</v>
          </cell>
          <cell r="E2272">
            <v>1542.52427184466</v>
          </cell>
        </row>
        <row r="2273">
          <cell r="B2273" t="str">
            <v>SHR-8160-3.5T</v>
          </cell>
          <cell r="C2273">
            <v>0</v>
          </cell>
          <cell r="D2273">
            <v>0</v>
          </cell>
          <cell r="E2273">
            <v>0</v>
          </cell>
        </row>
        <row r="2274">
          <cell r="B2274" t="str">
            <v>SHR-8160-4.5T</v>
          </cell>
          <cell r="C2274">
            <v>0</v>
          </cell>
          <cell r="D2274">
            <v>0</v>
          </cell>
          <cell r="E2274">
            <v>0</v>
          </cell>
        </row>
        <row r="2275">
          <cell r="B2275" t="str">
            <v>SHR-8160-6.0T</v>
          </cell>
          <cell r="C2275">
            <v>1984.4133300000001</v>
          </cell>
          <cell r="D2275">
            <v>1984.4133300000001</v>
          </cell>
          <cell r="E2275">
            <v>1926.6148834951457</v>
          </cell>
        </row>
        <row r="2276">
          <cell r="B2276" t="str">
            <v>SHR-8160-6T</v>
          </cell>
          <cell r="C2276">
            <v>2033.1</v>
          </cell>
          <cell r="D2276">
            <v>2033.1</v>
          </cell>
          <cell r="E2276">
            <v>1973.8834951456308</v>
          </cell>
        </row>
        <row r="2277">
          <cell r="B2277" t="str">
            <v>SHR-8160-BA</v>
          </cell>
          <cell r="C2277">
            <v>695.5</v>
          </cell>
          <cell r="D2277">
            <v>695.5</v>
          </cell>
          <cell r="E2277">
            <v>675.24271844660188</v>
          </cell>
        </row>
        <row r="2278">
          <cell r="B2278" t="str">
            <v>SHR-8162</v>
          </cell>
          <cell r="C2278">
            <v>1498.4911099999999</v>
          </cell>
          <cell r="D2278">
            <v>1440.3933300000001</v>
          </cell>
          <cell r="E2278">
            <v>1398.4401262135923</v>
          </cell>
        </row>
        <row r="2279">
          <cell r="B2279" t="str">
            <v>SHR-8162-1.5T</v>
          </cell>
          <cell r="C2279">
            <v>1617.18667</v>
          </cell>
          <cell r="D2279">
            <v>1617.18667</v>
          </cell>
          <cell r="E2279">
            <v>1570.0841456310679</v>
          </cell>
        </row>
        <row r="2280">
          <cell r="B2280" t="str">
            <v>SHR-8162-1.5T-BA</v>
          </cell>
          <cell r="C2280">
            <v>801.12</v>
          </cell>
          <cell r="D2280">
            <v>801.12</v>
          </cell>
          <cell r="E2280">
            <v>777.78640776699024</v>
          </cell>
        </row>
        <row r="2281">
          <cell r="B2281" t="str">
            <v>SHR-8162-1TB</v>
          </cell>
          <cell r="C2281">
            <v>1571.83</v>
          </cell>
          <cell r="D2281">
            <v>1548.96</v>
          </cell>
          <cell r="E2281">
            <v>1503.8446601941748</v>
          </cell>
        </row>
        <row r="2282">
          <cell r="B2282" t="str">
            <v>SHR-8162-1TB-BA</v>
          </cell>
          <cell r="C2282">
            <v>785.92</v>
          </cell>
          <cell r="D2282">
            <v>785.92</v>
          </cell>
          <cell r="E2282">
            <v>763.02912621359212</v>
          </cell>
        </row>
        <row r="2283">
          <cell r="B2283" t="str">
            <v>SHR-8162-2.5T</v>
          </cell>
          <cell r="C2283">
            <v>1656.47</v>
          </cell>
          <cell r="D2283">
            <v>1656.47</v>
          </cell>
          <cell r="E2283">
            <v>1608.2233009708739</v>
          </cell>
        </row>
        <row r="2284">
          <cell r="B2284" t="str">
            <v>SHR-8162-2.5TB</v>
          </cell>
          <cell r="C2284">
            <v>1821.93</v>
          </cell>
          <cell r="D2284">
            <v>1821.93</v>
          </cell>
          <cell r="E2284">
            <v>1768.8640776699028</v>
          </cell>
        </row>
        <row r="2285">
          <cell r="B2285" t="str">
            <v>SHR-8162-2.5T-BA</v>
          </cell>
          <cell r="C2285">
            <v>879.98</v>
          </cell>
          <cell r="D2285">
            <v>879.98</v>
          </cell>
          <cell r="E2285">
            <v>854.34951456310682</v>
          </cell>
        </row>
        <row r="2286">
          <cell r="B2286" t="str">
            <v>SHR-8162-2T</v>
          </cell>
          <cell r="C2286">
            <v>1670.73</v>
          </cell>
          <cell r="D2286">
            <v>1670.73</v>
          </cell>
          <cell r="E2286">
            <v>1622.0679611650485</v>
          </cell>
        </row>
        <row r="2287">
          <cell r="B2287" t="str">
            <v>SHR-8162-3.5T</v>
          </cell>
          <cell r="C2287">
            <v>1756.4533300000001</v>
          </cell>
          <cell r="D2287">
            <v>1756.4533300000001</v>
          </cell>
          <cell r="E2287">
            <v>1705.2944951456311</v>
          </cell>
        </row>
        <row r="2288">
          <cell r="B2288" t="str">
            <v>SHR-8162-4T</v>
          </cell>
          <cell r="C2288">
            <v>2021.9</v>
          </cell>
          <cell r="D2288">
            <v>2021.9</v>
          </cell>
          <cell r="E2288">
            <v>1963.009708737864</v>
          </cell>
        </row>
        <row r="2289">
          <cell r="B2289" t="str">
            <v>SHR-8162-4T-BA</v>
          </cell>
          <cell r="C2289">
            <v>1010.95</v>
          </cell>
          <cell r="D2289">
            <v>1010.95</v>
          </cell>
          <cell r="E2289">
            <v>981.504854368932</v>
          </cell>
        </row>
        <row r="2290">
          <cell r="B2290" t="str">
            <v>SHR-8162-5T</v>
          </cell>
          <cell r="C2290">
            <v>1894.16</v>
          </cell>
          <cell r="D2290">
            <v>1894.16</v>
          </cell>
          <cell r="E2290">
            <v>1838.990291262136</v>
          </cell>
        </row>
        <row r="2291">
          <cell r="B2291" t="str">
            <v>SHR-8162-5T-BA</v>
          </cell>
          <cell r="C2291">
            <v>1002.44</v>
          </cell>
          <cell r="D2291">
            <v>1002.44</v>
          </cell>
          <cell r="E2291">
            <v>973.242718446602</v>
          </cell>
        </row>
        <row r="2292">
          <cell r="B2292" t="str">
            <v>SHR-8162-750</v>
          </cell>
          <cell r="C2292">
            <v>1550.43</v>
          </cell>
          <cell r="D2292">
            <v>1550.43</v>
          </cell>
          <cell r="E2292">
            <v>1505.2718446601941</v>
          </cell>
        </row>
        <row r="2293">
          <cell r="B2293" t="str">
            <v>SHR-8162-BA</v>
          </cell>
          <cell r="C2293">
            <v>749</v>
          </cell>
          <cell r="D2293">
            <v>749</v>
          </cell>
          <cell r="E2293">
            <v>727.18446601941741</v>
          </cell>
        </row>
        <row r="2294">
          <cell r="B2294" t="str">
            <v>SHR-HWWD</v>
          </cell>
          <cell r="C2294">
            <v>283.25</v>
          </cell>
          <cell r="D2294">
            <v>283.25</v>
          </cell>
          <cell r="E2294">
            <v>275</v>
          </cell>
        </row>
        <row r="2295">
          <cell r="B2295" t="str">
            <v>SID-452RD</v>
          </cell>
          <cell r="C2295">
            <v>3.7440000000000002</v>
          </cell>
          <cell r="D2295">
            <v>0</v>
          </cell>
          <cell r="E2295">
            <v>3.6349514563106795</v>
          </cell>
        </row>
        <row r="2296">
          <cell r="B2296" t="str">
            <v>SID-452UAS</v>
          </cell>
          <cell r="C2296">
            <v>199</v>
          </cell>
          <cell r="D2296">
            <v>0</v>
          </cell>
          <cell r="E2296">
            <v>193.20388349514562</v>
          </cell>
        </row>
        <row r="2297">
          <cell r="B2297" t="str">
            <v>SID-462B</v>
          </cell>
          <cell r="C2297">
            <v>114.4</v>
          </cell>
          <cell r="D2297">
            <v>110</v>
          </cell>
          <cell r="E2297">
            <v>106.79611650485437</v>
          </cell>
        </row>
        <row r="2298">
          <cell r="B2298" t="str">
            <v>SID-462W</v>
          </cell>
          <cell r="C2298">
            <v>114.4</v>
          </cell>
          <cell r="D2298">
            <v>110</v>
          </cell>
          <cell r="E2298">
            <v>106.79611650485437</v>
          </cell>
        </row>
        <row r="2299">
          <cell r="B2299" t="str">
            <v>SID-49W</v>
          </cell>
          <cell r="C2299">
            <v>75</v>
          </cell>
          <cell r="D2299">
            <v>101</v>
          </cell>
          <cell r="E2299">
            <v>72.815533980582529</v>
          </cell>
        </row>
        <row r="2300">
          <cell r="B2300" t="str">
            <v>SID-562B</v>
          </cell>
          <cell r="C2300">
            <v>131</v>
          </cell>
          <cell r="D2300">
            <v>131</v>
          </cell>
          <cell r="E2300">
            <v>127.18446601941747</v>
          </cell>
        </row>
        <row r="2301">
          <cell r="B2301" t="str">
            <v>SID-562W</v>
          </cell>
          <cell r="C2301">
            <v>136.24</v>
          </cell>
          <cell r="D2301">
            <v>131</v>
          </cell>
          <cell r="E2301">
            <v>127.18446601941747</v>
          </cell>
        </row>
        <row r="2302">
          <cell r="B2302" t="str">
            <v>SID-70</v>
          </cell>
          <cell r="C2302">
            <v>92.56</v>
          </cell>
          <cell r="D2302">
            <v>89</v>
          </cell>
          <cell r="E2302">
            <v>86.407766990291265</v>
          </cell>
        </row>
        <row r="2303">
          <cell r="B2303" t="str">
            <v>SIR-4150N</v>
          </cell>
          <cell r="C2303">
            <v>83.2</v>
          </cell>
          <cell r="D2303">
            <v>80</v>
          </cell>
          <cell r="E2303">
            <v>77.669902912621353</v>
          </cell>
        </row>
        <row r="2304">
          <cell r="B2304" t="str">
            <v>SIR-4160</v>
          </cell>
          <cell r="C2304">
            <v>154.96</v>
          </cell>
          <cell r="D2304">
            <v>149</v>
          </cell>
          <cell r="E2304">
            <v>144.66019417475727</v>
          </cell>
        </row>
        <row r="2305">
          <cell r="B2305" t="str">
            <v>SIR-4260V</v>
          </cell>
          <cell r="C2305">
            <v>159.12</v>
          </cell>
          <cell r="D2305">
            <v>153</v>
          </cell>
          <cell r="E2305">
            <v>148.54368932038835</v>
          </cell>
        </row>
        <row r="2306">
          <cell r="B2306" t="str">
            <v>SIR-4260V-BA</v>
          </cell>
          <cell r="C2306">
            <v>79.56</v>
          </cell>
          <cell r="D2306">
            <v>79.56</v>
          </cell>
          <cell r="E2306">
            <v>77.242718446601941</v>
          </cell>
        </row>
        <row r="2307">
          <cell r="B2307" t="str">
            <v>SIR-60</v>
          </cell>
          <cell r="C2307">
            <v>103</v>
          </cell>
          <cell r="D2307">
            <v>103</v>
          </cell>
          <cell r="E2307">
            <v>100</v>
          </cell>
        </row>
        <row r="2308">
          <cell r="B2308" t="str">
            <v>SLA-2810D</v>
          </cell>
          <cell r="C2308">
            <v>28.08</v>
          </cell>
          <cell r="D2308">
            <v>27</v>
          </cell>
          <cell r="E2308">
            <v>26.21359223300971</v>
          </cell>
        </row>
        <row r="2309">
          <cell r="B2309" t="str">
            <v>SLA-2985D</v>
          </cell>
          <cell r="C2309">
            <v>28.08</v>
          </cell>
          <cell r="D2309">
            <v>27</v>
          </cell>
          <cell r="E2309">
            <v>26.21359223300971</v>
          </cell>
        </row>
        <row r="2310">
          <cell r="B2310" t="str">
            <v>SLA-3580DN</v>
          </cell>
          <cell r="C2310">
            <v>23.92</v>
          </cell>
          <cell r="D2310">
            <v>23</v>
          </cell>
          <cell r="E2310">
            <v>22.33009708737864</v>
          </cell>
        </row>
        <row r="2311">
          <cell r="B2311" t="str">
            <v>SLA-550DA</v>
          </cell>
          <cell r="C2311">
            <v>42.64</v>
          </cell>
          <cell r="D2311">
            <v>41</v>
          </cell>
          <cell r="E2311">
            <v>39.805825242718448</v>
          </cell>
        </row>
        <row r="2312">
          <cell r="B2312" t="str">
            <v>SLA-880</v>
          </cell>
          <cell r="C2312">
            <v>271.98610000000002</v>
          </cell>
          <cell r="D2312">
            <v>272</v>
          </cell>
          <cell r="E2312">
            <v>264.06417475728159</v>
          </cell>
        </row>
        <row r="2313">
          <cell r="B2313" t="str">
            <v>SLA-M2882</v>
          </cell>
          <cell r="C2313">
            <v>56.16</v>
          </cell>
          <cell r="D2313">
            <v>54</v>
          </cell>
          <cell r="E2313">
            <v>52.427184466019419</v>
          </cell>
        </row>
        <row r="2314">
          <cell r="B2314" t="str">
            <v>SLV-24A</v>
          </cell>
          <cell r="C2314">
            <v>220.42</v>
          </cell>
          <cell r="D2314">
            <v>206</v>
          </cell>
          <cell r="E2314">
            <v>200</v>
          </cell>
        </row>
        <row r="2315">
          <cell r="B2315" t="str">
            <v>SLV-24-BA</v>
          </cell>
          <cell r="C2315">
            <v>212.18</v>
          </cell>
          <cell r="D2315">
            <v>206</v>
          </cell>
          <cell r="E2315">
            <v>200</v>
          </cell>
        </row>
        <row r="2316">
          <cell r="B2316" t="str">
            <v>SLV-960A</v>
          </cell>
          <cell r="C2316">
            <v>0.04</v>
          </cell>
          <cell r="D2316">
            <v>0.04</v>
          </cell>
          <cell r="E2316">
            <v>3.8834951456310676E-2</v>
          </cell>
        </row>
        <row r="2317">
          <cell r="B2317" t="str">
            <v>SLV-960-BA</v>
          </cell>
          <cell r="C2317">
            <v>62.15</v>
          </cell>
          <cell r="D2317">
            <v>58.08</v>
          </cell>
          <cell r="E2317">
            <v>56.388349514563103</v>
          </cell>
        </row>
        <row r="2318">
          <cell r="B2318" t="str">
            <v>SLV-960N</v>
          </cell>
          <cell r="C2318">
            <v>240</v>
          </cell>
          <cell r="D2318">
            <v>240</v>
          </cell>
          <cell r="E2318">
            <v>233.00970873786406</v>
          </cell>
        </row>
        <row r="2319">
          <cell r="B2319" t="str">
            <v>SLV-960P</v>
          </cell>
          <cell r="C2319">
            <v>115.934</v>
          </cell>
          <cell r="D2319">
            <v>108.35</v>
          </cell>
          <cell r="E2319">
            <v>105.19417475728154</v>
          </cell>
        </row>
        <row r="2320">
          <cell r="B2320" t="str">
            <v>SLV-960P-BA</v>
          </cell>
          <cell r="C2320">
            <v>80</v>
          </cell>
          <cell r="D2320">
            <v>80</v>
          </cell>
          <cell r="E2320">
            <v>77.669902912621353</v>
          </cell>
        </row>
        <row r="2321">
          <cell r="B2321" t="str">
            <v>SMC-100</v>
          </cell>
          <cell r="C2321">
            <v>171.2</v>
          </cell>
          <cell r="D2321">
            <v>171.2</v>
          </cell>
          <cell r="E2321">
            <v>166.21359223300971</v>
          </cell>
        </row>
        <row r="2322">
          <cell r="B2322" t="str">
            <v>SMC-100-BA</v>
          </cell>
          <cell r="C2322">
            <v>81.73</v>
          </cell>
          <cell r="D2322">
            <v>81.73</v>
          </cell>
          <cell r="E2322">
            <v>79.349514563106794</v>
          </cell>
        </row>
        <row r="2323">
          <cell r="B2323" t="str">
            <v>SMC-102</v>
          </cell>
          <cell r="C2323">
            <v>160.5</v>
          </cell>
          <cell r="D2323">
            <v>160.5</v>
          </cell>
          <cell r="E2323">
            <v>155.82524271844659</v>
          </cell>
        </row>
        <row r="2324">
          <cell r="B2324" t="str">
            <v>SMC-102-BA</v>
          </cell>
          <cell r="C2324">
            <v>84.563329999999993</v>
          </cell>
          <cell r="D2324">
            <v>84.563329999999993</v>
          </cell>
          <cell r="E2324">
            <v>82.100320388349502</v>
          </cell>
        </row>
        <row r="2325">
          <cell r="B2325" t="str">
            <v>SMC-10-RK</v>
          </cell>
          <cell r="C2325">
            <v>48.99</v>
          </cell>
          <cell r="D2325">
            <v>48.99</v>
          </cell>
          <cell r="E2325">
            <v>47.563106796116507</v>
          </cell>
        </row>
        <row r="2326">
          <cell r="B2326" t="str">
            <v>SMC-140</v>
          </cell>
          <cell r="C2326">
            <v>126.47499999999999</v>
          </cell>
          <cell r="D2326">
            <v>124.985</v>
          </cell>
          <cell r="E2326">
            <v>121.34466019417475</v>
          </cell>
        </row>
        <row r="2327">
          <cell r="B2327" t="str">
            <v>SMC-140-BA</v>
          </cell>
          <cell r="C2327">
            <v>88.237139999999997</v>
          </cell>
          <cell r="D2327">
            <v>83.24</v>
          </cell>
          <cell r="E2327">
            <v>80.815533980582515</v>
          </cell>
        </row>
        <row r="2328">
          <cell r="B2328" t="str">
            <v>SMC-140P</v>
          </cell>
          <cell r="C2328">
            <v>120</v>
          </cell>
          <cell r="D2328">
            <v>120</v>
          </cell>
          <cell r="E2328">
            <v>116.50485436893203</v>
          </cell>
        </row>
        <row r="2329">
          <cell r="B2329" t="str">
            <v>SMC-140R</v>
          </cell>
          <cell r="C2329">
            <v>75</v>
          </cell>
          <cell r="D2329">
            <v>75</v>
          </cell>
          <cell r="E2329">
            <v>72.815533980582529</v>
          </cell>
        </row>
        <row r="2330">
          <cell r="B2330" t="str">
            <v>SMC-142</v>
          </cell>
          <cell r="C2330">
            <v>135.33000000000001</v>
          </cell>
          <cell r="D2330">
            <v>126.48</v>
          </cell>
          <cell r="E2330">
            <v>122.79611650485437</v>
          </cell>
        </row>
        <row r="2331">
          <cell r="B2331" t="str">
            <v>SMC-142-BA</v>
          </cell>
          <cell r="C2331">
            <v>66.13</v>
          </cell>
          <cell r="D2331">
            <v>61.8</v>
          </cell>
          <cell r="E2331">
            <v>59.999999999999993</v>
          </cell>
        </row>
        <row r="2332">
          <cell r="B2332" t="str">
            <v>SMC-142P</v>
          </cell>
          <cell r="C2332">
            <v>130.64722</v>
          </cell>
          <cell r="D2332">
            <v>128.4</v>
          </cell>
          <cell r="E2332">
            <v>124.66019417475728</v>
          </cell>
        </row>
        <row r="2333">
          <cell r="B2333" t="str">
            <v>SMC-142R</v>
          </cell>
          <cell r="C2333">
            <v>75</v>
          </cell>
          <cell r="D2333">
            <v>75</v>
          </cell>
          <cell r="E2333">
            <v>72.815533980582529</v>
          </cell>
        </row>
        <row r="2334">
          <cell r="B2334" t="str">
            <v>SMC-145</v>
          </cell>
          <cell r="C2334">
            <v>120.79939</v>
          </cell>
          <cell r="D2334">
            <v>114</v>
          </cell>
          <cell r="E2334">
            <v>110.67961165048544</v>
          </cell>
        </row>
        <row r="2335">
          <cell r="B2335" t="str">
            <v>SMC-145-BA</v>
          </cell>
          <cell r="C2335">
            <v>56.18</v>
          </cell>
          <cell r="D2335">
            <v>56.18</v>
          </cell>
          <cell r="E2335">
            <v>54.543689320388346</v>
          </cell>
        </row>
        <row r="2336">
          <cell r="B2336" t="str">
            <v>SMC-14-RK</v>
          </cell>
          <cell r="C2336">
            <v>48.99</v>
          </cell>
          <cell r="D2336">
            <v>48.99</v>
          </cell>
          <cell r="E2336">
            <v>47.563106796116507</v>
          </cell>
        </row>
        <row r="2337">
          <cell r="B2337" t="str">
            <v>SMC-150F</v>
          </cell>
          <cell r="C2337">
            <v>112.06238</v>
          </cell>
          <cell r="D2337">
            <v>107.75</v>
          </cell>
          <cell r="E2337">
            <v>104.6116504854369</v>
          </cell>
        </row>
        <row r="2338">
          <cell r="B2338" t="str">
            <v>SMC-150F-BA</v>
          </cell>
          <cell r="C2338">
            <v>64.19</v>
          </cell>
          <cell r="D2338">
            <v>64.19</v>
          </cell>
          <cell r="E2338">
            <v>62.320388349514559</v>
          </cell>
        </row>
        <row r="2339">
          <cell r="B2339" t="str">
            <v>SMC-150F-MB</v>
          </cell>
          <cell r="C2339">
            <v>0</v>
          </cell>
          <cell r="D2339">
            <v>0</v>
          </cell>
          <cell r="E2339">
            <v>0</v>
          </cell>
        </row>
        <row r="2340">
          <cell r="B2340" t="str">
            <v>SMC-150P</v>
          </cell>
          <cell r="C2340">
            <v>118.2</v>
          </cell>
          <cell r="D2340">
            <v>118.2</v>
          </cell>
          <cell r="E2340">
            <v>114.75728155339806</v>
          </cell>
        </row>
        <row r="2341">
          <cell r="B2341" t="str">
            <v>SMC-150TRN</v>
          </cell>
          <cell r="C2341">
            <v>0</v>
          </cell>
          <cell r="D2341">
            <v>0</v>
          </cell>
          <cell r="E2341">
            <v>0</v>
          </cell>
        </row>
        <row r="2342">
          <cell r="B2342" t="str">
            <v>SMC-152F</v>
          </cell>
          <cell r="C2342">
            <v>112.13513</v>
          </cell>
          <cell r="D2342">
            <v>104.82742</v>
          </cell>
          <cell r="E2342">
            <v>101.77419417475728</v>
          </cell>
        </row>
        <row r="2343">
          <cell r="B2343" t="str">
            <v>SMC-152F-BA</v>
          </cell>
          <cell r="C2343">
            <v>100</v>
          </cell>
          <cell r="D2343">
            <v>100</v>
          </cell>
          <cell r="E2343">
            <v>97.087378640776691</v>
          </cell>
        </row>
        <row r="2344">
          <cell r="B2344" t="str">
            <v>SMC-152P</v>
          </cell>
          <cell r="C2344">
            <v>118.2</v>
          </cell>
          <cell r="D2344">
            <v>118.2</v>
          </cell>
          <cell r="E2344">
            <v>114.75728155339806</v>
          </cell>
        </row>
        <row r="2345">
          <cell r="B2345" t="str">
            <v>SMC-15F-BA</v>
          </cell>
          <cell r="C2345">
            <v>0</v>
          </cell>
          <cell r="D2345">
            <v>0</v>
          </cell>
          <cell r="E2345">
            <v>0</v>
          </cell>
        </row>
        <row r="2346">
          <cell r="B2346" t="str">
            <v>SMC-210</v>
          </cell>
          <cell r="C2346">
            <v>205.52500000000001</v>
          </cell>
          <cell r="D2346">
            <v>205.53</v>
          </cell>
          <cell r="E2346">
            <v>199.53883495145632</v>
          </cell>
        </row>
        <row r="2347">
          <cell r="B2347" t="str">
            <v>SMC-210-BA</v>
          </cell>
          <cell r="C2347">
            <v>115.82</v>
          </cell>
          <cell r="D2347">
            <v>108.24</v>
          </cell>
          <cell r="E2347">
            <v>105.08737864077669</v>
          </cell>
        </row>
        <row r="2348">
          <cell r="B2348" t="str">
            <v>SMC-210F</v>
          </cell>
          <cell r="C2348">
            <v>294.67500000000001</v>
          </cell>
          <cell r="D2348">
            <v>170</v>
          </cell>
          <cell r="E2348">
            <v>165.04854368932038</v>
          </cell>
        </row>
        <row r="2349">
          <cell r="B2349" t="str">
            <v>SMC-210F-BA</v>
          </cell>
          <cell r="C2349">
            <v>200</v>
          </cell>
          <cell r="D2349">
            <v>200</v>
          </cell>
          <cell r="E2349">
            <v>194.17475728155338</v>
          </cell>
        </row>
        <row r="2350">
          <cell r="B2350" t="str">
            <v>SMC-210P</v>
          </cell>
          <cell r="C2350">
            <v>210.79</v>
          </cell>
          <cell r="D2350">
            <v>197</v>
          </cell>
          <cell r="E2350">
            <v>191.26213592233009</v>
          </cell>
        </row>
        <row r="2351">
          <cell r="B2351" t="str">
            <v>SMC-211F</v>
          </cell>
          <cell r="C2351">
            <v>201.16</v>
          </cell>
          <cell r="D2351">
            <v>188</v>
          </cell>
          <cell r="E2351">
            <v>182.52427184466018</v>
          </cell>
        </row>
        <row r="2352">
          <cell r="B2352" t="str">
            <v>SMC-211F-BA</v>
          </cell>
          <cell r="C2352">
            <v>105.59</v>
          </cell>
          <cell r="D2352">
            <v>105.59</v>
          </cell>
          <cell r="E2352">
            <v>102.51456310679612</v>
          </cell>
        </row>
        <row r="2353">
          <cell r="B2353" t="str">
            <v>SMC-213</v>
          </cell>
          <cell r="C2353">
            <v>201.16</v>
          </cell>
          <cell r="D2353">
            <v>188</v>
          </cell>
          <cell r="E2353">
            <v>182.52427184466018</v>
          </cell>
        </row>
        <row r="2354">
          <cell r="B2354" t="str">
            <v>SMC-213-BA</v>
          </cell>
          <cell r="C2354">
            <v>12.14222</v>
          </cell>
          <cell r="D2354">
            <v>6.43</v>
          </cell>
          <cell r="E2354">
            <v>6.2427184466019412</v>
          </cell>
        </row>
        <row r="2355">
          <cell r="B2355" t="str">
            <v>SMC-215</v>
          </cell>
          <cell r="C2355">
            <v>219.18858</v>
          </cell>
          <cell r="D2355">
            <v>205</v>
          </cell>
          <cell r="E2355">
            <v>199.02912621359224</v>
          </cell>
        </row>
        <row r="2356">
          <cell r="B2356" t="str">
            <v>SMC-215-BA</v>
          </cell>
          <cell r="C2356">
            <v>109.06</v>
          </cell>
          <cell r="D2356">
            <v>109.06</v>
          </cell>
          <cell r="E2356">
            <v>105.88349514563107</v>
          </cell>
        </row>
        <row r="2357">
          <cell r="B2357" t="str">
            <v>SME-25632</v>
          </cell>
          <cell r="C2357">
            <v>1545.44</v>
          </cell>
          <cell r="D2357">
            <v>1486</v>
          </cell>
          <cell r="E2357">
            <v>1442.7184466019417</v>
          </cell>
        </row>
        <row r="2358">
          <cell r="B2358" t="str">
            <v>SMM-15FDQ</v>
          </cell>
          <cell r="C2358">
            <v>697.9</v>
          </cell>
          <cell r="D2358">
            <v>652.24</v>
          </cell>
          <cell r="E2358">
            <v>633.24271844660188</v>
          </cell>
        </row>
        <row r="2359">
          <cell r="B2359" t="str">
            <v>SMM-15FDQ4</v>
          </cell>
          <cell r="C2359">
            <v>779.39</v>
          </cell>
          <cell r="D2359">
            <v>0</v>
          </cell>
          <cell r="E2359">
            <v>756.68932038834953</v>
          </cell>
        </row>
        <row r="2360">
          <cell r="B2360" t="str">
            <v>SMM-15M</v>
          </cell>
          <cell r="C2360">
            <v>214</v>
          </cell>
          <cell r="D2360">
            <v>200</v>
          </cell>
          <cell r="E2360">
            <v>194.17475728155338</v>
          </cell>
        </row>
        <row r="2361">
          <cell r="B2361" t="str">
            <v>SMM-21FDQ</v>
          </cell>
          <cell r="C2361">
            <v>759.57</v>
          </cell>
          <cell r="D2361">
            <v>759.57</v>
          </cell>
          <cell r="E2361">
            <v>737.44660194174764</v>
          </cell>
        </row>
        <row r="2362">
          <cell r="B2362" t="str">
            <v>SMM-21FDQ4</v>
          </cell>
          <cell r="C2362">
            <v>906.54</v>
          </cell>
          <cell r="D2362">
            <v>0</v>
          </cell>
          <cell r="E2362">
            <v>880.13592233009706</v>
          </cell>
        </row>
        <row r="2363">
          <cell r="B2363" t="str">
            <v>SMM-21M</v>
          </cell>
          <cell r="C2363">
            <v>296.26799999999997</v>
          </cell>
          <cell r="D2363">
            <v>296.26832999999999</v>
          </cell>
          <cell r="E2363">
            <v>287.63883495145626</v>
          </cell>
        </row>
        <row r="2364">
          <cell r="B2364" t="str">
            <v>SMM-PIRCAM</v>
          </cell>
          <cell r="C2364">
            <v>136.05000000000001</v>
          </cell>
          <cell r="D2364">
            <v>127.15</v>
          </cell>
          <cell r="E2364">
            <v>123.44660194174757</v>
          </cell>
        </row>
        <row r="2365">
          <cell r="B2365" t="str">
            <v>SMM-PIRCAMBW</v>
          </cell>
          <cell r="C2365">
            <v>64.285570000000007</v>
          </cell>
          <cell r="D2365">
            <v>60.08</v>
          </cell>
          <cell r="E2365">
            <v>58.33009708737864</v>
          </cell>
        </row>
        <row r="2366">
          <cell r="B2366" t="str">
            <v>SMMR-15DQ</v>
          </cell>
          <cell r="C2366">
            <v>317.68</v>
          </cell>
          <cell r="D2366">
            <v>296.89999999999998</v>
          </cell>
          <cell r="E2366">
            <v>288.252427184466</v>
          </cell>
        </row>
        <row r="2367">
          <cell r="B2367" t="str">
            <v>SMMR-15FDQ</v>
          </cell>
          <cell r="C2367">
            <v>0</v>
          </cell>
          <cell r="D2367">
            <v>0</v>
          </cell>
          <cell r="E2367">
            <v>0</v>
          </cell>
        </row>
        <row r="2368">
          <cell r="B2368" t="str">
            <v>SMMR-15M</v>
          </cell>
          <cell r="C2368">
            <v>100</v>
          </cell>
          <cell r="D2368">
            <v>100</v>
          </cell>
          <cell r="E2368">
            <v>97.087378640776691</v>
          </cell>
        </row>
        <row r="2369">
          <cell r="B2369" t="str">
            <v>SMMR-21FDQ</v>
          </cell>
          <cell r="C2369">
            <v>289.214</v>
          </cell>
          <cell r="D2369">
            <v>289.21417000000002</v>
          </cell>
          <cell r="E2369">
            <v>280.7902912621359</v>
          </cell>
        </row>
        <row r="2370">
          <cell r="B2370" t="str">
            <v>SMMR-21M</v>
          </cell>
          <cell r="C2370">
            <v>0</v>
          </cell>
          <cell r="D2370">
            <v>0</v>
          </cell>
          <cell r="E2370">
            <v>0</v>
          </cell>
        </row>
        <row r="2371">
          <cell r="B2371" t="str">
            <v>SMMR-PIRCAM</v>
          </cell>
          <cell r="C2371">
            <v>46.01</v>
          </cell>
          <cell r="D2371">
            <v>46.01</v>
          </cell>
          <cell r="E2371">
            <v>44.669902912621353</v>
          </cell>
        </row>
        <row r="2372">
          <cell r="B2372" t="str">
            <v>SMMR-PIRCAMBW</v>
          </cell>
          <cell r="C2372">
            <v>30.1</v>
          </cell>
          <cell r="D2372">
            <v>30.1</v>
          </cell>
          <cell r="E2372">
            <v>29.223300970873787</v>
          </cell>
        </row>
        <row r="2373">
          <cell r="B2373" t="str">
            <v>SMP-150</v>
          </cell>
          <cell r="C2373">
            <v>231.87</v>
          </cell>
          <cell r="D2373">
            <v>220</v>
          </cell>
          <cell r="E2373">
            <v>213.59223300970874</v>
          </cell>
        </row>
        <row r="2374">
          <cell r="B2374" t="str">
            <v>SMP-150-BA</v>
          </cell>
          <cell r="C2374">
            <v>148.78286</v>
          </cell>
          <cell r="D2374">
            <v>139.05000000000001</v>
          </cell>
          <cell r="E2374">
            <v>135</v>
          </cell>
        </row>
        <row r="2375">
          <cell r="B2375" t="str">
            <v>SMP-150P</v>
          </cell>
          <cell r="C2375">
            <v>231.87</v>
          </cell>
          <cell r="D2375">
            <v>216.7</v>
          </cell>
          <cell r="E2375">
            <v>210.38834951456309</v>
          </cell>
        </row>
        <row r="2376">
          <cell r="B2376" t="str">
            <v>SMP-150R</v>
          </cell>
          <cell r="C2376">
            <v>125</v>
          </cell>
          <cell r="D2376">
            <v>125</v>
          </cell>
          <cell r="E2376">
            <v>121.35922330097087</v>
          </cell>
        </row>
        <row r="2377">
          <cell r="B2377" t="str">
            <v>SMQ-140</v>
          </cell>
          <cell r="C2377">
            <v>360.86</v>
          </cell>
          <cell r="D2377">
            <v>360.86</v>
          </cell>
          <cell r="E2377">
            <v>350.34951456310682</v>
          </cell>
        </row>
        <row r="2378">
          <cell r="B2378" t="str">
            <v>SMQ-140-BA</v>
          </cell>
          <cell r="C2378">
            <v>193.49</v>
          </cell>
          <cell r="D2378">
            <v>180.83</v>
          </cell>
          <cell r="E2378">
            <v>175.5631067961165</v>
          </cell>
        </row>
        <row r="2379">
          <cell r="B2379" t="str">
            <v>SMT-170N</v>
          </cell>
          <cell r="C2379">
            <v>588.5</v>
          </cell>
          <cell r="D2379">
            <v>550</v>
          </cell>
          <cell r="E2379">
            <v>533.98058252427188</v>
          </cell>
        </row>
        <row r="2380">
          <cell r="B2380" t="str">
            <v>SMT-171</v>
          </cell>
          <cell r="C2380">
            <v>304.20999999999998</v>
          </cell>
          <cell r="D2380">
            <v>284</v>
          </cell>
          <cell r="E2380">
            <v>275.72815533980582</v>
          </cell>
        </row>
        <row r="2381">
          <cell r="B2381" t="str">
            <v>SMT-1712</v>
          </cell>
          <cell r="C2381">
            <v>176.77309</v>
          </cell>
          <cell r="D2381">
            <v>169.30481</v>
          </cell>
          <cell r="E2381">
            <v>164.37360194174758</v>
          </cell>
        </row>
        <row r="2382">
          <cell r="B2382" t="str">
            <v>SMT-1712-BA</v>
          </cell>
          <cell r="C2382">
            <v>87.79</v>
          </cell>
          <cell r="D2382">
            <v>87.79</v>
          </cell>
          <cell r="E2382">
            <v>85.233009708737868</v>
          </cell>
        </row>
        <row r="2383">
          <cell r="B2383" t="str">
            <v>SMT-1721</v>
          </cell>
          <cell r="C2383">
            <v>267.5</v>
          </cell>
          <cell r="D2383">
            <v>250</v>
          </cell>
          <cell r="E2383">
            <v>242.71844660194174</v>
          </cell>
        </row>
        <row r="2384">
          <cell r="B2384" t="str">
            <v>SMT-1721-BA</v>
          </cell>
          <cell r="C2384">
            <v>209.29</v>
          </cell>
          <cell r="D2384">
            <v>198.4</v>
          </cell>
          <cell r="E2384">
            <v>192.62135922330097</v>
          </cell>
        </row>
        <row r="2385">
          <cell r="B2385" t="str">
            <v>SMT-1722</v>
          </cell>
          <cell r="C2385">
            <v>231.07149999999999</v>
          </cell>
          <cell r="D2385">
            <v>221.79</v>
          </cell>
          <cell r="E2385">
            <v>215.33009708737862</v>
          </cell>
        </row>
        <row r="2386">
          <cell r="B2386" t="str">
            <v>SMT-1722-BA</v>
          </cell>
          <cell r="C2386">
            <v>133.75</v>
          </cell>
          <cell r="D2386">
            <v>133.75</v>
          </cell>
          <cell r="E2386">
            <v>129.85436893203882</v>
          </cell>
        </row>
        <row r="2387">
          <cell r="B2387" t="str">
            <v>SMT-190</v>
          </cell>
          <cell r="C2387">
            <v>449.4</v>
          </cell>
          <cell r="D2387">
            <v>375</v>
          </cell>
          <cell r="E2387">
            <v>364.07766990291259</v>
          </cell>
        </row>
        <row r="2388">
          <cell r="B2388" t="str">
            <v>SMT-1912</v>
          </cell>
          <cell r="C2388">
            <v>199.82987</v>
          </cell>
          <cell r="D2388">
            <v>192.14</v>
          </cell>
          <cell r="E2388">
            <v>186.54368932038832</v>
          </cell>
        </row>
        <row r="2389">
          <cell r="B2389" t="str">
            <v>SMT-1912-BA</v>
          </cell>
          <cell r="C2389">
            <v>98.75</v>
          </cell>
          <cell r="D2389">
            <v>98.75</v>
          </cell>
          <cell r="E2389">
            <v>95.873786407766985</v>
          </cell>
        </row>
        <row r="2390">
          <cell r="B2390" t="str">
            <v>SMT-1921</v>
          </cell>
          <cell r="C2390">
            <v>331.64</v>
          </cell>
          <cell r="D2390">
            <v>310</v>
          </cell>
          <cell r="E2390">
            <v>300.97087378640776</v>
          </cell>
        </row>
        <row r="2391">
          <cell r="B2391" t="str">
            <v>SMT-1921-BA</v>
          </cell>
          <cell r="C2391">
            <v>229.49</v>
          </cell>
          <cell r="D2391">
            <v>200.45</v>
          </cell>
          <cell r="E2391">
            <v>194.61165048543688</v>
          </cell>
        </row>
        <row r="2392">
          <cell r="B2392" t="str">
            <v>SMT-1922</v>
          </cell>
          <cell r="C2392">
            <v>275.32407999999998</v>
          </cell>
          <cell r="D2392">
            <v>262</v>
          </cell>
          <cell r="E2392">
            <v>254.36893203883494</v>
          </cell>
        </row>
        <row r="2393">
          <cell r="B2393" t="str">
            <v>SMT-1922-BA</v>
          </cell>
          <cell r="C2393">
            <v>165.85</v>
          </cell>
          <cell r="D2393">
            <v>165.85</v>
          </cell>
          <cell r="E2393">
            <v>161.01941747572815</v>
          </cell>
        </row>
        <row r="2394">
          <cell r="B2394" t="str">
            <v>SMT-2231</v>
          </cell>
          <cell r="C2394">
            <v>457</v>
          </cell>
          <cell r="D2394">
            <v>457</v>
          </cell>
          <cell r="E2394">
            <v>443.68932038834953</v>
          </cell>
        </row>
        <row r="2395">
          <cell r="B2395" t="str">
            <v>SMT-3211</v>
          </cell>
          <cell r="C2395">
            <v>749</v>
          </cell>
          <cell r="D2395">
            <v>700</v>
          </cell>
          <cell r="E2395">
            <v>679.61165048543683</v>
          </cell>
        </row>
        <row r="2396">
          <cell r="B2396" t="str">
            <v>SMT-3211-BA</v>
          </cell>
          <cell r="C2396">
            <v>374.5</v>
          </cell>
          <cell r="D2396">
            <v>374.5</v>
          </cell>
          <cell r="E2396">
            <v>363.59223300970871</v>
          </cell>
        </row>
        <row r="2397">
          <cell r="B2397" t="str">
            <v>SMT-3222</v>
          </cell>
          <cell r="C2397">
            <v>588.05080999999996</v>
          </cell>
          <cell r="D2397">
            <v>549</v>
          </cell>
          <cell r="E2397">
            <v>533.00970873786412</v>
          </cell>
        </row>
        <row r="2398">
          <cell r="B2398" t="str">
            <v>SMT-3222-BA</v>
          </cell>
          <cell r="C2398">
            <v>374.5</v>
          </cell>
          <cell r="D2398">
            <v>374.5</v>
          </cell>
          <cell r="E2398">
            <v>363.59223300970871</v>
          </cell>
        </row>
        <row r="2399">
          <cell r="B2399" t="str">
            <v>SMT-4011</v>
          </cell>
          <cell r="C2399">
            <v>1148.9784</v>
          </cell>
          <cell r="D2399">
            <v>1100</v>
          </cell>
          <cell r="E2399">
            <v>1067.9611650485438</v>
          </cell>
        </row>
        <row r="2400">
          <cell r="B2400" t="str">
            <v>SMT-4011-BA</v>
          </cell>
          <cell r="C2400">
            <v>584.05999999999995</v>
          </cell>
          <cell r="D2400">
            <v>584.05999999999995</v>
          </cell>
          <cell r="E2400">
            <v>567.04854368932035</v>
          </cell>
        </row>
        <row r="2401">
          <cell r="B2401" t="str">
            <v>SMT-4022</v>
          </cell>
          <cell r="C2401">
            <v>1072.5053800000001</v>
          </cell>
          <cell r="D2401">
            <v>1000</v>
          </cell>
          <cell r="E2401">
            <v>970.87378640776694</v>
          </cell>
        </row>
        <row r="2402">
          <cell r="B2402" t="str">
            <v>SMT-4022-BA</v>
          </cell>
          <cell r="C2402">
            <v>588.5</v>
          </cell>
          <cell r="D2402">
            <v>588.5</v>
          </cell>
          <cell r="E2402">
            <v>571.35922330097083</v>
          </cell>
        </row>
        <row r="2403">
          <cell r="B2403" t="str">
            <v>SMV-25632</v>
          </cell>
          <cell r="C2403">
            <v>720.72</v>
          </cell>
          <cell r="D2403">
            <v>693</v>
          </cell>
          <cell r="E2403">
            <v>672.81553398058247</v>
          </cell>
        </row>
        <row r="2404">
          <cell r="B2404" t="str">
            <v>SMX-25632</v>
          </cell>
          <cell r="C2404">
            <v>1545.44</v>
          </cell>
          <cell r="D2404">
            <v>1486</v>
          </cell>
          <cell r="E2404">
            <v>1442.7184466019417</v>
          </cell>
        </row>
        <row r="2405">
          <cell r="B2405" t="str">
            <v>SMX-400ST/EXP</v>
          </cell>
          <cell r="C2405">
            <v>16.05</v>
          </cell>
          <cell r="D2405">
            <v>15</v>
          </cell>
          <cell r="E2405">
            <v>14.563106796116504</v>
          </cell>
        </row>
        <row r="2406">
          <cell r="B2406" t="str">
            <v>SNB-1000</v>
          </cell>
          <cell r="C2406">
            <v>111.28</v>
          </cell>
          <cell r="D2406">
            <v>107</v>
          </cell>
          <cell r="E2406">
            <v>103.88349514563106</v>
          </cell>
        </row>
        <row r="2407">
          <cell r="B2407" t="str">
            <v>SNB-3000</v>
          </cell>
          <cell r="C2407">
            <v>261</v>
          </cell>
          <cell r="D2407">
            <v>0</v>
          </cell>
          <cell r="E2407">
            <v>253.39805825242718</v>
          </cell>
        </row>
        <row r="2408">
          <cell r="B2408" t="str">
            <v>SNB-5000</v>
          </cell>
          <cell r="C2408">
            <v>317.2</v>
          </cell>
          <cell r="D2408">
            <v>305</v>
          </cell>
          <cell r="E2408">
            <v>296.11650485436894</v>
          </cell>
        </row>
        <row r="2409">
          <cell r="B2409" t="str">
            <v>SNC-100N</v>
          </cell>
          <cell r="C2409">
            <v>368.88</v>
          </cell>
          <cell r="D2409">
            <v>344.75</v>
          </cell>
          <cell r="E2409">
            <v>334.70873786407765</v>
          </cell>
        </row>
        <row r="2410">
          <cell r="B2410" t="str">
            <v>SNC-100P</v>
          </cell>
          <cell r="C2410">
            <v>394.71</v>
          </cell>
          <cell r="D2410">
            <v>368.89</v>
          </cell>
          <cell r="E2410">
            <v>358.14563106796112</v>
          </cell>
        </row>
        <row r="2411">
          <cell r="B2411" t="str">
            <v>SNC-110P</v>
          </cell>
          <cell r="C2411">
            <v>515</v>
          </cell>
          <cell r="D2411">
            <v>0</v>
          </cell>
          <cell r="E2411">
            <v>500</v>
          </cell>
        </row>
        <row r="2412">
          <cell r="B2412" t="str">
            <v>SNC-570N</v>
          </cell>
          <cell r="C2412">
            <v>124.8</v>
          </cell>
          <cell r="D2412">
            <v>120</v>
          </cell>
          <cell r="E2412">
            <v>116.50485436893203</v>
          </cell>
        </row>
        <row r="2413">
          <cell r="B2413" t="str">
            <v>SNC-B2315</v>
          </cell>
          <cell r="C2413">
            <v>292.89255000000003</v>
          </cell>
          <cell r="D2413">
            <v>280</v>
          </cell>
          <cell r="E2413">
            <v>271.84466019417476</v>
          </cell>
        </row>
        <row r="2414">
          <cell r="B2414" t="str">
            <v>SNC-B2315-BA</v>
          </cell>
          <cell r="C2414">
            <v>138.91999999999999</v>
          </cell>
          <cell r="D2414">
            <v>138.91999999999999</v>
          </cell>
          <cell r="E2414">
            <v>134.87378640776697</v>
          </cell>
        </row>
        <row r="2415">
          <cell r="B2415" t="str">
            <v>SNC-B2331</v>
          </cell>
          <cell r="C2415">
            <v>337.79548</v>
          </cell>
          <cell r="D2415">
            <v>167</v>
          </cell>
          <cell r="E2415">
            <v>162.13592233009709</v>
          </cell>
        </row>
        <row r="2416">
          <cell r="B2416" t="str">
            <v>SNC-B2331-BA</v>
          </cell>
          <cell r="C2416">
            <v>169.82</v>
          </cell>
          <cell r="D2416">
            <v>169.82</v>
          </cell>
          <cell r="E2416">
            <v>164.87378640776697</v>
          </cell>
        </row>
        <row r="2417">
          <cell r="B2417" t="str">
            <v>SNC-B2335</v>
          </cell>
          <cell r="C2417">
            <v>266.72564</v>
          </cell>
          <cell r="D2417">
            <v>225</v>
          </cell>
          <cell r="E2417">
            <v>218.44660194174756</v>
          </cell>
        </row>
        <row r="2418">
          <cell r="B2418" t="str">
            <v>SNC-B2335-BA</v>
          </cell>
          <cell r="C2418">
            <v>131.06</v>
          </cell>
          <cell r="D2418">
            <v>131.06</v>
          </cell>
          <cell r="E2418">
            <v>127.24271844660194</v>
          </cell>
        </row>
        <row r="2419">
          <cell r="B2419" t="str">
            <v>SNC-B5368</v>
          </cell>
          <cell r="C2419">
            <v>208.94379000000001</v>
          </cell>
          <cell r="D2419">
            <v>200.91</v>
          </cell>
          <cell r="E2419">
            <v>195.05825242718447</v>
          </cell>
        </row>
        <row r="2420">
          <cell r="B2420" t="str">
            <v>SNC-B5368-BA</v>
          </cell>
          <cell r="C2420">
            <v>106.02</v>
          </cell>
          <cell r="D2420">
            <v>106.02</v>
          </cell>
          <cell r="E2420">
            <v>102.93203883495146</v>
          </cell>
        </row>
        <row r="2421">
          <cell r="B2421" t="str">
            <v>SNC-B5395</v>
          </cell>
          <cell r="C2421">
            <v>313.62770999999998</v>
          </cell>
          <cell r="D2421">
            <v>325</v>
          </cell>
          <cell r="E2421">
            <v>304.49292233009709</v>
          </cell>
        </row>
        <row r="2422">
          <cell r="B2422" t="str">
            <v>SNC-B5395-BA</v>
          </cell>
          <cell r="C2422">
            <v>161.69</v>
          </cell>
          <cell r="D2422">
            <v>161.69</v>
          </cell>
          <cell r="E2422">
            <v>156.98058252427182</v>
          </cell>
        </row>
        <row r="2423">
          <cell r="B2423" t="str">
            <v>SNC-B5399</v>
          </cell>
          <cell r="C2423">
            <v>304.48969</v>
          </cell>
          <cell r="D2423">
            <v>292.77999999999997</v>
          </cell>
          <cell r="E2423">
            <v>284.252427184466</v>
          </cell>
        </row>
        <row r="2424">
          <cell r="B2424" t="str">
            <v>SNC-B5399-BA</v>
          </cell>
          <cell r="C2424">
            <v>148.61000000000001</v>
          </cell>
          <cell r="D2424">
            <v>148.61000000000001</v>
          </cell>
          <cell r="E2424">
            <v>144.28155339805826</v>
          </cell>
        </row>
        <row r="2425">
          <cell r="B2425" t="str">
            <v>SNC-C6225</v>
          </cell>
          <cell r="C2425">
            <v>505.45423</v>
          </cell>
          <cell r="D2425">
            <v>470</v>
          </cell>
          <cell r="E2425">
            <v>456.31067961165047</v>
          </cell>
        </row>
        <row r="2426">
          <cell r="B2426" t="str">
            <v>SNC-C6225-BA</v>
          </cell>
          <cell r="C2426">
            <v>252.14</v>
          </cell>
          <cell r="D2426">
            <v>252.14</v>
          </cell>
          <cell r="E2426">
            <v>244.79611650485435</v>
          </cell>
        </row>
        <row r="2427">
          <cell r="B2427" t="str">
            <v>SNC-C6478</v>
          </cell>
          <cell r="C2427">
            <v>0</v>
          </cell>
          <cell r="D2427">
            <v>0</v>
          </cell>
          <cell r="E2427">
            <v>0</v>
          </cell>
        </row>
        <row r="2428">
          <cell r="B2428" t="str">
            <v>SNC-C7225</v>
          </cell>
          <cell r="C2428">
            <v>572.45000000000005</v>
          </cell>
          <cell r="D2428">
            <v>535</v>
          </cell>
          <cell r="E2428">
            <v>519.4174757281553</v>
          </cell>
        </row>
        <row r="2429">
          <cell r="B2429" t="str">
            <v>SNC-C7225-BA</v>
          </cell>
          <cell r="C2429">
            <v>286.23</v>
          </cell>
          <cell r="D2429">
            <v>286.23</v>
          </cell>
          <cell r="E2429">
            <v>277.89320388349518</v>
          </cell>
        </row>
        <row r="2430">
          <cell r="B2430" t="str">
            <v>SNC-C7478</v>
          </cell>
          <cell r="C2430">
            <v>1098.85986</v>
          </cell>
          <cell r="D2430">
            <v>1036</v>
          </cell>
          <cell r="E2430">
            <v>1005.8252427184466</v>
          </cell>
        </row>
        <row r="2431">
          <cell r="B2431" t="str">
            <v>SNC-C7478-BA</v>
          </cell>
          <cell r="C2431">
            <v>515.37</v>
          </cell>
          <cell r="D2431">
            <v>515.37</v>
          </cell>
          <cell r="E2431">
            <v>500.35922330097088</v>
          </cell>
        </row>
        <row r="2432">
          <cell r="B2432" t="str">
            <v>SNC-C7478C</v>
          </cell>
          <cell r="C2432">
            <v>1016.5</v>
          </cell>
          <cell r="D2432">
            <v>950</v>
          </cell>
          <cell r="E2432">
            <v>922.33009708737859</v>
          </cell>
        </row>
        <row r="2433">
          <cell r="B2433" t="str">
            <v>SNC-C7478C-BA</v>
          </cell>
          <cell r="C2433">
            <v>508.25</v>
          </cell>
          <cell r="D2433">
            <v>508.25</v>
          </cell>
          <cell r="E2433">
            <v>493.44660194174759</v>
          </cell>
        </row>
        <row r="2434">
          <cell r="B2434" t="str">
            <v>SNC-C7478NBOX</v>
          </cell>
          <cell r="C2434">
            <v>164.59336999999999</v>
          </cell>
          <cell r="D2434">
            <v>158</v>
          </cell>
          <cell r="E2434">
            <v>153.39805825242718</v>
          </cell>
        </row>
        <row r="2435">
          <cell r="B2435" t="str">
            <v>SNC-C7478NBOX-BA</v>
          </cell>
          <cell r="C2435">
            <v>90.95</v>
          </cell>
          <cell r="D2435">
            <v>90.95</v>
          </cell>
          <cell r="E2435">
            <v>88.300970873786412</v>
          </cell>
        </row>
        <row r="2436">
          <cell r="B2436" t="str">
            <v>SNC-C7478NM</v>
          </cell>
          <cell r="C2436">
            <v>625.38563999999997</v>
          </cell>
          <cell r="D2436">
            <v>592</v>
          </cell>
          <cell r="E2436">
            <v>574.757281553398</v>
          </cell>
        </row>
        <row r="2437">
          <cell r="B2437" t="str">
            <v>SNC-M300</v>
          </cell>
          <cell r="C2437">
            <v>319.08600000000001</v>
          </cell>
          <cell r="D2437">
            <v>334</v>
          </cell>
          <cell r="E2437">
            <v>309.79223300970875</v>
          </cell>
        </row>
        <row r="2438">
          <cell r="B2438" t="str">
            <v>SNC-M300-BA</v>
          </cell>
          <cell r="C2438">
            <v>153.33000000000001</v>
          </cell>
          <cell r="D2438">
            <v>153.33000000000001</v>
          </cell>
          <cell r="E2438">
            <v>148.86407766990291</v>
          </cell>
        </row>
        <row r="2439">
          <cell r="B2439" t="str">
            <v>SND-1010</v>
          </cell>
          <cell r="C2439">
            <v>146</v>
          </cell>
          <cell r="D2439">
            <v>146</v>
          </cell>
          <cell r="E2439">
            <v>141.74757281553397</v>
          </cell>
        </row>
        <row r="2440">
          <cell r="B2440" t="str">
            <v>SND-3080F</v>
          </cell>
          <cell r="C2440">
            <v>283</v>
          </cell>
          <cell r="D2440">
            <v>283</v>
          </cell>
          <cell r="E2440">
            <v>274.75728155339806</v>
          </cell>
        </row>
        <row r="2441">
          <cell r="B2441" t="str">
            <v>SND-460V</v>
          </cell>
          <cell r="C2441">
            <v>275.60000000000002</v>
          </cell>
          <cell r="D2441">
            <v>265</v>
          </cell>
          <cell r="E2441">
            <v>257.28155339805824</v>
          </cell>
        </row>
        <row r="2442">
          <cell r="B2442" t="str">
            <v>SND-5080</v>
          </cell>
          <cell r="C2442">
            <v>325.52</v>
          </cell>
          <cell r="D2442">
            <v>313</v>
          </cell>
          <cell r="E2442">
            <v>303.88349514563106</v>
          </cell>
        </row>
        <row r="2443">
          <cell r="B2443" t="str">
            <v>SND-5080F</v>
          </cell>
          <cell r="C2443">
            <v>325.52</v>
          </cell>
          <cell r="D2443">
            <v>313</v>
          </cell>
          <cell r="E2443">
            <v>303.88349514563106</v>
          </cell>
        </row>
        <row r="2444">
          <cell r="B2444" t="str">
            <v>SND-560N</v>
          </cell>
          <cell r="C2444">
            <v>266.24</v>
          </cell>
          <cell r="D2444">
            <v>256</v>
          </cell>
          <cell r="E2444">
            <v>248.54368932038835</v>
          </cell>
        </row>
        <row r="2445">
          <cell r="B2445" t="str">
            <v>SNP-3120</v>
          </cell>
          <cell r="C2445">
            <v>447</v>
          </cell>
          <cell r="D2445">
            <v>0</v>
          </cell>
          <cell r="E2445">
            <v>433.98058252427182</v>
          </cell>
        </row>
        <row r="2446">
          <cell r="B2446" t="str">
            <v>SNP-3120V</v>
          </cell>
          <cell r="C2446">
            <v>527.28</v>
          </cell>
          <cell r="D2446">
            <v>507</v>
          </cell>
          <cell r="E2446">
            <v>492.23300970873782</v>
          </cell>
        </row>
        <row r="2447">
          <cell r="B2447" t="str">
            <v>SNP-3301</v>
          </cell>
          <cell r="C2447">
            <v>775.84</v>
          </cell>
          <cell r="D2447">
            <v>746</v>
          </cell>
          <cell r="E2447">
            <v>724.27184466019412</v>
          </cell>
        </row>
        <row r="2448">
          <cell r="B2448" t="str">
            <v>SNP-3301-BA</v>
          </cell>
          <cell r="C2448">
            <v>387.92</v>
          </cell>
          <cell r="D2448">
            <v>387.92</v>
          </cell>
          <cell r="E2448">
            <v>376.621359223301</v>
          </cell>
        </row>
        <row r="2449">
          <cell r="B2449" t="str">
            <v>SNP-3370</v>
          </cell>
          <cell r="C2449">
            <v>900.64</v>
          </cell>
          <cell r="D2449">
            <v>866</v>
          </cell>
          <cell r="E2449">
            <v>840.77669902912623</v>
          </cell>
        </row>
        <row r="2450">
          <cell r="B2450" t="str">
            <v>SNP-3430H</v>
          </cell>
          <cell r="C2450">
            <v>1088</v>
          </cell>
          <cell r="D2450">
            <v>1045</v>
          </cell>
          <cell r="E2450">
            <v>1014.5631067961165</v>
          </cell>
        </row>
        <row r="2451">
          <cell r="B2451" t="str">
            <v>SNP-3750</v>
          </cell>
          <cell r="C2451">
            <v>900.64</v>
          </cell>
          <cell r="D2451">
            <v>866</v>
          </cell>
          <cell r="E2451">
            <v>840.77669902912623</v>
          </cell>
        </row>
        <row r="2452">
          <cell r="B2452" t="str">
            <v>SNR-3200</v>
          </cell>
          <cell r="C2452">
            <v>2207.92</v>
          </cell>
          <cell r="D2452">
            <v>2123</v>
          </cell>
          <cell r="E2452">
            <v>2061.1650485436894</v>
          </cell>
        </row>
        <row r="2453">
          <cell r="B2453" t="str">
            <v>SNR-3200-1000</v>
          </cell>
          <cell r="C2453">
            <v>2309</v>
          </cell>
          <cell r="D2453">
            <v>2309</v>
          </cell>
          <cell r="E2453">
            <v>2241.7475728155341</v>
          </cell>
        </row>
        <row r="2454">
          <cell r="B2454" t="str">
            <v>SNR-6400</v>
          </cell>
          <cell r="C2454">
            <v>2654</v>
          </cell>
          <cell r="D2454">
            <v>0</v>
          </cell>
          <cell r="E2454">
            <v>2576.6990291262136</v>
          </cell>
        </row>
        <row r="2455">
          <cell r="B2455" t="str">
            <v>SNS-110</v>
          </cell>
          <cell r="C2455">
            <v>526.98</v>
          </cell>
          <cell r="D2455">
            <v>500</v>
          </cell>
          <cell r="E2455">
            <v>485.43689320388347</v>
          </cell>
        </row>
        <row r="2456">
          <cell r="B2456" t="str">
            <v>SNS-110P</v>
          </cell>
          <cell r="C2456">
            <v>526.97500000000002</v>
          </cell>
          <cell r="D2456">
            <v>492.5</v>
          </cell>
          <cell r="E2456">
            <v>478.15533980582524</v>
          </cell>
        </row>
        <row r="2457">
          <cell r="B2457" t="str">
            <v>SNS-200</v>
          </cell>
          <cell r="C2457">
            <v>143.35</v>
          </cell>
          <cell r="D2457">
            <v>120</v>
          </cell>
          <cell r="E2457">
            <v>116.50485436893203</v>
          </cell>
        </row>
        <row r="2458">
          <cell r="B2458" t="str">
            <v>SNS-400</v>
          </cell>
          <cell r="C2458">
            <v>269.36</v>
          </cell>
          <cell r="D2458">
            <v>259</v>
          </cell>
          <cell r="E2458">
            <v>251.45631067961165</v>
          </cell>
        </row>
        <row r="2459">
          <cell r="B2459" t="str">
            <v>SNT-1010</v>
          </cell>
          <cell r="C2459">
            <v>150</v>
          </cell>
          <cell r="D2459">
            <v>150</v>
          </cell>
          <cell r="E2459">
            <v>145.63106796116506</v>
          </cell>
        </row>
        <row r="2460">
          <cell r="B2460" t="str">
            <v>SNT-1010-BA</v>
          </cell>
          <cell r="C2460">
            <v>75</v>
          </cell>
          <cell r="D2460">
            <v>75</v>
          </cell>
          <cell r="E2460">
            <v>72.815533980582529</v>
          </cell>
        </row>
        <row r="2461">
          <cell r="B2461" t="str">
            <v>SNV-5010</v>
          </cell>
          <cell r="C2461">
            <v>268</v>
          </cell>
          <cell r="D2461">
            <v>0</v>
          </cell>
          <cell r="E2461">
            <v>260.19417475728153</v>
          </cell>
        </row>
        <row r="2462">
          <cell r="B2462" t="str">
            <v>SNV-5080</v>
          </cell>
          <cell r="C2462">
            <v>369</v>
          </cell>
          <cell r="D2462">
            <v>369</v>
          </cell>
          <cell r="E2462">
            <v>358.252427184466</v>
          </cell>
        </row>
        <row r="2463">
          <cell r="B2463" t="str">
            <v>SOC-4160</v>
          </cell>
          <cell r="C2463">
            <v>116</v>
          </cell>
          <cell r="D2463">
            <v>116</v>
          </cell>
          <cell r="E2463">
            <v>112.62135922330097</v>
          </cell>
        </row>
        <row r="2464">
          <cell r="B2464" t="str">
            <v>SOD14ACC</v>
          </cell>
          <cell r="C2464">
            <v>287.24</v>
          </cell>
          <cell r="D2464">
            <v>0</v>
          </cell>
          <cell r="E2464">
            <v>278.873786407767</v>
          </cell>
        </row>
        <row r="2465">
          <cell r="B2465" t="str">
            <v>SOD14C</v>
          </cell>
          <cell r="C2465">
            <v>64.2</v>
          </cell>
          <cell r="D2465">
            <v>60</v>
          </cell>
          <cell r="E2465">
            <v>58.252427184466015</v>
          </cell>
        </row>
        <row r="2466">
          <cell r="B2466" t="str">
            <v>SOD14C/K</v>
          </cell>
          <cell r="C2466">
            <v>73.78</v>
          </cell>
          <cell r="D2466">
            <v>63.32</v>
          </cell>
          <cell r="E2466">
            <v>61.475728155339802</v>
          </cell>
        </row>
        <row r="2467">
          <cell r="B2467" t="str">
            <v>SOD14C4LN</v>
          </cell>
          <cell r="C2467">
            <v>400.5</v>
          </cell>
          <cell r="D2467">
            <v>426.84</v>
          </cell>
          <cell r="E2467">
            <v>388.83495145631065</v>
          </cell>
        </row>
        <row r="2468">
          <cell r="B2468" t="str">
            <v>SOD14DC</v>
          </cell>
          <cell r="C2468">
            <v>0.02</v>
          </cell>
          <cell r="D2468">
            <v>0.02</v>
          </cell>
          <cell r="E2468">
            <v>1.9417475728155338E-2</v>
          </cell>
        </row>
        <row r="2469">
          <cell r="B2469" t="str">
            <v>SOD14DC/K</v>
          </cell>
          <cell r="C2469">
            <v>107.61</v>
          </cell>
          <cell r="D2469">
            <v>102.38</v>
          </cell>
          <cell r="E2469">
            <v>99.398058252427177</v>
          </cell>
        </row>
        <row r="2470">
          <cell r="B2470" t="str">
            <v>SOD14M</v>
          </cell>
          <cell r="C2470">
            <v>186.94</v>
          </cell>
          <cell r="D2470">
            <v>174.71</v>
          </cell>
          <cell r="E2470">
            <v>169.62135922330097</v>
          </cell>
        </row>
        <row r="2471">
          <cell r="B2471" t="str">
            <v>SOD21C4LN</v>
          </cell>
          <cell r="C2471">
            <v>600</v>
          </cell>
          <cell r="D2471">
            <v>0</v>
          </cell>
          <cell r="E2471">
            <v>582.52427184466023</v>
          </cell>
        </row>
        <row r="2472">
          <cell r="B2472" t="str">
            <v>SODR14</v>
          </cell>
          <cell r="C2472">
            <v>219.35</v>
          </cell>
          <cell r="D2472">
            <v>252.26</v>
          </cell>
          <cell r="E2472">
            <v>212.96116504854368</v>
          </cell>
        </row>
        <row r="2473">
          <cell r="B2473" t="str">
            <v>SODR14C</v>
          </cell>
          <cell r="C2473">
            <v>26.86</v>
          </cell>
          <cell r="D2473">
            <v>26.86</v>
          </cell>
          <cell r="E2473">
            <v>26.077669902912621</v>
          </cell>
        </row>
        <row r="2474">
          <cell r="B2474" t="str">
            <v>SODR14C/K</v>
          </cell>
          <cell r="C2474">
            <v>30</v>
          </cell>
          <cell r="D2474">
            <v>30</v>
          </cell>
          <cell r="E2474">
            <v>29.126213592233007</v>
          </cell>
        </row>
        <row r="2475">
          <cell r="B2475" t="str">
            <v>SODR14DC</v>
          </cell>
          <cell r="C2475">
            <v>36.130000000000003</v>
          </cell>
          <cell r="D2475">
            <v>36.130000000000003</v>
          </cell>
          <cell r="E2475">
            <v>35.077669902912625</v>
          </cell>
        </row>
        <row r="2476">
          <cell r="B2476" t="str">
            <v>SODR14M</v>
          </cell>
          <cell r="C2476">
            <v>174.75</v>
          </cell>
          <cell r="D2476">
            <v>120.235</v>
          </cell>
          <cell r="E2476">
            <v>116.73300970873787</v>
          </cell>
        </row>
        <row r="2477">
          <cell r="B2477" t="str">
            <v>SODR-14M</v>
          </cell>
          <cell r="C2477">
            <v>30.37</v>
          </cell>
          <cell r="D2477">
            <v>30.37</v>
          </cell>
          <cell r="E2477">
            <v>29.485436893203882</v>
          </cell>
        </row>
        <row r="2478">
          <cell r="B2478" t="str">
            <v>SON-B2311-5100</v>
          </cell>
          <cell r="C2478">
            <v>130.63999999999999</v>
          </cell>
          <cell r="D2478">
            <v>136.37700000000001</v>
          </cell>
          <cell r="E2478">
            <v>126.83495145631066</v>
          </cell>
        </row>
        <row r="2479">
          <cell r="B2479" t="str">
            <v>SON-B2311-5100HB</v>
          </cell>
          <cell r="C2479">
            <v>128.19</v>
          </cell>
          <cell r="D2479">
            <v>128.19</v>
          </cell>
          <cell r="E2479">
            <v>124.45631067961165</v>
          </cell>
        </row>
        <row r="2480">
          <cell r="B2480" t="str">
            <v>SON-B9374</v>
          </cell>
          <cell r="C2480">
            <v>151.94</v>
          </cell>
          <cell r="D2480">
            <v>153.33000000000001</v>
          </cell>
          <cell r="E2480">
            <v>147.51456310679612</v>
          </cell>
        </row>
        <row r="2481">
          <cell r="B2481" t="str">
            <v>SON-C6403</v>
          </cell>
          <cell r="C2481">
            <v>397.80500000000001</v>
          </cell>
          <cell r="D2481">
            <v>332.95</v>
          </cell>
          <cell r="E2481">
            <v>323.252427184466</v>
          </cell>
        </row>
        <row r="2482">
          <cell r="B2482" t="str">
            <v>SON-C6403ICM</v>
          </cell>
          <cell r="C2482">
            <v>465.45</v>
          </cell>
          <cell r="D2482">
            <v>465.45</v>
          </cell>
          <cell r="E2482">
            <v>451.89320388349512</v>
          </cell>
        </row>
        <row r="2483">
          <cell r="B2483" t="str">
            <v>SON-C6403IWM</v>
          </cell>
          <cell r="C2483">
            <v>444.05</v>
          </cell>
          <cell r="D2483">
            <v>400.42</v>
          </cell>
          <cell r="E2483">
            <v>388.75728155339806</v>
          </cell>
        </row>
        <row r="2484">
          <cell r="B2484" t="str">
            <v>SON-C6403OCM</v>
          </cell>
          <cell r="C2484">
            <v>561.75</v>
          </cell>
          <cell r="D2484">
            <v>561.75</v>
          </cell>
          <cell r="E2484">
            <v>545.38834951456306</v>
          </cell>
        </row>
        <row r="2485">
          <cell r="B2485" t="str">
            <v>SON-C6403OWM</v>
          </cell>
          <cell r="C2485">
            <v>469.01666999999998</v>
          </cell>
          <cell r="D2485">
            <v>469.01666999999998</v>
          </cell>
          <cell r="E2485">
            <v>455.35599029126212</v>
          </cell>
        </row>
        <row r="2486">
          <cell r="B2486" t="str">
            <v>SON-C6407IC</v>
          </cell>
          <cell r="C2486">
            <v>813.2</v>
          </cell>
          <cell r="D2486">
            <v>813.8125</v>
          </cell>
          <cell r="E2486">
            <v>789.51456310679612</v>
          </cell>
        </row>
        <row r="2487">
          <cell r="B2487" t="str">
            <v>SON-C6407OP</v>
          </cell>
          <cell r="C2487">
            <v>914.85</v>
          </cell>
          <cell r="D2487">
            <v>914.87</v>
          </cell>
          <cell r="E2487">
            <v>888.20388349514565</v>
          </cell>
        </row>
        <row r="2488">
          <cell r="B2488" t="str">
            <v>SON-C6407SM</v>
          </cell>
          <cell r="C2488">
            <v>0</v>
          </cell>
          <cell r="D2488">
            <v>0</v>
          </cell>
          <cell r="E2488">
            <v>0</v>
          </cell>
        </row>
        <row r="2489">
          <cell r="B2489" t="str">
            <v>SOQ-080N</v>
          </cell>
          <cell r="C2489">
            <v>0</v>
          </cell>
          <cell r="D2489">
            <v>0</v>
          </cell>
          <cell r="E2489">
            <v>0</v>
          </cell>
        </row>
        <row r="2490">
          <cell r="B2490" t="str">
            <v>SPC-1010</v>
          </cell>
          <cell r="C2490">
            <v>212</v>
          </cell>
          <cell r="D2490">
            <v>212</v>
          </cell>
          <cell r="E2490">
            <v>205.82524271844659</v>
          </cell>
        </row>
        <row r="2491">
          <cell r="B2491" t="str">
            <v>SPC-2000</v>
          </cell>
          <cell r="C2491">
            <v>247.52</v>
          </cell>
          <cell r="D2491">
            <v>238</v>
          </cell>
          <cell r="E2491">
            <v>231.06796116504853</v>
          </cell>
        </row>
        <row r="2492">
          <cell r="B2492" t="str">
            <v>SPC-300</v>
          </cell>
          <cell r="C2492">
            <v>118</v>
          </cell>
          <cell r="D2492">
            <v>109</v>
          </cell>
          <cell r="E2492">
            <v>105.8252427184466</v>
          </cell>
        </row>
        <row r="2493">
          <cell r="B2493" t="str">
            <v>SPC-6000</v>
          </cell>
          <cell r="C2493">
            <v>423</v>
          </cell>
          <cell r="D2493">
            <v>0</v>
          </cell>
          <cell r="E2493">
            <v>410.67961165048541</v>
          </cell>
        </row>
        <row r="2494">
          <cell r="B2494" t="str">
            <v>SPD-2700</v>
          </cell>
          <cell r="C2494">
            <v>522.08000000000004</v>
          </cell>
          <cell r="D2494">
            <v>502</v>
          </cell>
          <cell r="E2494">
            <v>487.378640776699</v>
          </cell>
        </row>
        <row r="2495">
          <cell r="B2495" t="str">
            <v>SPD-3700T</v>
          </cell>
          <cell r="C2495">
            <v>899.6</v>
          </cell>
          <cell r="D2495">
            <v>865</v>
          </cell>
          <cell r="E2495">
            <v>839.80582524271847</v>
          </cell>
        </row>
        <row r="2496">
          <cell r="B2496" t="str">
            <v>SPD-3750T</v>
          </cell>
          <cell r="C2496">
            <v>930.8</v>
          </cell>
          <cell r="D2496">
            <v>895</v>
          </cell>
          <cell r="E2496">
            <v>868.93203883495141</v>
          </cell>
        </row>
        <row r="2497">
          <cell r="B2497" t="str">
            <v>SPE-100</v>
          </cell>
          <cell r="C2497">
            <v>186.16</v>
          </cell>
          <cell r="D2497">
            <v>179</v>
          </cell>
          <cell r="E2497">
            <v>173.78640776699029</v>
          </cell>
        </row>
        <row r="2498">
          <cell r="B2498" t="str">
            <v>SPR-1116N</v>
          </cell>
          <cell r="C2498">
            <v>0</v>
          </cell>
          <cell r="D2498">
            <v>0</v>
          </cell>
          <cell r="E2498">
            <v>0</v>
          </cell>
        </row>
        <row r="2499">
          <cell r="B2499" t="str">
            <v>SPR-2216</v>
          </cell>
          <cell r="C2499">
            <v>0</v>
          </cell>
          <cell r="D2499">
            <v>0</v>
          </cell>
          <cell r="E2499">
            <v>0</v>
          </cell>
        </row>
        <row r="2500">
          <cell r="B2500" t="str">
            <v>SPR-4116</v>
          </cell>
          <cell r="C2500">
            <v>0</v>
          </cell>
          <cell r="D2500">
            <v>0</v>
          </cell>
          <cell r="E2500">
            <v>0</v>
          </cell>
        </row>
        <row r="2501">
          <cell r="B2501" t="str">
            <v>SPR-4216</v>
          </cell>
          <cell r="C2501">
            <v>0</v>
          </cell>
          <cell r="D2501">
            <v>0</v>
          </cell>
          <cell r="E2501">
            <v>0</v>
          </cell>
        </row>
        <row r="2502">
          <cell r="B2502" t="str">
            <v>SPR-4416</v>
          </cell>
          <cell r="C2502">
            <v>0</v>
          </cell>
          <cell r="D2502">
            <v>0</v>
          </cell>
          <cell r="E2502">
            <v>0</v>
          </cell>
        </row>
        <row r="2503">
          <cell r="B2503" t="str">
            <v>SPR-9816</v>
          </cell>
          <cell r="C2503">
            <v>1979.5</v>
          </cell>
          <cell r="D2503">
            <v>1850</v>
          </cell>
          <cell r="E2503">
            <v>1796.1165048543689</v>
          </cell>
        </row>
        <row r="2504">
          <cell r="B2504" t="str">
            <v>SPR-9816-1.5T</v>
          </cell>
          <cell r="C2504">
            <v>2229.6</v>
          </cell>
          <cell r="D2504">
            <v>2229.6</v>
          </cell>
          <cell r="E2504">
            <v>2164.6601941747572</v>
          </cell>
        </row>
        <row r="2505">
          <cell r="B2505" t="str">
            <v>SPR-9816-1.75T</v>
          </cell>
          <cell r="C2505">
            <v>0</v>
          </cell>
          <cell r="D2505">
            <v>0</v>
          </cell>
          <cell r="E2505">
            <v>0</v>
          </cell>
        </row>
        <row r="2506">
          <cell r="B2506" t="str">
            <v>SPR-9816-1T</v>
          </cell>
          <cell r="C2506">
            <v>2069.6999999999998</v>
          </cell>
          <cell r="D2506">
            <v>2069.6999999999998</v>
          </cell>
          <cell r="E2506">
            <v>2009.4174757281551</v>
          </cell>
        </row>
        <row r="2507">
          <cell r="B2507" t="str">
            <v>SPR-9816-2.5T</v>
          </cell>
          <cell r="C2507">
            <v>0</v>
          </cell>
          <cell r="D2507">
            <v>0</v>
          </cell>
          <cell r="E2507">
            <v>0</v>
          </cell>
        </row>
        <row r="2508">
          <cell r="B2508" t="str">
            <v>SPR-9816-3T</v>
          </cell>
          <cell r="C2508">
            <v>2340.3000000000002</v>
          </cell>
          <cell r="D2508">
            <v>2340.3000000000002</v>
          </cell>
          <cell r="E2508">
            <v>2272.1359223300974</v>
          </cell>
        </row>
        <row r="2509">
          <cell r="B2509" t="str">
            <v>SPU-100TR</v>
          </cell>
          <cell r="C2509">
            <v>13.52</v>
          </cell>
          <cell r="D2509">
            <v>13</v>
          </cell>
          <cell r="E2509">
            <v>12.621359223300971</v>
          </cell>
        </row>
        <row r="2510">
          <cell r="B2510" t="str">
            <v>SPU-3700</v>
          </cell>
          <cell r="C2510">
            <v>1066</v>
          </cell>
          <cell r="D2510">
            <v>1025</v>
          </cell>
          <cell r="E2510">
            <v>995.14563106796118</v>
          </cell>
        </row>
        <row r="2511">
          <cell r="B2511" t="str">
            <v>SPU-3750T</v>
          </cell>
          <cell r="C2511">
            <v>1060</v>
          </cell>
          <cell r="D2511">
            <v>1060</v>
          </cell>
          <cell r="E2511">
            <v>1029.1262135922329</v>
          </cell>
        </row>
        <row r="2512">
          <cell r="B2512" t="str">
            <v>SRD-1610D</v>
          </cell>
          <cell r="C2512">
            <v>667.81128999999999</v>
          </cell>
          <cell r="D2512">
            <v>643</v>
          </cell>
          <cell r="E2512">
            <v>624.27184466019412</v>
          </cell>
        </row>
        <row r="2513">
          <cell r="B2513" t="str">
            <v>SRD-1610D-1TB</v>
          </cell>
          <cell r="C2513">
            <v>718.64</v>
          </cell>
          <cell r="D2513">
            <v>718.64</v>
          </cell>
          <cell r="E2513">
            <v>697.70873786407765</v>
          </cell>
        </row>
        <row r="2514">
          <cell r="B2514" t="str">
            <v>SRD-1610D-1TB-BA</v>
          </cell>
          <cell r="C2514">
            <v>359.84</v>
          </cell>
          <cell r="D2514">
            <v>359.84</v>
          </cell>
          <cell r="E2514">
            <v>349.35922330097083</v>
          </cell>
        </row>
        <row r="2515">
          <cell r="B2515" t="str">
            <v>SRD-1610D-2TB</v>
          </cell>
          <cell r="C2515">
            <v>797.87</v>
          </cell>
          <cell r="D2515">
            <v>797.87</v>
          </cell>
          <cell r="E2515">
            <v>774.63106796116506</v>
          </cell>
        </row>
        <row r="2516">
          <cell r="B2516" t="str">
            <v>SRD-1610D-3TB</v>
          </cell>
          <cell r="C2516">
            <v>867.28</v>
          </cell>
          <cell r="D2516">
            <v>867.28</v>
          </cell>
          <cell r="E2516">
            <v>842.01941747572812</v>
          </cell>
        </row>
        <row r="2517">
          <cell r="B2517" t="str">
            <v>SRD-1610D-4TB</v>
          </cell>
          <cell r="C2517">
            <v>945.47</v>
          </cell>
          <cell r="D2517">
            <v>945.47</v>
          </cell>
          <cell r="E2517">
            <v>917.93203883495141</v>
          </cell>
        </row>
        <row r="2518">
          <cell r="B2518" t="str">
            <v>SRD-1610D-5TB</v>
          </cell>
          <cell r="C2518">
            <v>1013.84</v>
          </cell>
          <cell r="D2518">
            <v>1013.84</v>
          </cell>
          <cell r="E2518">
            <v>984.31067961165047</v>
          </cell>
        </row>
        <row r="2519">
          <cell r="B2519" t="str">
            <v>SRD-1610D-6TB</v>
          </cell>
          <cell r="C2519">
            <v>1094.1099999999999</v>
          </cell>
          <cell r="D2519">
            <v>1094.1099999999999</v>
          </cell>
          <cell r="E2519">
            <v>1062.2427184466019</v>
          </cell>
        </row>
        <row r="2520">
          <cell r="B2520" t="str">
            <v>SRD-1610D-BA</v>
          </cell>
          <cell r="C2520">
            <v>333.94</v>
          </cell>
          <cell r="D2520">
            <v>333.94</v>
          </cell>
          <cell r="E2520">
            <v>324.21359223300971</v>
          </cell>
        </row>
        <row r="2521">
          <cell r="B2521" t="str">
            <v>SRD-1630D</v>
          </cell>
          <cell r="C2521">
            <v>792.48</v>
          </cell>
          <cell r="D2521">
            <v>762</v>
          </cell>
          <cell r="E2521">
            <v>739.80582524271847</v>
          </cell>
        </row>
        <row r="2522">
          <cell r="B2522" t="str">
            <v>SRD-1630D-1T</v>
          </cell>
          <cell r="C2522">
            <v>843.44</v>
          </cell>
          <cell r="D2522">
            <v>843.44</v>
          </cell>
          <cell r="E2522">
            <v>818.87378640776706</v>
          </cell>
        </row>
        <row r="2523">
          <cell r="B2523" t="str">
            <v>SRD-1630D-1T-BA</v>
          </cell>
          <cell r="C2523">
            <v>421.72</v>
          </cell>
          <cell r="D2523">
            <v>421.72</v>
          </cell>
          <cell r="E2523">
            <v>409.43689320388353</v>
          </cell>
        </row>
        <row r="2524">
          <cell r="B2524" t="str">
            <v>SRD-1630D-2TB</v>
          </cell>
          <cell r="C2524">
            <v>922.67</v>
          </cell>
          <cell r="D2524">
            <v>922.67</v>
          </cell>
          <cell r="E2524">
            <v>895.79611650485435</v>
          </cell>
        </row>
        <row r="2525">
          <cell r="B2525" t="str">
            <v>SRD-1630D-3TB</v>
          </cell>
          <cell r="C2525">
            <v>1006.11</v>
          </cell>
          <cell r="D2525">
            <v>1006.11</v>
          </cell>
          <cell r="E2525">
            <v>976.80582524271847</v>
          </cell>
        </row>
        <row r="2526">
          <cell r="B2526" t="str">
            <v>SRD-1650D</v>
          </cell>
          <cell r="C2526">
            <v>791</v>
          </cell>
          <cell r="D2526">
            <v>791</v>
          </cell>
          <cell r="E2526">
            <v>767.96116504854365</v>
          </cell>
        </row>
        <row r="2527">
          <cell r="B2527" t="str">
            <v>SRD-1650D-1TB</v>
          </cell>
          <cell r="C2527">
            <v>875.64</v>
          </cell>
          <cell r="D2527">
            <v>841.96</v>
          </cell>
          <cell r="E2527">
            <v>817.43689320388353</v>
          </cell>
        </row>
        <row r="2528">
          <cell r="B2528" t="str">
            <v>SRD-1650D-2TB</v>
          </cell>
          <cell r="C2528">
            <v>921.19</v>
          </cell>
          <cell r="D2528">
            <v>921.19</v>
          </cell>
          <cell r="E2528">
            <v>894.35922330097094</v>
          </cell>
        </row>
        <row r="2529">
          <cell r="B2529" t="str">
            <v>SRD-1650D-3TB</v>
          </cell>
          <cell r="C2529">
            <v>989.56</v>
          </cell>
          <cell r="D2529">
            <v>989.56</v>
          </cell>
          <cell r="E2529">
            <v>960.73786407766977</v>
          </cell>
        </row>
        <row r="2530">
          <cell r="B2530" t="str">
            <v>SRD-1650D-5TB</v>
          </cell>
          <cell r="C2530">
            <v>0</v>
          </cell>
          <cell r="D2530">
            <v>0</v>
          </cell>
          <cell r="E2530">
            <v>0</v>
          </cell>
        </row>
        <row r="2531">
          <cell r="B2531" t="str">
            <v>SRD-1650D-6TB</v>
          </cell>
          <cell r="C2531">
            <v>1216.3900000000001</v>
          </cell>
          <cell r="D2531">
            <v>1216.3900000000001</v>
          </cell>
          <cell r="E2531">
            <v>1180.9611650485438</v>
          </cell>
        </row>
        <row r="2532">
          <cell r="B2532" t="str">
            <v>SRD-1650DC</v>
          </cell>
          <cell r="C2532">
            <v>820</v>
          </cell>
          <cell r="D2532">
            <v>820</v>
          </cell>
          <cell r="E2532">
            <v>796.11650485436894</v>
          </cell>
        </row>
        <row r="2533">
          <cell r="B2533" t="str">
            <v>SRD-1650DC-1TB</v>
          </cell>
          <cell r="C2533">
            <v>905.8</v>
          </cell>
          <cell r="D2533">
            <v>870.96</v>
          </cell>
          <cell r="E2533">
            <v>845.59223300970871</v>
          </cell>
        </row>
        <row r="2534">
          <cell r="B2534" t="str">
            <v>SRD-1650DC-2TB</v>
          </cell>
          <cell r="C2534">
            <v>950.19</v>
          </cell>
          <cell r="D2534">
            <v>950.19</v>
          </cell>
          <cell r="E2534">
            <v>922.51456310679612</v>
          </cell>
        </row>
        <row r="2535">
          <cell r="B2535" t="str">
            <v>SRD-1650DC-3TB</v>
          </cell>
          <cell r="C2535">
            <v>1018.56</v>
          </cell>
          <cell r="D2535">
            <v>1018.56</v>
          </cell>
          <cell r="E2535">
            <v>988.89320388349506</v>
          </cell>
        </row>
        <row r="2536">
          <cell r="B2536" t="str">
            <v>SRD-1650DC-4TB</v>
          </cell>
          <cell r="C2536">
            <v>1097.79</v>
          </cell>
          <cell r="D2536">
            <v>1097.79</v>
          </cell>
          <cell r="E2536">
            <v>1065.8155339805824</v>
          </cell>
        </row>
        <row r="2537">
          <cell r="B2537" t="str">
            <v>SRD-1650DC-6TB</v>
          </cell>
          <cell r="C2537">
            <v>1245.4000000000001</v>
          </cell>
          <cell r="D2537">
            <v>1245.4000000000001</v>
          </cell>
          <cell r="E2537">
            <v>1209.1262135922332</v>
          </cell>
        </row>
        <row r="2538">
          <cell r="B2538" t="str">
            <v>SRD-1670D</v>
          </cell>
          <cell r="C2538">
            <v>1356</v>
          </cell>
          <cell r="D2538">
            <v>1356</v>
          </cell>
          <cell r="E2538">
            <v>1316.504854368932</v>
          </cell>
        </row>
        <row r="2539">
          <cell r="B2539" t="str">
            <v>SRD-1670D-1TB</v>
          </cell>
          <cell r="C2539">
            <v>1406.96</v>
          </cell>
          <cell r="D2539">
            <v>1406.96</v>
          </cell>
          <cell r="E2539">
            <v>1365.9805825242718</v>
          </cell>
        </row>
        <row r="2540">
          <cell r="B2540" t="str">
            <v>SRD-1670D-2TB</v>
          </cell>
          <cell r="C2540">
            <v>1486.19</v>
          </cell>
          <cell r="D2540">
            <v>1486.19</v>
          </cell>
          <cell r="E2540">
            <v>1442.9029126213593</v>
          </cell>
        </row>
        <row r="2541">
          <cell r="B2541" t="str">
            <v>SRD-1670D-3TB</v>
          </cell>
          <cell r="C2541">
            <v>1554.56</v>
          </cell>
          <cell r="D2541">
            <v>1554.56</v>
          </cell>
          <cell r="E2541">
            <v>1509.2815533980581</v>
          </cell>
        </row>
        <row r="2542">
          <cell r="B2542" t="str">
            <v>SRD-1670D-4TB</v>
          </cell>
          <cell r="C2542">
            <v>1633.79</v>
          </cell>
          <cell r="D2542">
            <v>1633.79</v>
          </cell>
          <cell r="E2542">
            <v>1586.2038834951456</v>
          </cell>
        </row>
        <row r="2543">
          <cell r="B2543" t="str">
            <v>SRD-1670D-6TB</v>
          </cell>
          <cell r="C2543">
            <v>1781.39</v>
          </cell>
          <cell r="D2543">
            <v>1781.39</v>
          </cell>
          <cell r="E2543">
            <v>1729.504854368932</v>
          </cell>
        </row>
        <row r="2544">
          <cell r="B2544" t="str">
            <v>SRD-1670D-8TB</v>
          </cell>
          <cell r="C2544">
            <v>0</v>
          </cell>
          <cell r="D2544">
            <v>0</v>
          </cell>
          <cell r="E2544">
            <v>0</v>
          </cell>
        </row>
        <row r="2545">
          <cell r="B2545" t="str">
            <v>SRD-1670DC</v>
          </cell>
          <cell r="C2545">
            <v>1387.91579</v>
          </cell>
          <cell r="D2545">
            <v>1385</v>
          </cell>
          <cell r="E2545">
            <v>1344.6601941747572</v>
          </cell>
        </row>
        <row r="2546">
          <cell r="B2546" t="str">
            <v>SRD-1670DC-10TB</v>
          </cell>
          <cell r="C2546">
            <v>0</v>
          </cell>
          <cell r="D2546">
            <v>0</v>
          </cell>
          <cell r="E2546">
            <v>0</v>
          </cell>
        </row>
        <row r="2547">
          <cell r="B2547" t="str">
            <v>SRD-1670DC-1TB</v>
          </cell>
          <cell r="C2547">
            <v>1493.4</v>
          </cell>
          <cell r="D2547">
            <v>1435.96</v>
          </cell>
          <cell r="E2547">
            <v>1394.1359223300972</v>
          </cell>
        </row>
        <row r="2548">
          <cell r="B2548" t="str">
            <v>SRD-1670DC-2TB</v>
          </cell>
          <cell r="C2548">
            <v>1515.2</v>
          </cell>
          <cell r="D2548">
            <v>1515.19</v>
          </cell>
          <cell r="E2548">
            <v>1471.0582524271845</v>
          </cell>
        </row>
        <row r="2549">
          <cell r="B2549" t="str">
            <v>SRD-1670DC-3TB</v>
          </cell>
          <cell r="C2549">
            <v>1583.56</v>
          </cell>
          <cell r="D2549">
            <v>1583.56</v>
          </cell>
          <cell r="E2549">
            <v>1537.4368932038833</v>
          </cell>
        </row>
        <row r="2550">
          <cell r="B2550" t="str">
            <v>SRD-1670DC-4TB</v>
          </cell>
          <cell r="C2550">
            <v>1662.79333</v>
          </cell>
          <cell r="D2550">
            <v>1662.79333</v>
          </cell>
          <cell r="E2550">
            <v>1614.3624563106796</v>
          </cell>
        </row>
        <row r="2551">
          <cell r="B2551" t="str">
            <v>SRD-1670DC-5TB</v>
          </cell>
          <cell r="C2551">
            <v>1731.16</v>
          </cell>
          <cell r="D2551">
            <v>1731.16</v>
          </cell>
          <cell r="E2551">
            <v>1680.7378640776699</v>
          </cell>
        </row>
        <row r="2552">
          <cell r="B2552" t="str">
            <v>SRD-1670DC-6TB</v>
          </cell>
          <cell r="C2552">
            <v>0</v>
          </cell>
          <cell r="D2552">
            <v>0</v>
          </cell>
          <cell r="E2552">
            <v>0</v>
          </cell>
        </row>
        <row r="2553">
          <cell r="B2553" t="str">
            <v>SRD-1670DC-8TB</v>
          </cell>
          <cell r="C2553">
            <v>0</v>
          </cell>
          <cell r="D2553">
            <v>0</v>
          </cell>
          <cell r="E2553">
            <v>0</v>
          </cell>
        </row>
        <row r="2554">
          <cell r="B2554" t="str">
            <v>SRD-470D</v>
          </cell>
          <cell r="C2554">
            <v>350.43067000000002</v>
          </cell>
          <cell r="D2554">
            <v>338</v>
          </cell>
          <cell r="E2554">
            <v>328.15533980582524</v>
          </cell>
        </row>
        <row r="2555">
          <cell r="B2555" t="str">
            <v>SRD-470D-1TB</v>
          </cell>
          <cell r="C2555">
            <v>429.71</v>
          </cell>
          <cell r="D2555">
            <v>429.71</v>
          </cell>
          <cell r="E2555">
            <v>417.19417475728153</v>
          </cell>
        </row>
        <row r="2556">
          <cell r="B2556" t="str">
            <v>SRD-470D-2TB</v>
          </cell>
          <cell r="C2556">
            <v>498.08</v>
          </cell>
          <cell r="D2556">
            <v>498.08</v>
          </cell>
          <cell r="E2556">
            <v>483.57281553398053</v>
          </cell>
        </row>
        <row r="2557">
          <cell r="B2557" t="str">
            <v>SRD-470D-BA</v>
          </cell>
          <cell r="C2557">
            <v>175.22</v>
          </cell>
          <cell r="D2557">
            <v>175.22</v>
          </cell>
          <cell r="E2557">
            <v>170.11650485436891</v>
          </cell>
        </row>
        <row r="2558">
          <cell r="B2558" t="str">
            <v>SRD-830D</v>
          </cell>
          <cell r="C2558">
            <v>488.21578</v>
          </cell>
          <cell r="D2558">
            <v>467</v>
          </cell>
          <cell r="E2558">
            <v>453.39805825242718</v>
          </cell>
        </row>
        <row r="2559">
          <cell r="B2559" t="str">
            <v>SRD-830D-1TB</v>
          </cell>
          <cell r="C2559">
            <v>544.96</v>
          </cell>
          <cell r="D2559">
            <v>544.96</v>
          </cell>
          <cell r="E2559">
            <v>529.08737864077671</v>
          </cell>
        </row>
        <row r="2560">
          <cell r="B2560" t="str">
            <v>SRD-830D-2TB</v>
          </cell>
          <cell r="C2560">
            <v>626.27</v>
          </cell>
          <cell r="D2560">
            <v>626.27</v>
          </cell>
          <cell r="E2560">
            <v>608.02912621359224</v>
          </cell>
        </row>
        <row r="2561">
          <cell r="B2561" t="str">
            <v>SRD-850D</v>
          </cell>
          <cell r="C2561">
            <v>574.08000000000004</v>
          </cell>
          <cell r="D2561">
            <v>552</v>
          </cell>
          <cell r="E2561">
            <v>535.92233009708741</v>
          </cell>
        </row>
        <row r="2562">
          <cell r="B2562" t="str">
            <v>SRD-850D-1TB</v>
          </cell>
          <cell r="C2562">
            <v>625.04</v>
          </cell>
          <cell r="D2562">
            <v>625.04</v>
          </cell>
          <cell r="E2562">
            <v>606.83495145631059</v>
          </cell>
        </row>
        <row r="2563">
          <cell r="B2563" t="str">
            <v>SRD-850D-3TB</v>
          </cell>
          <cell r="C2563">
            <v>0</v>
          </cell>
          <cell r="D2563">
            <v>0</v>
          </cell>
          <cell r="E2563">
            <v>0</v>
          </cell>
        </row>
        <row r="2564">
          <cell r="B2564" t="str">
            <v>SRD-850DC</v>
          </cell>
          <cell r="C2564">
            <v>606.50199999999995</v>
          </cell>
          <cell r="D2564">
            <v>584</v>
          </cell>
          <cell r="E2564">
            <v>566.99029126213588</v>
          </cell>
        </row>
        <row r="2565">
          <cell r="B2565" t="str">
            <v>SRD-850DC-1TB</v>
          </cell>
          <cell r="C2565">
            <v>657.28</v>
          </cell>
          <cell r="D2565">
            <v>657.28</v>
          </cell>
          <cell r="E2565">
            <v>638.13592233009706</v>
          </cell>
        </row>
        <row r="2566">
          <cell r="B2566" t="str">
            <v>SRD-850DC-2TB</v>
          </cell>
          <cell r="C2566">
            <v>736.51</v>
          </cell>
          <cell r="D2566">
            <v>736.51</v>
          </cell>
          <cell r="E2566">
            <v>715.05825242718447</v>
          </cell>
        </row>
        <row r="2567">
          <cell r="B2567" t="str">
            <v>SRD-850DC-3TB</v>
          </cell>
          <cell r="C2567">
            <v>804.88</v>
          </cell>
          <cell r="D2567">
            <v>804.88</v>
          </cell>
          <cell r="E2567">
            <v>781.43689320388341</v>
          </cell>
        </row>
        <row r="2568">
          <cell r="B2568" t="str">
            <v>SRD-870DC</v>
          </cell>
          <cell r="C2568">
            <v>786.24</v>
          </cell>
          <cell r="D2568">
            <v>756</v>
          </cell>
          <cell r="E2568">
            <v>733.98058252427188</v>
          </cell>
        </row>
        <row r="2569">
          <cell r="B2569" t="str">
            <v>SRD-870DC-1TB</v>
          </cell>
          <cell r="C2569">
            <v>837.2</v>
          </cell>
          <cell r="D2569">
            <v>837.2</v>
          </cell>
          <cell r="E2569">
            <v>812.81553398058259</v>
          </cell>
        </row>
        <row r="2570">
          <cell r="B2570" t="str">
            <v>SRD-870DC-2TB</v>
          </cell>
          <cell r="C2570">
            <v>916.43</v>
          </cell>
          <cell r="D2570">
            <v>916.43</v>
          </cell>
          <cell r="E2570">
            <v>889.73786407766988</v>
          </cell>
        </row>
        <row r="2571">
          <cell r="B2571" t="str">
            <v>SRD-870DC-3TB</v>
          </cell>
          <cell r="C2571">
            <v>984.8</v>
          </cell>
          <cell r="D2571">
            <v>984.8</v>
          </cell>
          <cell r="E2571">
            <v>956.11650485436883</v>
          </cell>
        </row>
        <row r="2572">
          <cell r="B2572" t="str">
            <v>SRD-870DC-4TB</v>
          </cell>
          <cell r="C2572">
            <v>1064.03</v>
          </cell>
          <cell r="D2572">
            <v>1064.03</v>
          </cell>
          <cell r="E2572">
            <v>1033.0388349514562</v>
          </cell>
        </row>
        <row r="2573">
          <cell r="B2573" t="str">
            <v>SRD-870DC-6TB</v>
          </cell>
          <cell r="C2573">
            <v>0</v>
          </cell>
          <cell r="D2573">
            <v>0</v>
          </cell>
          <cell r="E2573">
            <v>0</v>
          </cell>
        </row>
        <row r="2574">
          <cell r="B2574" t="str">
            <v>SRV-10</v>
          </cell>
          <cell r="C2574">
            <v>148.78</v>
          </cell>
          <cell r="D2574">
            <v>148.78</v>
          </cell>
          <cell r="E2574">
            <v>144.44660194174756</v>
          </cell>
        </row>
        <row r="2575">
          <cell r="B2575" t="str">
            <v>SRV-18</v>
          </cell>
          <cell r="C2575">
            <v>154.5</v>
          </cell>
          <cell r="D2575">
            <v>154.5</v>
          </cell>
          <cell r="E2575">
            <v>150</v>
          </cell>
        </row>
        <row r="2576">
          <cell r="B2576" t="str">
            <v>SRV-18-BA</v>
          </cell>
          <cell r="C2576">
            <v>84.18</v>
          </cell>
          <cell r="D2576">
            <v>84.18</v>
          </cell>
          <cell r="E2576">
            <v>81.728155339805824</v>
          </cell>
        </row>
        <row r="2577">
          <cell r="B2577" t="str">
            <v>SRV-18H</v>
          </cell>
          <cell r="C2577">
            <v>158.09</v>
          </cell>
          <cell r="D2577">
            <v>147.75</v>
          </cell>
          <cell r="E2577">
            <v>143.44660194174756</v>
          </cell>
        </row>
        <row r="2578">
          <cell r="B2578" t="str">
            <v>SRV-30A</v>
          </cell>
          <cell r="C2578">
            <v>230</v>
          </cell>
          <cell r="D2578">
            <v>230</v>
          </cell>
          <cell r="E2578">
            <v>223.30097087378641</v>
          </cell>
        </row>
        <row r="2579">
          <cell r="B2579" t="str">
            <v>SRV-30-BA</v>
          </cell>
          <cell r="C2579">
            <v>226.6</v>
          </cell>
          <cell r="D2579">
            <v>226.6</v>
          </cell>
          <cell r="E2579">
            <v>220</v>
          </cell>
        </row>
        <row r="2580">
          <cell r="B2580" t="str">
            <v>SRV-30NR</v>
          </cell>
          <cell r="C2580">
            <v>252</v>
          </cell>
          <cell r="D2580">
            <v>252</v>
          </cell>
          <cell r="E2580">
            <v>244.66019417475727</v>
          </cell>
        </row>
        <row r="2581">
          <cell r="B2581" t="str">
            <v>SRV-960A</v>
          </cell>
          <cell r="C2581">
            <v>101.65</v>
          </cell>
          <cell r="D2581">
            <v>95</v>
          </cell>
          <cell r="E2581">
            <v>92.233009708737868</v>
          </cell>
        </row>
        <row r="2582">
          <cell r="B2582" t="str">
            <v>SRV-960AW</v>
          </cell>
          <cell r="C2582">
            <v>109.01</v>
          </cell>
          <cell r="D2582">
            <v>103.52769000000001</v>
          </cell>
          <cell r="E2582">
            <v>100.51232038834952</v>
          </cell>
        </row>
        <row r="2583">
          <cell r="B2583" t="str">
            <v>SRV-960-BA</v>
          </cell>
          <cell r="C2583">
            <v>60.08</v>
          </cell>
          <cell r="D2583">
            <v>60.08</v>
          </cell>
          <cell r="E2583">
            <v>58.33009708737864</v>
          </cell>
        </row>
        <row r="2584">
          <cell r="B2584" t="str">
            <v>SRV-960BKT</v>
          </cell>
          <cell r="C2584">
            <v>131.99122</v>
          </cell>
          <cell r="D2584">
            <v>137.755</v>
          </cell>
          <cell r="E2584">
            <v>128.14681553398057</v>
          </cell>
        </row>
        <row r="2585">
          <cell r="B2585" t="str">
            <v>SRX-AU041I</v>
          </cell>
          <cell r="C2585">
            <v>16.05</v>
          </cell>
          <cell r="D2585">
            <v>15</v>
          </cell>
          <cell r="E2585">
            <v>14.563106796116504</v>
          </cell>
        </row>
        <row r="2586">
          <cell r="B2586" t="str">
            <v>SRX-AU121I</v>
          </cell>
          <cell r="C2586">
            <v>21.81</v>
          </cell>
          <cell r="D2586">
            <v>21.81</v>
          </cell>
          <cell r="E2586">
            <v>21.174757281553397</v>
          </cell>
        </row>
        <row r="2587">
          <cell r="B2587" t="str">
            <v>SSC-010WB</v>
          </cell>
          <cell r="C2587">
            <v>117.7</v>
          </cell>
          <cell r="D2587">
            <v>110</v>
          </cell>
          <cell r="E2587">
            <v>106.79611650485437</v>
          </cell>
        </row>
        <row r="2588">
          <cell r="B2588" t="str">
            <v>SSC-1000</v>
          </cell>
          <cell r="C2588">
            <v>281.00569999999999</v>
          </cell>
          <cell r="D2588">
            <v>228</v>
          </cell>
          <cell r="E2588">
            <v>221.35922330097088</v>
          </cell>
        </row>
        <row r="2589">
          <cell r="B2589" t="str">
            <v>SSC-1000-BA</v>
          </cell>
          <cell r="C2589">
            <v>222.86799999999999</v>
          </cell>
          <cell r="D2589">
            <v>202.07667000000001</v>
          </cell>
          <cell r="E2589">
            <v>196.19094174757282</v>
          </cell>
        </row>
        <row r="2590">
          <cell r="B2590" t="str">
            <v>SSC-1000P</v>
          </cell>
          <cell r="C2590">
            <v>310.3</v>
          </cell>
          <cell r="D2590">
            <v>290</v>
          </cell>
          <cell r="E2590">
            <v>281.55339805825241</v>
          </cell>
        </row>
        <row r="2591">
          <cell r="B2591" t="str">
            <v>SSC-12</v>
          </cell>
          <cell r="C2591">
            <v>152.83000000000001</v>
          </cell>
          <cell r="D2591">
            <v>140</v>
          </cell>
          <cell r="E2591">
            <v>135.92233009708738</v>
          </cell>
        </row>
        <row r="2592">
          <cell r="B2592" t="str">
            <v>SSC-1280</v>
          </cell>
          <cell r="C2592">
            <v>120</v>
          </cell>
          <cell r="D2592">
            <v>120</v>
          </cell>
          <cell r="E2592">
            <v>116.50485436893203</v>
          </cell>
        </row>
        <row r="2593">
          <cell r="B2593" t="str">
            <v>SSC-1280REM</v>
          </cell>
          <cell r="C2593">
            <v>3</v>
          </cell>
          <cell r="D2593">
            <v>3</v>
          </cell>
          <cell r="E2593">
            <v>2.912621359223301</v>
          </cell>
        </row>
        <row r="2594">
          <cell r="B2594" t="str">
            <v>SSC-12ACC</v>
          </cell>
          <cell r="C2594">
            <v>161.69999999999999</v>
          </cell>
          <cell r="D2594">
            <v>0</v>
          </cell>
          <cell r="E2594">
            <v>156.99029126213591</v>
          </cell>
        </row>
        <row r="2595">
          <cell r="B2595" t="str">
            <v>SSC-12C</v>
          </cell>
          <cell r="C2595">
            <v>42.8</v>
          </cell>
          <cell r="D2595">
            <v>40</v>
          </cell>
          <cell r="E2595">
            <v>38.834951456310677</v>
          </cell>
        </row>
        <row r="2596">
          <cell r="B2596" t="str">
            <v>SSC-12C/K</v>
          </cell>
          <cell r="C2596">
            <v>52.7</v>
          </cell>
          <cell r="D2596">
            <v>50</v>
          </cell>
          <cell r="E2596">
            <v>48.543689320388346</v>
          </cell>
        </row>
        <row r="2597">
          <cell r="B2597" t="str">
            <v>SSC-12C-LENS</v>
          </cell>
          <cell r="C2597">
            <v>0</v>
          </cell>
          <cell r="D2597">
            <v>0</v>
          </cell>
          <cell r="E2597">
            <v>0</v>
          </cell>
        </row>
        <row r="2598">
          <cell r="B2598" t="str">
            <v>SSC-12M</v>
          </cell>
          <cell r="C2598">
            <v>92.91</v>
          </cell>
          <cell r="D2598">
            <v>86.83</v>
          </cell>
          <cell r="E2598">
            <v>84.300970873786397</v>
          </cell>
        </row>
        <row r="2599">
          <cell r="B2599" t="str">
            <v>SSC-12P</v>
          </cell>
          <cell r="C2599">
            <v>227.07917</v>
          </cell>
          <cell r="D2599">
            <v>227.08</v>
          </cell>
          <cell r="E2599">
            <v>220.465213592233</v>
          </cell>
        </row>
        <row r="2600">
          <cell r="B2600" t="str">
            <v>SSC-12PM</v>
          </cell>
          <cell r="C2600">
            <v>0</v>
          </cell>
          <cell r="D2600">
            <v>0</v>
          </cell>
          <cell r="E2600">
            <v>0</v>
          </cell>
        </row>
        <row r="2601">
          <cell r="B2601" t="str">
            <v>SSC-14</v>
          </cell>
          <cell r="C2601">
            <v>426.86</v>
          </cell>
          <cell r="D2601">
            <v>426.86</v>
          </cell>
          <cell r="E2601">
            <v>414.42718446601941</v>
          </cell>
        </row>
        <row r="2602">
          <cell r="B2602" t="str">
            <v>SSC-14ACC</v>
          </cell>
          <cell r="C2602">
            <v>294.72000000000003</v>
          </cell>
          <cell r="D2602">
            <v>0</v>
          </cell>
          <cell r="E2602">
            <v>286.13592233009712</v>
          </cell>
        </row>
        <row r="2603">
          <cell r="B2603" t="str">
            <v>SSC-14KACC</v>
          </cell>
          <cell r="C2603">
            <v>297.39999999999998</v>
          </cell>
          <cell r="D2603">
            <v>0</v>
          </cell>
          <cell r="E2603">
            <v>288.73786407766988</v>
          </cell>
        </row>
        <row r="2604">
          <cell r="B2604" t="str">
            <v>SSC-14M</v>
          </cell>
          <cell r="C2604">
            <v>117.3475</v>
          </cell>
          <cell r="D2604">
            <v>109.67</v>
          </cell>
          <cell r="E2604">
            <v>106.47572815533981</v>
          </cell>
        </row>
        <row r="2605">
          <cell r="B2605" t="str">
            <v>SSC-14MTSS</v>
          </cell>
          <cell r="C2605">
            <v>0</v>
          </cell>
          <cell r="D2605">
            <v>0</v>
          </cell>
          <cell r="E2605">
            <v>0</v>
          </cell>
        </row>
        <row r="2606">
          <cell r="B2606" t="str">
            <v>SSC-14TSS</v>
          </cell>
          <cell r="C2606">
            <v>0</v>
          </cell>
          <cell r="D2606">
            <v>0</v>
          </cell>
          <cell r="E2606">
            <v>0</v>
          </cell>
        </row>
        <row r="2607">
          <cell r="B2607" t="str">
            <v>SSC-14WEB</v>
          </cell>
          <cell r="C2607">
            <v>453.61</v>
          </cell>
          <cell r="D2607">
            <v>453.61</v>
          </cell>
          <cell r="E2607">
            <v>440.39805825242718</v>
          </cell>
        </row>
        <row r="2608">
          <cell r="B2608" t="str">
            <v>SSC-14WM</v>
          </cell>
          <cell r="C2608">
            <v>188.46666999999999</v>
          </cell>
          <cell r="D2608">
            <v>329</v>
          </cell>
          <cell r="E2608">
            <v>182.97734951456309</v>
          </cell>
        </row>
        <row r="2609">
          <cell r="B2609" t="str">
            <v>SSC-17</v>
          </cell>
          <cell r="C2609">
            <v>343</v>
          </cell>
          <cell r="D2609">
            <v>449.17</v>
          </cell>
          <cell r="E2609">
            <v>333.00970873786406</v>
          </cell>
        </row>
        <row r="2610">
          <cell r="B2610" t="str">
            <v>SSC-17C</v>
          </cell>
          <cell r="C2610">
            <v>51.520560000000003</v>
          </cell>
          <cell r="D2610">
            <v>48.15</v>
          </cell>
          <cell r="E2610">
            <v>46.747572815533978</v>
          </cell>
        </row>
        <row r="2611">
          <cell r="B2611" t="str">
            <v>SSC-17DC</v>
          </cell>
          <cell r="C2611">
            <v>72.586669999999998</v>
          </cell>
          <cell r="D2611">
            <v>69.349999999999994</v>
          </cell>
          <cell r="E2611">
            <v>67.330097087378633</v>
          </cell>
        </row>
        <row r="2612">
          <cell r="B2612" t="str">
            <v>SSC-17DC/K</v>
          </cell>
          <cell r="C2612">
            <v>73.706469999999996</v>
          </cell>
          <cell r="D2612">
            <v>69.349999999999994</v>
          </cell>
          <cell r="E2612">
            <v>67.330097087378633</v>
          </cell>
        </row>
        <row r="2613">
          <cell r="B2613" t="str">
            <v>SSC-17DC/K-BA</v>
          </cell>
          <cell r="C2613">
            <v>0</v>
          </cell>
          <cell r="D2613">
            <v>0</v>
          </cell>
          <cell r="E2613">
            <v>0</v>
          </cell>
        </row>
        <row r="2614">
          <cell r="B2614" t="str">
            <v>SSC-17KACC</v>
          </cell>
          <cell r="C2614">
            <v>215.6</v>
          </cell>
          <cell r="D2614">
            <v>0</v>
          </cell>
          <cell r="E2614">
            <v>209.32038834951456</v>
          </cell>
        </row>
        <row r="2615">
          <cell r="B2615" t="str">
            <v>SSC-17M</v>
          </cell>
          <cell r="C2615">
            <v>214</v>
          </cell>
          <cell r="D2615">
            <v>200</v>
          </cell>
          <cell r="E2615">
            <v>194.17475728155338</v>
          </cell>
        </row>
        <row r="2616">
          <cell r="B2616" t="str">
            <v>SSC-17TQ</v>
          </cell>
          <cell r="C2616">
            <v>674.1</v>
          </cell>
          <cell r="D2616">
            <v>760</v>
          </cell>
          <cell r="E2616">
            <v>654.46601941747576</v>
          </cell>
        </row>
        <row r="2617">
          <cell r="B2617" t="str">
            <v>SSC-17TQ4</v>
          </cell>
          <cell r="C2617">
            <v>481.48</v>
          </cell>
          <cell r="D2617">
            <v>0</v>
          </cell>
          <cell r="E2617">
            <v>467.45631067961165</v>
          </cell>
        </row>
        <row r="2618">
          <cell r="B2618" t="str">
            <v>SSC-17TQ-BA</v>
          </cell>
          <cell r="C2618">
            <v>363.27</v>
          </cell>
          <cell r="D2618">
            <v>363.27</v>
          </cell>
          <cell r="E2618">
            <v>352.68932038834947</v>
          </cell>
        </row>
        <row r="2619">
          <cell r="B2619" t="str">
            <v>SSC-17TQM</v>
          </cell>
          <cell r="C2619">
            <v>588.5</v>
          </cell>
          <cell r="D2619">
            <v>588.5</v>
          </cell>
          <cell r="E2619">
            <v>571.35922330097083</v>
          </cell>
        </row>
        <row r="2620">
          <cell r="B2620" t="str">
            <v>SSC-17TQREM</v>
          </cell>
          <cell r="C2620">
            <v>0</v>
          </cell>
          <cell r="D2620">
            <v>0</v>
          </cell>
          <cell r="E2620">
            <v>0</v>
          </cell>
        </row>
        <row r="2621">
          <cell r="B2621" t="str">
            <v>SSC-17WEB</v>
          </cell>
          <cell r="C2621">
            <v>320</v>
          </cell>
          <cell r="D2621">
            <v>320</v>
          </cell>
          <cell r="E2621">
            <v>310.67961165048541</v>
          </cell>
        </row>
        <row r="2622">
          <cell r="B2622" t="str">
            <v>SSC-17WEBM</v>
          </cell>
          <cell r="C2622">
            <v>159.87</v>
          </cell>
          <cell r="D2622">
            <v>159.87</v>
          </cell>
          <cell r="E2622">
            <v>155.21359223300971</v>
          </cell>
        </row>
        <row r="2623">
          <cell r="B2623" t="str">
            <v>SSC-2000</v>
          </cell>
          <cell r="C2623">
            <v>481.46</v>
          </cell>
          <cell r="D2623">
            <v>450</v>
          </cell>
          <cell r="E2623">
            <v>436.89320388349512</v>
          </cell>
        </row>
        <row r="2624">
          <cell r="B2624" t="str">
            <v>SSC-2000-BA</v>
          </cell>
          <cell r="C2624">
            <v>243.17</v>
          </cell>
          <cell r="D2624">
            <v>227.26</v>
          </cell>
          <cell r="E2624">
            <v>220.64077669902912</v>
          </cell>
        </row>
        <row r="2625">
          <cell r="B2625" t="str">
            <v>SSC-21</v>
          </cell>
          <cell r="C2625">
            <v>526.44000000000005</v>
          </cell>
          <cell r="D2625">
            <v>526.44000000000005</v>
          </cell>
          <cell r="E2625">
            <v>511.10679611650488</v>
          </cell>
        </row>
        <row r="2626">
          <cell r="B2626" t="str">
            <v>SSC-21ACC</v>
          </cell>
          <cell r="C2626">
            <v>307.16000000000003</v>
          </cell>
          <cell r="D2626">
            <v>0</v>
          </cell>
          <cell r="E2626">
            <v>298.21359223300971</v>
          </cell>
        </row>
        <row r="2627">
          <cell r="B2627" t="str">
            <v>SSC-21-BA</v>
          </cell>
          <cell r="C2627">
            <v>492</v>
          </cell>
          <cell r="D2627">
            <v>0</v>
          </cell>
          <cell r="E2627">
            <v>477.66990291262135</v>
          </cell>
        </row>
        <row r="2628">
          <cell r="B2628" t="str">
            <v>SSC-21C</v>
          </cell>
          <cell r="C2628">
            <v>63.222070000000002</v>
          </cell>
          <cell r="D2628">
            <v>59.1</v>
          </cell>
          <cell r="E2628">
            <v>57.378640776699029</v>
          </cell>
        </row>
        <row r="2629">
          <cell r="B2629" t="str">
            <v>SSC-21DC</v>
          </cell>
          <cell r="C2629">
            <v>76.633480000000006</v>
          </cell>
          <cell r="D2629">
            <v>71.62</v>
          </cell>
          <cell r="E2629">
            <v>69.533980582524279</v>
          </cell>
        </row>
        <row r="2630">
          <cell r="B2630" t="str">
            <v>SSC-21DQ</v>
          </cell>
          <cell r="C2630">
            <v>377.19</v>
          </cell>
          <cell r="D2630">
            <v>336.68</v>
          </cell>
          <cell r="E2630">
            <v>326.873786407767</v>
          </cell>
        </row>
        <row r="2631">
          <cell r="B2631" t="str">
            <v>SSC-21DQM</v>
          </cell>
          <cell r="C2631">
            <v>275.29000000000002</v>
          </cell>
          <cell r="D2631">
            <v>275.29000000000002</v>
          </cell>
          <cell r="E2631">
            <v>267.27184466019418</v>
          </cell>
        </row>
        <row r="2632">
          <cell r="B2632" t="str">
            <v>SSC-21DQMTSS</v>
          </cell>
          <cell r="C2632">
            <v>0</v>
          </cell>
          <cell r="D2632">
            <v>0</v>
          </cell>
          <cell r="E2632">
            <v>0</v>
          </cell>
        </row>
        <row r="2633">
          <cell r="B2633" t="str">
            <v>SSC-21DQTSS</v>
          </cell>
          <cell r="C2633">
            <v>0</v>
          </cell>
          <cell r="D2633">
            <v>0</v>
          </cell>
          <cell r="E2633">
            <v>0</v>
          </cell>
        </row>
        <row r="2634">
          <cell r="B2634" t="str">
            <v>SSC-21KACC</v>
          </cell>
          <cell r="C2634">
            <v>297.39999999999998</v>
          </cell>
          <cell r="D2634">
            <v>297.39999999999998</v>
          </cell>
          <cell r="E2634">
            <v>288.73786407766988</v>
          </cell>
        </row>
        <row r="2635">
          <cell r="B2635" t="str">
            <v>SSC-21M</v>
          </cell>
          <cell r="C2635">
            <v>137.05769000000001</v>
          </cell>
          <cell r="D2635">
            <v>0</v>
          </cell>
          <cell r="E2635">
            <v>133.06571844660195</v>
          </cell>
        </row>
        <row r="2636">
          <cell r="B2636" t="str">
            <v>SSC-21MP</v>
          </cell>
          <cell r="C2636">
            <v>280</v>
          </cell>
          <cell r="D2636">
            <v>0</v>
          </cell>
          <cell r="E2636">
            <v>271.84466019417476</v>
          </cell>
        </row>
        <row r="2637">
          <cell r="B2637" t="str">
            <v>SSC-21MTRTSS</v>
          </cell>
          <cell r="C2637">
            <v>280</v>
          </cell>
          <cell r="D2637">
            <v>0</v>
          </cell>
          <cell r="E2637">
            <v>271.84466019417476</v>
          </cell>
        </row>
        <row r="2638">
          <cell r="B2638" t="str">
            <v>SSC-21MTSS</v>
          </cell>
          <cell r="C2638">
            <v>589.57000000000005</v>
          </cell>
          <cell r="D2638">
            <v>589.57000000000005</v>
          </cell>
          <cell r="E2638">
            <v>572.39805825242718</v>
          </cell>
        </row>
        <row r="2639">
          <cell r="B2639" t="str">
            <v>SSC-21MTSS2</v>
          </cell>
          <cell r="C2639">
            <v>492</v>
          </cell>
          <cell r="D2639">
            <v>0</v>
          </cell>
          <cell r="E2639">
            <v>477.66990291262135</v>
          </cell>
        </row>
        <row r="2640">
          <cell r="B2640" t="str">
            <v>SSC-21MUX</v>
          </cell>
          <cell r="C2640">
            <v>0</v>
          </cell>
          <cell r="D2640">
            <v>0</v>
          </cell>
          <cell r="E2640">
            <v>0</v>
          </cell>
        </row>
        <row r="2641">
          <cell r="B2641" t="str">
            <v>SSC-21P</v>
          </cell>
          <cell r="C2641">
            <v>506.76</v>
          </cell>
          <cell r="D2641">
            <v>492</v>
          </cell>
          <cell r="E2641">
            <v>477.66990291262135</v>
          </cell>
        </row>
        <row r="2642">
          <cell r="B2642" t="str">
            <v>SSC-21WEB</v>
          </cell>
          <cell r="C2642">
            <v>529.65</v>
          </cell>
          <cell r="D2642">
            <v>495</v>
          </cell>
          <cell r="E2642">
            <v>480.58252427184465</v>
          </cell>
        </row>
        <row r="2643">
          <cell r="B2643" t="str">
            <v>SSC-21WEBM</v>
          </cell>
          <cell r="C2643">
            <v>250</v>
          </cell>
          <cell r="D2643">
            <v>250</v>
          </cell>
          <cell r="E2643">
            <v>242.71844660194174</v>
          </cell>
        </row>
        <row r="2644">
          <cell r="B2644" t="str">
            <v>SSC-5000</v>
          </cell>
          <cell r="C2644">
            <v>525.28440999999998</v>
          </cell>
          <cell r="D2644">
            <v>491</v>
          </cell>
          <cell r="E2644">
            <v>476.69902912621359</v>
          </cell>
        </row>
        <row r="2645">
          <cell r="B2645" t="str">
            <v>SSC-5000-BA</v>
          </cell>
          <cell r="C2645">
            <v>240.75</v>
          </cell>
          <cell r="D2645">
            <v>240.75</v>
          </cell>
          <cell r="E2645">
            <v>233.73786407766988</v>
          </cell>
        </row>
        <row r="2646">
          <cell r="B2646" t="str">
            <v>SSC-960</v>
          </cell>
          <cell r="C2646">
            <v>137.01499999999999</v>
          </cell>
          <cell r="D2646">
            <v>137.01</v>
          </cell>
          <cell r="E2646">
            <v>133.01941747572815</v>
          </cell>
        </row>
        <row r="2647">
          <cell r="B2647" t="str">
            <v>SSC-960DISP</v>
          </cell>
          <cell r="C2647">
            <v>0</v>
          </cell>
          <cell r="D2647">
            <v>0</v>
          </cell>
          <cell r="E2647">
            <v>0</v>
          </cell>
        </row>
        <row r="2648">
          <cell r="B2648" t="str">
            <v>SSC-DUAL</v>
          </cell>
          <cell r="C2648">
            <v>360</v>
          </cell>
          <cell r="D2648">
            <v>360</v>
          </cell>
          <cell r="E2648">
            <v>349.51456310679612</v>
          </cell>
        </row>
        <row r="2649">
          <cell r="B2649" t="str">
            <v>SSC-DUAL-REMOTE</v>
          </cell>
          <cell r="C2649">
            <v>26.5</v>
          </cell>
          <cell r="D2649">
            <v>26.5</v>
          </cell>
          <cell r="E2649">
            <v>25.728155339805824</v>
          </cell>
        </row>
        <row r="2650">
          <cell r="B2650" t="str">
            <v>SSC-DVR</v>
          </cell>
          <cell r="C2650">
            <v>174.48</v>
          </cell>
          <cell r="D2650">
            <v>174.48</v>
          </cell>
          <cell r="E2650">
            <v>169.39805825242718</v>
          </cell>
        </row>
        <row r="2651">
          <cell r="B2651" t="str">
            <v>SSC-DVR-160</v>
          </cell>
          <cell r="C2651">
            <v>175.55</v>
          </cell>
          <cell r="D2651">
            <v>186.28</v>
          </cell>
          <cell r="E2651">
            <v>170.4368932038835</v>
          </cell>
        </row>
        <row r="2652">
          <cell r="B2652" t="str">
            <v>SSC-DVR-40</v>
          </cell>
          <cell r="C2652">
            <v>193.7</v>
          </cell>
          <cell r="D2652">
            <v>193.7</v>
          </cell>
          <cell r="E2652">
            <v>188.05825242718444</v>
          </cell>
        </row>
        <row r="2653">
          <cell r="B2653" t="str">
            <v>SSC-DVR-80</v>
          </cell>
          <cell r="C2653">
            <v>229.48</v>
          </cell>
          <cell r="D2653">
            <v>229.48</v>
          </cell>
          <cell r="E2653">
            <v>222.79611650485435</v>
          </cell>
        </row>
        <row r="2654">
          <cell r="B2654" t="str">
            <v>SSC-DVR-PS</v>
          </cell>
          <cell r="C2654">
            <v>1</v>
          </cell>
          <cell r="D2654">
            <v>1</v>
          </cell>
          <cell r="E2654">
            <v>0.970873786407767</v>
          </cell>
        </row>
        <row r="2655">
          <cell r="B2655" t="str">
            <v>SSC-HOUS</v>
          </cell>
          <cell r="C2655">
            <v>10.66161</v>
          </cell>
          <cell r="D2655">
            <v>10</v>
          </cell>
          <cell r="E2655">
            <v>9.7087378640776691</v>
          </cell>
        </row>
        <row r="2656">
          <cell r="B2656" t="str">
            <v>SSC-KEY</v>
          </cell>
          <cell r="C2656">
            <v>0</v>
          </cell>
          <cell r="D2656">
            <v>0</v>
          </cell>
          <cell r="E2656">
            <v>0</v>
          </cell>
        </row>
        <row r="2657">
          <cell r="B2657" t="str">
            <v>SSCR-12</v>
          </cell>
          <cell r="C2657">
            <v>75</v>
          </cell>
          <cell r="D2657">
            <v>75</v>
          </cell>
          <cell r="E2657">
            <v>72.815533980582529</v>
          </cell>
        </row>
        <row r="2658">
          <cell r="B2658" t="str">
            <v>SSCR-1280</v>
          </cell>
          <cell r="C2658">
            <v>66.625</v>
          </cell>
          <cell r="D2658">
            <v>65.47</v>
          </cell>
          <cell r="E2658">
            <v>63.5631067961165</v>
          </cell>
        </row>
        <row r="2659">
          <cell r="B2659" t="str">
            <v>SSCR-12C</v>
          </cell>
          <cell r="C2659">
            <v>62.5</v>
          </cell>
          <cell r="D2659">
            <v>62.5</v>
          </cell>
          <cell r="E2659">
            <v>60.679611650485434</v>
          </cell>
        </row>
        <row r="2660">
          <cell r="B2660" t="str">
            <v>SSCR-12M</v>
          </cell>
          <cell r="C2660">
            <v>114.5</v>
          </cell>
          <cell r="D2660">
            <v>114.5</v>
          </cell>
          <cell r="E2660">
            <v>111.16504854368932</v>
          </cell>
        </row>
        <row r="2661">
          <cell r="B2661" t="str">
            <v>SSCR-12P</v>
          </cell>
          <cell r="C2661">
            <v>64.2</v>
          </cell>
          <cell r="D2661">
            <v>64.2</v>
          </cell>
          <cell r="E2661">
            <v>62.33009708737864</v>
          </cell>
        </row>
        <row r="2662">
          <cell r="B2662" t="str">
            <v>SSCR-12PM</v>
          </cell>
          <cell r="C2662">
            <v>0</v>
          </cell>
          <cell r="D2662">
            <v>0</v>
          </cell>
          <cell r="E2662">
            <v>0</v>
          </cell>
        </row>
        <row r="2663">
          <cell r="B2663" t="str">
            <v>SSCR-14</v>
          </cell>
          <cell r="C2663">
            <v>219.35</v>
          </cell>
          <cell r="D2663">
            <v>205</v>
          </cell>
          <cell r="E2663">
            <v>199.02912621359224</v>
          </cell>
        </row>
        <row r="2664">
          <cell r="B2664" t="str">
            <v>SSCR-14M</v>
          </cell>
          <cell r="C2664">
            <v>159.5</v>
          </cell>
          <cell r="D2664">
            <v>159.5</v>
          </cell>
          <cell r="E2664">
            <v>154.85436893203882</v>
          </cell>
        </row>
        <row r="2665">
          <cell r="B2665" t="str">
            <v>SSCR-14WM</v>
          </cell>
          <cell r="C2665">
            <v>100</v>
          </cell>
          <cell r="D2665">
            <v>100</v>
          </cell>
          <cell r="E2665">
            <v>97.087378640776691</v>
          </cell>
        </row>
        <row r="2666">
          <cell r="B2666" t="str">
            <v>SSCR-17</v>
          </cell>
          <cell r="C2666">
            <v>240.5</v>
          </cell>
          <cell r="D2666">
            <v>240.5</v>
          </cell>
          <cell r="E2666">
            <v>233.49514563106794</v>
          </cell>
        </row>
        <row r="2667">
          <cell r="B2667" t="str">
            <v>SSCR-17C</v>
          </cell>
          <cell r="C2667">
            <v>23.18</v>
          </cell>
          <cell r="D2667">
            <v>23.18</v>
          </cell>
          <cell r="E2667">
            <v>22.504854368932037</v>
          </cell>
        </row>
        <row r="2668">
          <cell r="B2668" t="str">
            <v>SSCR-17DC</v>
          </cell>
          <cell r="C2668">
            <v>25.75</v>
          </cell>
          <cell r="D2668">
            <v>25.75</v>
          </cell>
          <cell r="E2668">
            <v>25</v>
          </cell>
        </row>
        <row r="2669">
          <cell r="B2669" t="str">
            <v>SSCR-17M</v>
          </cell>
          <cell r="C2669">
            <v>84.6</v>
          </cell>
          <cell r="D2669">
            <v>84.6</v>
          </cell>
          <cell r="E2669">
            <v>82.135922330097074</v>
          </cell>
        </row>
        <row r="2670">
          <cell r="B2670" t="str">
            <v>SSCR-17TQ</v>
          </cell>
          <cell r="C2670">
            <v>168.53</v>
          </cell>
          <cell r="D2670">
            <v>168.53</v>
          </cell>
          <cell r="E2670">
            <v>163.62135922330097</v>
          </cell>
        </row>
        <row r="2671">
          <cell r="B2671" t="str">
            <v>SSCR-17TQM</v>
          </cell>
          <cell r="C2671">
            <v>168.53</v>
          </cell>
          <cell r="D2671">
            <v>168.53</v>
          </cell>
          <cell r="E2671">
            <v>163.62135922330097</v>
          </cell>
        </row>
        <row r="2672">
          <cell r="B2672" t="str">
            <v>SSCR-17WEB</v>
          </cell>
          <cell r="C2672">
            <v>159.88</v>
          </cell>
          <cell r="D2672">
            <v>159.88</v>
          </cell>
          <cell r="E2672">
            <v>155.22330097087377</v>
          </cell>
        </row>
        <row r="2673">
          <cell r="B2673" t="str">
            <v>SSCR-17WEBM</v>
          </cell>
          <cell r="C2673">
            <v>79.94</v>
          </cell>
          <cell r="D2673">
            <v>79.94</v>
          </cell>
          <cell r="E2673">
            <v>77.611650485436883</v>
          </cell>
        </row>
        <row r="2674">
          <cell r="B2674" t="str">
            <v>SSCR-21</v>
          </cell>
          <cell r="C2674">
            <v>285.20999999999998</v>
          </cell>
          <cell r="D2674">
            <v>285.20999999999998</v>
          </cell>
          <cell r="E2674">
            <v>276.90291262135918</v>
          </cell>
        </row>
        <row r="2675">
          <cell r="B2675" t="str">
            <v>SSCR-21C</v>
          </cell>
          <cell r="C2675">
            <v>30.9</v>
          </cell>
          <cell r="D2675">
            <v>30.9</v>
          </cell>
          <cell r="E2675">
            <v>29.999999999999996</v>
          </cell>
        </row>
        <row r="2676">
          <cell r="B2676" t="str">
            <v>SSCR-21DQ</v>
          </cell>
          <cell r="C2676">
            <v>198.07</v>
          </cell>
          <cell r="D2676">
            <v>198.07</v>
          </cell>
          <cell r="E2676">
            <v>192.30097087378638</v>
          </cell>
        </row>
        <row r="2677">
          <cell r="B2677" t="str">
            <v>SSCR-21DQM</v>
          </cell>
          <cell r="C2677">
            <v>254.35</v>
          </cell>
          <cell r="D2677">
            <v>237.71</v>
          </cell>
          <cell r="E2677">
            <v>230.78640776699029</v>
          </cell>
        </row>
        <row r="2678">
          <cell r="B2678" t="str">
            <v>SSCR-21M</v>
          </cell>
          <cell r="C2678">
            <v>130.80817999999999</v>
          </cell>
          <cell r="D2678">
            <v>122.25</v>
          </cell>
          <cell r="E2678">
            <v>118.68932038834951</v>
          </cell>
        </row>
        <row r="2679">
          <cell r="B2679" t="str">
            <v>SSCR-21M-BNC</v>
          </cell>
          <cell r="C2679">
            <v>0</v>
          </cell>
          <cell r="D2679">
            <v>0</v>
          </cell>
          <cell r="E2679">
            <v>0</v>
          </cell>
        </row>
        <row r="2680">
          <cell r="B2680" t="str">
            <v>SSCR-21WEB</v>
          </cell>
          <cell r="C2680">
            <v>175</v>
          </cell>
          <cell r="D2680">
            <v>175</v>
          </cell>
          <cell r="E2680">
            <v>169.90291262135921</v>
          </cell>
        </row>
        <row r="2681">
          <cell r="B2681" t="str">
            <v>SSCR-21WEBM</v>
          </cell>
          <cell r="C2681">
            <v>299</v>
          </cell>
          <cell r="D2681">
            <v>299</v>
          </cell>
          <cell r="E2681">
            <v>290.2912621359223</v>
          </cell>
        </row>
        <row r="2682">
          <cell r="B2682" t="str">
            <v>SSCR-960</v>
          </cell>
          <cell r="C2682">
            <v>109.32</v>
          </cell>
          <cell r="D2682">
            <v>102.17</v>
          </cell>
          <cell r="E2682">
            <v>99.194174757281559</v>
          </cell>
        </row>
        <row r="2683">
          <cell r="B2683" t="str">
            <v>SSC-RC130</v>
          </cell>
          <cell r="C2683">
            <v>0</v>
          </cell>
          <cell r="D2683">
            <v>0</v>
          </cell>
          <cell r="E2683">
            <v>0</v>
          </cell>
        </row>
        <row r="2684">
          <cell r="B2684" t="str">
            <v>SSCR-DUAL</v>
          </cell>
          <cell r="C2684">
            <v>192.6</v>
          </cell>
          <cell r="D2684">
            <v>180</v>
          </cell>
          <cell r="E2684">
            <v>174.75728155339806</v>
          </cell>
        </row>
        <row r="2685">
          <cell r="B2685" t="str">
            <v>SSCR-DUAL-160</v>
          </cell>
          <cell r="C2685">
            <v>186.58</v>
          </cell>
          <cell r="D2685">
            <v>198.4</v>
          </cell>
          <cell r="E2685">
            <v>181.14563106796118</v>
          </cell>
        </row>
        <row r="2686">
          <cell r="B2686" t="str">
            <v>SSCR-DVR</v>
          </cell>
          <cell r="C2686">
            <v>87.24</v>
          </cell>
          <cell r="D2686">
            <v>87.24</v>
          </cell>
          <cell r="E2686">
            <v>84.699029126213588</v>
          </cell>
        </row>
        <row r="2687">
          <cell r="B2687" t="str">
            <v>SSCR-DVR-120</v>
          </cell>
          <cell r="C2687">
            <v>223.94</v>
          </cell>
          <cell r="D2687">
            <v>213.13</v>
          </cell>
          <cell r="E2687">
            <v>206.92233009708738</v>
          </cell>
        </row>
        <row r="2688">
          <cell r="B2688" t="str">
            <v>SSCR-DVR-160</v>
          </cell>
          <cell r="C2688">
            <v>156.36332999999999</v>
          </cell>
          <cell r="D2688">
            <v>99.043999999999997</v>
          </cell>
          <cell r="E2688">
            <v>96.159223300970865</v>
          </cell>
        </row>
        <row r="2689">
          <cell r="B2689" t="str">
            <v>SSCR-DVR-80</v>
          </cell>
          <cell r="C2689">
            <v>173.09</v>
          </cell>
          <cell r="D2689">
            <v>141.58000000000001</v>
          </cell>
          <cell r="E2689">
            <v>137.45631067961165</v>
          </cell>
        </row>
        <row r="2690">
          <cell r="B2690" t="str">
            <v>STB-225VW</v>
          </cell>
          <cell r="C2690">
            <v>18</v>
          </cell>
          <cell r="D2690">
            <v>18</v>
          </cell>
          <cell r="E2690">
            <v>17.475728155339805</v>
          </cell>
        </row>
        <row r="2691">
          <cell r="B2691" t="str">
            <v>STB-225VWS</v>
          </cell>
          <cell r="C2691">
            <v>18</v>
          </cell>
          <cell r="D2691">
            <v>0</v>
          </cell>
          <cell r="E2691">
            <v>17.475728155339805</v>
          </cell>
        </row>
        <row r="2692">
          <cell r="B2692" t="str">
            <v>STB-249VPW</v>
          </cell>
          <cell r="C2692">
            <v>19.760000000000002</v>
          </cell>
          <cell r="D2692">
            <v>19</v>
          </cell>
          <cell r="E2692">
            <v>18.446601941747574</v>
          </cell>
        </row>
        <row r="2693">
          <cell r="B2693" t="str">
            <v>STB-250VCW</v>
          </cell>
          <cell r="C2693">
            <v>11.44</v>
          </cell>
          <cell r="D2693">
            <v>11</v>
          </cell>
          <cell r="E2693">
            <v>10.679611650485437</v>
          </cell>
        </row>
        <row r="2694">
          <cell r="B2694" t="str">
            <v>STB-25PF</v>
          </cell>
          <cell r="C2694">
            <v>12.48</v>
          </cell>
          <cell r="D2694">
            <v>12</v>
          </cell>
          <cell r="E2694">
            <v>11.650485436893204</v>
          </cell>
        </row>
        <row r="2695">
          <cell r="B2695" t="str">
            <v>STB-270B</v>
          </cell>
          <cell r="C2695">
            <v>49.92</v>
          </cell>
          <cell r="D2695">
            <v>48</v>
          </cell>
          <cell r="E2695">
            <v>46.601941747572816</v>
          </cell>
        </row>
        <row r="2696">
          <cell r="B2696" t="str">
            <v>STB-275VW</v>
          </cell>
          <cell r="C2696">
            <v>23</v>
          </cell>
          <cell r="D2696">
            <v>23</v>
          </cell>
          <cell r="E2696">
            <v>22.33009708737864</v>
          </cell>
        </row>
        <row r="2697">
          <cell r="B2697" t="str">
            <v>STB-275VWS</v>
          </cell>
          <cell r="C2697">
            <v>23</v>
          </cell>
          <cell r="D2697">
            <v>23</v>
          </cell>
          <cell r="E2697">
            <v>22.33009708737864</v>
          </cell>
        </row>
        <row r="2698">
          <cell r="B2698" t="str">
            <v>STB-300PP</v>
          </cell>
          <cell r="C2698">
            <v>16.64</v>
          </cell>
          <cell r="D2698">
            <v>16</v>
          </cell>
          <cell r="E2698">
            <v>15.533980582524272</v>
          </cell>
        </row>
        <row r="2699">
          <cell r="B2699" t="str">
            <v>STB-300PW</v>
          </cell>
          <cell r="C2699">
            <v>18.72</v>
          </cell>
          <cell r="D2699">
            <v>18</v>
          </cell>
          <cell r="E2699">
            <v>17.475728155339805</v>
          </cell>
        </row>
        <row r="2700">
          <cell r="B2700" t="str">
            <v>STB-30PF</v>
          </cell>
          <cell r="C2700">
            <v>12.48</v>
          </cell>
          <cell r="D2700">
            <v>12</v>
          </cell>
          <cell r="E2700">
            <v>11.650485436893204</v>
          </cell>
        </row>
        <row r="2701">
          <cell r="B2701" t="str">
            <v>STB-319VPS</v>
          </cell>
          <cell r="C2701">
            <v>0</v>
          </cell>
          <cell r="D2701">
            <v>14</v>
          </cell>
          <cell r="E2701">
            <v>13.592233009708737</v>
          </cell>
        </row>
        <row r="2702">
          <cell r="B2702" t="str">
            <v>STB-319VPW</v>
          </cell>
          <cell r="C2702">
            <v>16.64</v>
          </cell>
          <cell r="D2702">
            <v>16</v>
          </cell>
          <cell r="E2702">
            <v>15.533980582524272</v>
          </cell>
        </row>
        <row r="2703">
          <cell r="B2703" t="str">
            <v>STB-32LM</v>
          </cell>
          <cell r="C2703">
            <v>43</v>
          </cell>
          <cell r="D2703">
            <v>43</v>
          </cell>
          <cell r="E2703">
            <v>41.747572815533978</v>
          </cell>
        </row>
        <row r="2704">
          <cell r="B2704" t="str">
            <v>STB-340PCM</v>
          </cell>
          <cell r="C2704">
            <v>19.760000000000002</v>
          </cell>
          <cell r="D2704">
            <v>19</v>
          </cell>
          <cell r="E2704">
            <v>18.446601941747574</v>
          </cell>
        </row>
        <row r="2705">
          <cell r="B2705" t="str">
            <v>STB-350PPM</v>
          </cell>
          <cell r="C2705">
            <v>165.36</v>
          </cell>
          <cell r="D2705">
            <v>159</v>
          </cell>
          <cell r="E2705">
            <v>154.36893203883494</v>
          </cell>
        </row>
        <row r="2706">
          <cell r="B2706" t="str">
            <v>STB-355PPM</v>
          </cell>
          <cell r="C2706">
            <v>159</v>
          </cell>
          <cell r="D2706">
            <v>159</v>
          </cell>
          <cell r="E2706">
            <v>154.36893203883494</v>
          </cell>
        </row>
        <row r="2707">
          <cell r="B2707" t="str">
            <v>STB-370NPC</v>
          </cell>
          <cell r="C2707">
            <v>44.72</v>
          </cell>
          <cell r="D2707">
            <v>43</v>
          </cell>
          <cell r="E2707">
            <v>41.747572815533978</v>
          </cell>
        </row>
        <row r="2708">
          <cell r="B2708" t="str">
            <v>STB-370PC</v>
          </cell>
          <cell r="C2708">
            <v>44.72</v>
          </cell>
          <cell r="D2708">
            <v>43</v>
          </cell>
          <cell r="E2708">
            <v>41.747572815533978</v>
          </cell>
        </row>
        <row r="2709">
          <cell r="B2709" t="str">
            <v>STB-400</v>
          </cell>
          <cell r="C2709">
            <v>13</v>
          </cell>
          <cell r="D2709">
            <v>13</v>
          </cell>
          <cell r="E2709">
            <v>12.621359223300971</v>
          </cell>
        </row>
        <row r="2710">
          <cell r="B2710" t="str">
            <v>STB-40PF</v>
          </cell>
          <cell r="C2710">
            <v>8</v>
          </cell>
          <cell r="D2710">
            <v>8.06</v>
          </cell>
          <cell r="E2710">
            <v>7.766990291262136</v>
          </cell>
        </row>
        <row r="2711">
          <cell r="B2711" t="str">
            <v>STB-4150V</v>
          </cell>
          <cell r="C2711">
            <v>9.36</v>
          </cell>
          <cell r="D2711">
            <v>9</v>
          </cell>
          <cell r="E2711">
            <v>8.7378640776699026</v>
          </cell>
        </row>
        <row r="2712">
          <cell r="B2712" t="str">
            <v>STB-42LM</v>
          </cell>
          <cell r="C2712">
            <v>54.08</v>
          </cell>
          <cell r="D2712">
            <v>52</v>
          </cell>
          <cell r="E2712">
            <v>50.485436893203882</v>
          </cell>
        </row>
        <row r="2713">
          <cell r="B2713" t="str">
            <v>STB-496PPV</v>
          </cell>
          <cell r="C2713">
            <v>16.64</v>
          </cell>
          <cell r="D2713">
            <v>16</v>
          </cell>
          <cell r="E2713">
            <v>15.533980582524272</v>
          </cell>
        </row>
        <row r="2714">
          <cell r="B2714" t="str">
            <v>STB-LM</v>
          </cell>
          <cell r="C2714">
            <v>18.72</v>
          </cell>
          <cell r="D2714">
            <v>18</v>
          </cell>
          <cell r="E2714">
            <v>17.475728155339805</v>
          </cell>
        </row>
        <row r="2715">
          <cell r="B2715" t="str">
            <v>STH-1000PO</v>
          </cell>
          <cell r="C2715">
            <v>139</v>
          </cell>
          <cell r="D2715">
            <v>0</v>
          </cell>
          <cell r="E2715">
            <v>134.95145631067962</v>
          </cell>
        </row>
        <row r="2716">
          <cell r="B2716" t="str">
            <v>STH-200</v>
          </cell>
          <cell r="C2716">
            <v>17</v>
          </cell>
          <cell r="D2716">
            <v>13</v>
          </cell>
          <cell r="E2716">
            <v>12.621359223300971</v>
          </cell>
        </row>
        <row r="2717">
          <cell r="B2717" t="str">
            <v>STH-320PO</v>
          </cell>
          <cell r="C2717">
            <v>166</v>
          </cell>
          <cell r="D2717">
            <v>173</v>
          </cell>
          <cell r="E2717">
            <v>161.16504854368932</v>
          </cell>
        </row>
        <row r="2718">
          <cell r="B2718" t="str">
            <v>STH-330PEV</v>
          </cell>
          <cell r="C2718">
            <v>48</v>
          </cell>
          <cell r="D2718">
            <v>48</v>
          </cell>
          <cell r="E2718">
            <v>46.601941747572816</v>
          </cell>
        </row>
        <row r="2719">
          <cell r="B2719" t="str">
            <v>STH-330PIV</v>
          </cell>
          <cell r="C2719">
            <v>128.96</v>
          </cell>
          <cell r="D2719">
            <v>124</v>
          </cell>
          <cell r="E2719">
            <v>120.3883495145631</v>
          </cell>
        </row>
        <row r="2720">
          <cell r="B2720" t="str">
            <v>STH-360NPO</v>
          </cell>
          <cell r="C2720">
            <v>150.80000000000001</v>
          </cell>
          <cell r="D2720">
            <v>145</v>
          </cell>
          <cell r="E2720">
            <v>140.77669902912621</v>
          </cell>
        </row>
        <row r="2721">
          <cell r="B2721" t="str">
            <v>STH-360PO</v>
          </cell>
          <cell r="C2721">
            <v>145</v>
          </cell>
          <cell r="D2721">
            <v>145</v>
          </cell>
          <cell r="E2721">
            <v>140.77669902912621</v>
          </cell>
        </row>
        <row r="2722">
          <cell r="B2722" t="str">
            <v>STH-370NPE</v>
          </cell>
          <cell r="C2722">
            <v>85</v>
          </cell>
          <cell r="D2722">
            <v>0</v>
          </cell>
          <cell r="E2722">
            <v>82.524271844660191</v>
          </cell>
        </row>
        <row r="2723">
          <cell r="B2723" t="str">
            <v>STH-370NPO</v>
          </cell>
          <cell r="C2723">
            <v>186.16</v>
          </cell>
          <cell r="D2723">
            <v>179</v>
          </cell>
          <cell r="E2723">
            <v>173.78640776699029</v>
          </cell>
        </row>
        <row r="2724">
          <cell r="B2724" t="str">
            <v>STH-370PE</v>
          </cell>
          <cell r="C2724">
            <v>88.4</v>
          </cell>
          <cell r="D2724">
            <v>85</v>
          </cell>
          <cell r="E2724">
            <v>82.524271844660191</v>
          </cell>
        </row>
        <row r="2725">
          <cell r="B2725" t="str">
            <v>STH-370PI</v>
          </cell>
          <cell r="C2725">
            <v>141.44</v>
          </cell>
          <cell r="D2725">
            <v>136</v>
          </cell>
          <cell r="E2725">
            <v>132.03883495145629</v>
          </cell>
        </row>
        <row r="2726">
          <cell r="B2726" t="str">
            <v>STH-370PO</v>
          </cell>
          <cell r="C2726">
            <v>186.16</v>
          </cell>
          <cell r="D2726">
            <v>179</v>
          </cell>
          <cell r="E2726">
            <v>173.78640776699029</v>
          </cell>
        </row>
        <row r="2727">
          <cell r="B2727" t="str">
            <v>STH-380NPO</v>
          </cell>
          <cell r="C2727">
            <v>203.84</v>
          </cell>
          <cell r="D2727">
            <v>196</v>
          </cell>
          <cell r="E2727">
            <v>190.29126213592232</v>
          </cell>
        </row>
        <row r="2728">
          <cell r="B2728" t="str">
            <v>STH-380PO</v>
          </cell>
          <cell r="C2728">
            <v>203.84</v>
          </cell>
          <cell r="D2728">
            <v>196</v>
          </cell>
          <cell r="E2728">
            <v>190.29126213592232</v>
          </cell>
        </row>
        <row r="2729">
          <cell r="B2729" t="str">
            <v>STH-460NPE</v>
          </cell>
          <cell r="C2729">
            <v>41.6</v>
          </cell>
          <cell r="D2729">
            <v>40</v>
          </cell>
          <cell r="E2729">
            <v>38.834951456310677</v>
          </cell>
        </row>
        <row r="2730">
          <cell r="B2730" t="str">
            <v>STH-500</v>
          </cell>
          <cell r="C2730">
            <v>23.92</v>
          </cell>
          <cell r="D2730">
            <v>23</v>
          </cell>
          <cell r="E2730">
            <v>22.33009708737864</v>
          </cell>
        </row>
        <row r="2731">
          <cell r="B2731" t="str">
            <v>STH-600</v>
          </cell>
          <cell r="C2731">
            <v>55.12</v>
          </cell>
          <cell r="D2731">
            <v>53</v>
          </cell>
          <cell r="E2731">
            <v>51.456310679611647</v>
          </cell>
        </row>
        <row r="2732">
          <cell r="B2732" t="str">
            <v>STLV-24-BA</v>
          </cell>
          <cell r="C2732">
            <v>126.59</v>
          </cell>
          <cell r="D2732">
            <v>126.586</v>
          </cell>
          <cell r="E2732">
            <v>122.89902912621359</v>
          </cell>
        </row>
        <row r="2733">
          <cell r="B2733" t="str">
            <v>STLV-24N</v>
          </cell>
          <cell r="C2733">
            <v>254.22143</v>
          </cell>
          <cell r="D2733">
            <v>237.59</v>
          </cell>
          <cell r="E2733">
            <v>230.66990291262135</v>
          </cell>
        </row>
        <row r="2734">
          <cell r="B2734" t="str">
            <v>STLV-24NR</v>
          </cell>
          <cell r="C2734">
            <v>202.5</v>
          </cell>
          <cell r="D2734">
            <v>202.5</v>
          </cell>
          <cell r="E2734">
            <v>196.60194174757282</v>
          </cell>
        </row>
        <row r="2735">
          <cell r="B2735" t="str">
            <v>STLV-24P</v>
          </cell>
          <cell r="C2735">
            <v>242.05</v>
          </cell>
          <cell r="D2735">
            <v>242.05</v>
          </cell>
          <cell r="E2735">
            <v>235</v>
          </cell>
        </row>
        <row r="2736">
          <cell r="B2736" t="str">
            <v>STLV-24P-BA</v>
          </cell>
          <cell r="C2736">
            <v>242.05</v>
          </cell>
          <cell r="D2736">
            <v>242.05</v>
          </cell>
          <cell r="E2736">
            <v>235</v>
          </cell>
        </row>
        <row r="2737">
          <cell r="B2737" t="str">
            <v>STLV-24PR</v>
          </cell>
          <cell r="C2737">
            <v>211.5</v>
          </cell>
          <cell r="D2737">
            <v>211.5</v>
          </cell>
          <cell r="E2737">
            <v>205.33980582524271</v>
          </cell>
        </row>
        <row r="2738">
          <cell r="B2738" t="str">
            <v>STLV-960-BA</v>
          </cell>
          <cell r="C2738">
            <v>87.451999999999998</v>
          </cell>
          <cell r="D2738">
            <v>87.451999999999998</v>
          </cell>
          <cell r="E2738">
            <v>84.904854368932035</v>
          </cell>
        </row>
        <row r="2739">
          <cell r="B2739" t="str">
            <v>STLV-960N</v>
          </cell>
          <cell r="C2739">
            <v>66</v>
          </cell>
          <cell r="D2739">
            <v>250.02</v>
          </cell>
          <cell r="E2739">
            <v>64.077669902912618</v>
          </cell>
        </row>
        <row r="2740">
          <cell r="B2740" t="str">
            <v>STLV-960NR</v>
          </cell>
          <cell r="C2740">
            <v>216</v>
          </cell>
          <cell r="D2740">
            <v>216</v>
          </cell>
          <cell r="E2740">
            <v>209.70873786407768</v>
          </cell>
        </row>
        <row r="2741">
          <cell r="B2741" t="str">
            <v>STLV-960P</v>
          </cell>
          <cell r="C2741">
            <v>247.2</v>
          </cell>
          <cell r="D2741">
            <v>247.2</v>
          </cell>
          <cell r="E2741">
            <v>239.99999999999997</v>
          </cell>
        </row>
        <row r="2742">
          <cell r="B2742" t="str">
            <v>STLV-960P-BA</v>
          </cell>
          <cell r="C2742">
            <v>254.62</v>
          </cell>
          <cell r="D2742">
            <v>247.2</v>
          </cell>
          <cell r="E2742">
            <v>239.99999999999997</v>
          </cell>
        </row>
        <row r="2743">
          <cell r="B2743" t="str">
            <v>STLV-960PR</v>
          </cell>
          <cell r="C2743">
            <v>216</v>
          </cell>
          <cell r="D2743">
            <v>216</v>
          </cell>
          <cell r="E2743">
            <v>209.70873786407768</v>
          </cell>
        </row>
        <row r="2744">
          <cell r="B2744" t="str">
            <v>STM-17LM</v>
          </cell>
          <cell r="C2744">
            <v>166</v>
          </cell>
          <cell r="D2744">
            <v>166</v>
          </cell>
          <cell r="E2744">
            <v>161.16504854368932</v>
          </cell>
        </row>
        <row r="2745">
          <cell r="B2745" t="str">
            <v>STM-32L</v>
          </cell>
          <cell r="C2745">
            <v>662</v>
          </cell>
          <cell r="D2745">
            <v>662</v>
          </cell>
          <cell r="E2745">
            <v>642.71844660194176</v>
          </cell>
        </row>
        <row r="2746">
          <cell r="B2746" t="str">
            <v>STM-42L</v>
          </cell>
          <cell r="C2746">
            <v>1194</v>
          </cell>
          <cell r="D2746">
            <v>1194</v>
          </cell>
          <cell r="E2746">
            <v>1159.2233009708737</v>
          </cell>
        </row>
        <row r="2747">
          <cell r="B2747" t="str">
            <v>SUB-2000</v>
          </cell>
          <cell r="C2747">
            <v>86.32</v>
          </cell>
          <cell r="D2747">
            <v>83</v>
          </cell>
          <cell r="E2747">
            <v>80.582524271844662</v>
          </cell>
        </row>
        <row r="2748">
          <cell r="B2748" t="str">
            <v>SUD-2080</v>
          </cell>
          <cell r="C2748">
            <v>110</v>
          </cell>
          <cell r="D2748">
            <v>110</v>
          </cell>
          <cell r="E2748">
            <v>106.79611650485437</v>
          </cell>
        </row>
        <row r="2749">
          <cell r="B2749" t="str">
            <v>SUD-2080F</v>
          </cell>
          <cell r="C2749">
            <v>114.4</v>
          </cell>
          <cell r="D2749">
            <v>110</v>
          </cell>
          <cell r="E2749">
            <v>106.79611650485437</v>
          </cell>
        </row>
        <row r="2750">
          <cell r="B2750" t="str">
            <v>SUD-3080</v>
          </cell>
          <cell r="C2750">
            <v>136.24</v>
          </cell>
          <cell r="D2750">
            <v>131</v>
          </cell>
          <cell r="E2750">
            <v>127.18446601941747</v>
          </cell>
        </row>
        <row r="2751">
          <cell r="B2751" t="str">
            <v>SUD-3080F</v>
          </cell>
          <cell r="C2751">
            <v>136.24</v>
          </cell>
          <cell r="D2751">
            <v>131</v>
          </cell>
          <cell r="E2751">
            <v>127.18446601941747</v>
          </cell>
        </row>
        <row r="2752">
          <cell r="B2752" t="str">
            <v>SVD-4300W</v>
          </cell>
          <cell r="C2752">
            <v>203.84</v>
          </cell>
          <cell r="D2752">
            <v>196</v>
          </cell>
          <cell r="E2752">
            <v>190.29126213592232</v>
          </cell>
        </row>
        <row r="2753">
          <cell r="B2753" t="str">
            <v>SVD-4400</v>
          </cell>
          <cell r="C2753">
            <v>134.16</v>
          </cell>
          <cell r="D2753">
            <v>129</v>
          </cell>
          <cell r="E2753">
            <v>125.24271844660194</v>
          </cell>
        </row>
        <row r="2754">
          <cell r="B2754" t="str">
            <v>SVD-4600W</v>
          </cell>
          <cell r="C2754">
            <v>186.16</v>
          </cell>
          <cell r="D2754">
            <v>179</v>
          </cell>
          <cell r="E2754">
            <v>173.78640776699029</v>
          </cell>
        </row>
        <row r="2755">
          <cell r="B2755" t="str">
            <v>SVD-4600W-BA</v>
          </cell>
          <cell r="C2755">
            <v>93.08</v>
          </cell>
          <cell r="D2755">
            <v>0</v>
          </cell>
          <cell r="E2755">
            <v>90.368932038834942</v>
          </cell>
        </row>
        <row r="2756">
          <cell r="B2756" t="str">
            <v>SVD-4700</v>
          </cell>
          <cell r="C2756">
            <v>179</v>
          </cell>
          <cell r="D2756">
            <v>179</v>
          </cell>
          <cell r="E2756">
            <v>173.78640776699029</v>
          </cell>
        </row>
        <row r="2757">
          <cell r="B2757" t="str">
            <v>SVD-4700-BA</v>
          </cell>
          <cell r="C2757">
            <v>89.5</v>
          </cell>
          <cell r="D2757">
            <v>0</v>
          </cell>
          <cell r="E2757">
            <v>86.893203883495147</v>
          </cell>
        </row>
        <row r="2758">
          <cell r="B2758" t="str">
            <v>SVD-4700W</v>
          </cell>
          <cell r="C2758">
            <v>186.16</v>
          </cell>
          <cell r="D2758">
            <v>179</v>
          </cell>
          <cell r="E2758">
            <v>173.78640776699029</v>
          </cell>
        </row>
        <row r="2759">
          <cell r="B2759" t="str">
            <v>SVR-1645</v>
          </cell>
          <cell r="C2759">
            <v>897.52</v>
          </cell>
          <cell r="D2759">
            <v>863</v>
          </cell>
          <cell r="E2759">
            <v>837.86407766990294</v>
          </cell>
        </row>
        <row r="2760">
          <cell r="B2760" t="str">
            <v>SVR-1645-500</v>
          </cell>
          <cell r="C2760">
            <v>933</v>
          </cell>
          <cell r="D2760">
            <v>933</v>
          </cell>
          <cell r="E2760">
            <v>905.82524271844659</v>
          </cell>
        </row>
        <row r="2761">
          <cell r="B2761" t="str">
            <v>SVR-1660C-1000</v>
          </cell>
          <cell r="C2761">
            <v>1115</v>
          </cell>
          <cell r="D2761">
            <v>1115</v>
          </cell>
          <cell r="E2761">
            <v>1082.5242718446602</v>
          </cell>
        </row>
        <row r="2762">
          <cell r="B2762" t="str">
            <v>SVR-1660C-1000-BA</v>
          </cell>
          <cell r="C2762">
            <v>557.5</v>
          </cell>
          <cell r="D2762">
            <v>557.5</v>
          </cell>
          <cell r="E2762">
            <v>541.26213592233012</v>
          </cell>
        </row>
        <row r="2763">
          <cell r="B2763" t="str">
            <v>SVR-1660C-500</v>
          </cell>
          <cell r="C2763">
            <v>1038.96</v>
          </cell>
          <cell r="D2763">
            <v>999</v>
          </cell>
          <cell r="E2763">
            <v>969.90291262135918</v>
          </cell>
        </row>
        <row r="2764">
          <cell r="B2764" t="str">
            <v>SVR-1670C</v>
          </cell>
          <cell r="C2764">
            <v>714.48</v>
          </cell>
          <cell r="D2764">
            <v>687</v>
          </cell>
          <cell r="E2764">
            <v>666.99029126213588</v>
          </cell>
        </row>
        <row r="2765">
          <cell r="B2765" t="str">
            <v>SVR-1670C-1000</v>
          </cell>
          <cell r="C2765">
            <v>906.88</v>
          </cell>
          <cell r="D2765">
            <v>872</v>
          </cell>
          <cell r="E2765">
            <v>846.60194174757282</v>
          </cell>
        </row>
        <row r="2766">
          <cell r="B2766" t="str">
            <v>SVR-1670C-500</v>
          </cell>
          <cell r="C2766">
            <v>693.68</v>
          </cell>
          <cell r="D2766">
            <v>667</v>
          </cell>
          <cell r="E2766">
            <v>647.57281553398059</v>
          </cell>
        </row>
        <row r="2767">
          <cell r="B2767" t="str">
            <v>SVR-1680C</v>
          </cell>
          <cell r="C2767">
            <v>1248</v>
          </cell>
          <cell r="D2767">
            <v>1200</v>
          </cell>
          <cell r="E2767">
            <v>1165.0485436893205</v>
          </cell>
        </row>
        <row r="2768">
          <cell r="B2768" t="str">
            <v>SVR-1680C-1000</v>
          </cell>
          <cell r="C2768">
            <v>1762</v>
          </cell>
          <cell r="D2768">
            <v>1762</v>
          </cell>
          <cell r="E2768">
            <v>1710.6796116504854</v>
          </cell>
        </row>
        <row r="2769">
          <cell r="B2769" t="str">
            <v>SVR-1680C-500</v>
          </cell>
          <cell r="C2769">
            <v>1712.88</v>
          </cell>
          <cell r="D2769">
            <v>1647</v>
          </cell>
          <cell r="E2769">
            <v>1599.0291262135922</v>
          </cell>
        </row>
        <row r="2770">
          <cell r="B2770" t="str">
            <v>SVR-1680C-8000</v>
          </cell>
          <cell r="C2770">
            <v>3184.48</v>
          </cell>
          <cell r="D2770">
            <v>3062</v>
          </cell>
          <cell r="E2770">
            <v>2972.8155339805826</v>
          </cell>
        </row>
        <row r="2771">
          <cell r="B2771" t="str">
            <v>SVR-3200</v>
          </cell>
          <cell r="C2771">
            <v>2454.4</v>
          </cell>
          <cell r="D2771">
            <v>2360</v>
          </cell>
          <cell r="E2771">
            <v>2291.2621359223299</v>
          </cell>
        </row>
        <row r="2772">
          <cell r="B2772" t="str">
            <v>SVR-3200-1000</v>
          </cell>
          <cell r="C2772">
            <v>2545</v>
          </cell>
          <cell r="D2772">
            <v>2545</v>
          </cell>
          <cell r="E2772">
            <v>2470.8737864077671</v>
          </cell>
        </row>
        <row r="2773">
          <cell r="B2773" t="str">
            <v>SVR-3200-2000</v>
          </cell>
          <cell r="C2773">
            <v>2731.21</v>
          </cell>
          <cell r="D2773">
            <v>2731</v>
          </cell>
          <cell r="E2773">
            <v>2651.4563106796118</v>
          </cell>
        </row>
        <row r="2774">
          <cell r="B2774" t="str">
            <v>SVR-3200-3000</v>
          </cell>
          <cell r="C2774">
            <v>2916.21</v>
          </cell>
          <cell r="D2774">
            <v>2916</v>
          </cell>
          <cell r="E2774">
            <v>2831.0679611650485</v>
          </cell>
        </row>
        <row r="2775">
          <cell r="B2775" t="str">
            <v>SVR-3200-4000</v>
          </cell>
          <cell r="C2775">
            <v>3102</v>
          </cell>
          <cell r="D2775">
            <v>3103</v>
          </cell>
          <cell r="E2775">
            <v>3011.6504854368932</v>
          </cell>
        </row>
        <row r="2776">
          <cell r="B2776" t="str">
            <v>SVR-3200-500</v>
          </cell>
          <cell r="C2776">
            <v>2527.1999999999998</v>
          </cell>
          <cell r="D2776">
            <v>2430</v>
          </cell>
          <cell r="E2776">
            <v>2359.2233009708739</v>
          </cell>
        </row>
        <row r="2777">
          <cell r="B2777" t="str">
            <v>SVR-3200-8000</v>
          </cell>
          <cell r="C2777">
            <v>3998.8</v>
          </cell>
          <cell r="D2777">
            <v>3845</v>
          </cell>
          <cell r="E2777">
            <v>3733.009708737864</v>
          </cell>
        </row>
        <row r="2778">
          <cell r="B2778" t="str">
            <v>SVR-470-1000</v>
          </cell>
          <cell r="C2778">
            <v>403.52</v>
          </cell>
          <cell r="D2778">
            <v>388</v>
          </cell>
          <cell r="E2778">
            <v>376.69902912621359</v>
          </cell>
        </row>
        <row r="2779">
          <cell r="B2779" t="str">
            <v>SVR-470-500</v>
          </cell>
          <cell r="C2779">
            <v>387.92</v>
          </cell>
          <cell r="D2779">
            <v>373</v>
          </cell>
          <cell r="E2779">
            <v>362.13592233009706</v>
          </cell>
        </row>
        <row r="2780">
          <cell r="B2780" t="str">
            <v>SVR-960C-1000</v>
          </cell>
          <cell r="C2780">
            <v>835.12</v>
          </cell>
          <cell r="D2780">
            <v>803</v>
          </cell>
          <cell r="E2780">
            <v>779.61165048543683</v>
          </cell>
        </row>
        <row r="2781">
          <cell r="B2781" t="str">
            <v>SVR-960C-2000</v>
          </cell>
          <cell r="C2781">
            <v>1028.56</v>
          </cell>
          <cell r="D2781">
            <v>989</v>
          </cell>
          <cell r="E2781">
            <v>960.19417475728153</v>
          </cell>
        </row>
        <row r="2782">
          <cell r="B2782" t="str">
            <v>SVR-960C-500</v>
          </cell>
          <cell r="C2782">
            <v>688</v>
          </cell>
          <cell r="D2782">
            <v>688</v>
          </cell>
          <cell r="E2782">
            <v>667.96116504854365</v>
          </cell>
        </row>
        <row r="2783">
          <cell r="B2783" t="str">
            <v>SVR-960NRT</v>
          </cell>
          <cell r="C2783">
            <v>192.6</v>
          </cell>
          <cell r="D2783">
            <v>180</v>
          </cell>
          <cell r="E2783">
            <v>174.75728155339806</v>
          </cell>
        </row>
        <row r="2784">
          <cell r="B2784" t="str">
            <v>SVR-960PRT</v>
          </cell>
          <cell r="C2784">
            <v>115.93</v>
          </cell>
          <cell r="D2784">
            <v>110</v>
          </cell>
          <cell r="E2784">
            <v>106.79611650485437</v>
          </cell>
        </row>
        <row r="2785">
          <cell r="B2785" t="str">
            <v>SVS-5R</v>
          </cell>
          <cell r="C2785">
            <v>780</v>
          </cell>
          <cell r="D2785">
            <v>0</v>
          </cell>
          <cell r="E2785">
            <v>757.28155339805824</v>
          </cell>
        </row>
        <row r="2786">
          <cell r="B2786" t="str">
            <v>SVV-06ML03</v>
          </cell>
          <cell r="C2786">
            <v>0</v>
          </cell>
          <cell r="D2786">
            <v>0</v>
          </cell>
          <cell r="E2786">
            <v>0</v>
          </cell>
        </row>
        <row r="2787">
          <cell r="B2787" t="str">
            <v>TEST PART</v>
          </cell>
          <cell r="C2787">
            <v>0</v>
          </cell>
          <cell r="D2787">
            <v>0</v>
          </cell>
          <cell r="E2787">
            <v>0</v>
          </cell>
        </row>
        <row r="2788">
          <cell r="B2788" t="str">
            <v>V2903-CPU</v>
          </cell>
          <cell r="C2788">
            <v>0</v>
          </cell>
          <cell r="D2788">
            <v>0</v>
          </cell>
          <cell r="E2788">
            <v>0</v>
          </cell>
        </row>
        <row r="2789">
          <cell r="B2789" t="str">
            <v>W04M</v>
          </cell>
          <cell r="C2789">
            <v>0</v>
          </cell>
          <cell r="D2789">
            <v>0</v>
          </cell>
          <cell r="E2789">
            <v>0</v>
          </cell>
        </row>
        <row r="2790">
          <cell r="B2790" t="str">
            <v>WALSCC-130B</v>
          </cell>
          <cell r="C2790">
            <v>51.36</v>
          </cell>
          <cell r="D2790">
            <v>51.36</v>
          </cell>
          <cell r="E2790">
            <v>49.864077669902912</v>
          </cell>
        </row>
        <row r="2791">
          <cell r="B2791" t="str">
            <v>WALSCC-B1310</v>
          </cell>
          <cell r="C2791">
            <v>0</v>
          </cell>
          <cell r="D2791">
            <v>0</v>
          </cell>
          <cell r="E2791">
            <v>0</v>
          </cell>
        </row>
        <row r="2792">
          <cell r="B2792" t="str">
            <v>WALSMC-211F</v>
          </cell>
          <cell r="C2792">
            <v>215.24</v>
          </cell>
          <cell r="D2792">
            <v>201.16</v>
          </cell>
          <cell r="E2792">
            <v>195.30097087378641</v>
          </cell>
        </row>
        <row r="2793">
          <cell r="B2793" t="str">
            <v>WALSRV-960A</v>
          </cell>
          <cell r="C2793">
            <v>101.65</v>
          </cell>
          <cell r="D2793">
            <v>102.70667</v>
          </cell>
          <cell r="E2793">
            <v>98.689320388349515</v>
          </cell>
        </row>
        <row r="2794">
          <cell r="B2794" t="str">
            <v>WALSRV-960AW</v>
          </cell>
          <cell r="C2794">
            <v>101.65</v>
          </cell>
          <cell r="D2794">
            <v>101.64400000000001</v>
          </cell>
          <cell r="E2794">
            <v>98.68349514563107</v>
          </cell>
        </row>
        <row r="2795">
          <cell r="B2795" t="str">
            <v>WALSRV-960BKT</v>
          </cell>
          <cell r="C2795">
            <v>130.62833000000001</v>
          </cell>
          <cell r="D2795">
            <v>130.62833000000001</v>
          </cell>
          <cell r="E2795">
            <v>126.82362135922331</v>
          </cell>
        </row>
        <row r="2796">
          <cell r="B2796" t="str">
            <v>WM-19-UPSW</v>
          </cell>
          <cell r="C2796">
            <v>28.12</v>
          </cell>
          <cell r="D2796">
            <v>28.12</v>
          </cell>
          <cell r="E2796">
            <v>27.300970873786408</v>
          </cell>
        </row>
        <row r="2797">
          <cell r="B2797" t="str">
            <v>WM-19-WRAP</v>
          </cell>
          <cell r="C2797">
            <v>70.25</v>
          </cell>
          <cell r="D2797">
            <v>70.25</v>
          </cell>
          <cell r="E2797">
            <v>68.203883495145632</v>
          </cell>
        </row>
        <row r="2798">
          <cell r="B2798" t="str">
            <v>WM-230CR</v>
          </cell>
          <cell r="C2798">
            <v>125</v>
          </cell>
          <cell r="D2798">
            <v>125</v>
          </cell>
          <cell r="E2798">
            <v>121.35922330097087</v>
          </cell>
        </row>
        <row r="2799">
          <cell r="B2799" t="str">
            <v>YP-NEU64PB</v>
          </cell>
          <cell r="C2799">
            <v>158.41</v>
          </cell>
          <cell r="D2799">
            <v>158.41</v>
          </cell>
          <cell r="E2799">
            <v>153.79611650485435</v>
          </cell>
        </row>
        <row r="2800">
          <cell r="B2800" t="str">
            <v>Z4402005701A</v>
          </cell>
          <cell r="C2800">
            <v>51.86</v>
          </cell>
          <cell r="D2800">
            <v>49.87</v>
          </cell>
          <cell r="E2800">
            <v>48.417475728155338</v>
          </cell>
        </row>
        <row r="2801">
          <cell r="B2801" t="str">
            <v>Z5900136501A</v>
          </cell>
          <cell r="C2801">
            <v>6.94</v>
          </cell>
          <cell r="D2801">
            <v>6.94</v>
          </cell>
          <cell r="E2801">
            <v>6.7378640776699035</v>
          </cell>
        </row>
        <row r="2802">
          <cell r="B2802" t="str">
            <v>Z9520539501A</v>
          </cell>
          <cell r="C2802">
            <v>47</v>
          </cell>
          <cell r="D2802">
            <v>47.27</v>
          </cell>
          <cell r="E2802">
            <v>45.631067961165044</v>
          </cell>
        </row>
        <row r="2803">
          <cell r="B2803" t="str">
            <v>Z9540009901A</v>
          </cell>
          <cell r="C2803">
            <v>91</v>
          </cell>
          <cell r="D2803">
            <v>91</v>
          </cell>
          <cell r="E2803">
            <v>88.349514563106794</v>
          </cell>
        </row>
        <row r="2804">
          <cell r="B2804" t="str">
            <v>Z9540009902A</v>
          </cell>
          <cell r="C2804">
            <v>86.04</v>
          </cell>
          <cell r="D2804">
            <v>82.73</v>
          </cell>
          <cell r="E2804">
            <v>80.320388349514559</v>
          </cell>
        </row>
        <row r="2805">
          <cell r="B2805" t="str">
            <v>Z9596-0034</v>
          </cell>
          <cell r="C2805">
            <v>90.77</v>
          </cell>
          <cell r="D2805">
            <v>87.28</v>
          </cell>
          <cell r="E2805">
            <v>84.737864077669897</v>
          </cell>
        </row>
        <row r="2806">
          <cell r="B2806" t="str">
            <v>Z9596003401A</v>
          </cell>
          <cell r="C2806">
            <v>94.55</v>
          </cell>
          <cell r="D2806">
            <v>0</v>
          </cell>
          <cell r="E2806">
            <v>91.796116504854368</v>
          </cell>
        </row>
        <row r="2807">
          <cell r="B2807" t="str">
            <v>Z9596004401A</v>
          </cell>
          <cell r="C2807">
            <v>98.33</v>
          </cell>
          <cell r="D2807">
            <v>94.55</v>
          </cell>
          <cell r="E2807">
            <v>91.796116504854368</v>
          </cell>
        </row>
      </sheetData>
      <sheetData sheetId="2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A"/>
      <sheetName val="REQ"/>
      <sheetName val="paquetes"/>
      <sheetName val="CM"/>
      <sheetName val="AQ1 a 5"/>
      <sheetName val="RESUMEN"/>
      <sheetName val="kardes"/>
      <sheetName val="lista demercado"/>
      <sheetName val="GUÍA DE PREPARACIONES"/>
      <sheetName val="ANÁLISIS NUTRICIONAL SENCILLO"/>
    </sheetNames>
    <sheetDataSet>
      <sheetData sheetId="0" refreshError="1">
        <row r="2">
          <cell r="A2" t="str">
            <v>codigo</v>
          </cell>
          <cell r="B2" t="str">
            <v>Nombre del Alimento</v>
          </cell>
          <cell r="C2" t="str">
            <v>Parte analizada</v>
          </cell>
          <cell r="D2" t="str">
            <v>Parte comestible (%)</v>
          </cell>
          <cell r="E2" t="str">
            <v xml:space="preserve">Humedad (g) </v>
          </cell>
          <cell r="F2" t="str">
            <v xml:space="preserve">Energia (Kcal) </v>
          </cell>
          <cell r="G2" t="str">
            <v>Energia (Kj)</v>
          </cell>
          <cell r="H2" t="str">
            <v>Proteina (g)</v>
          </cell>
          <cell r="I2" t="str">
            <v>Lipidos (g)</v>
          </cell>
          <cell r="J2" t="str">
            <v>Carbohidratos Totales (g)</v>
          </cell>
          <cell r="K2" t="str">
            <v>Carbohidratos disponibles (g)</v>
          </cell>
          <cell r="L2" t="str">
            <v>Fibra Dietaria (g)</v>
          </cell>
          <cell r="M2" t="str">
            <v>Cenizas (g)</v>
          </cell>
          <cell r="N2" t="str">
            <v>Calcio (mg)</v>
          </cell>
          <cell r="O2" t="str">
            <v>Hierro (mg)</v>
          </cell>
          <cell r="P2" t="str">
            <v>Sodio (mg)</v>
          </cell>
          <cell r="Q2" t="str">
            <v>Fosforo (mg)</v>
          </cell>
          <cell r="R2" t="str">
            <v>Yodo (mg)</v>
          </cell>
          <cell r="S2" t="str">
            <v>Zinc (mg)</v>
          </cell>
          <cell r="T2" t="str">
            <v>Magnesio (mg)</v>
          </cell>
          <cell r="U2" t="str">
            <v>Potasio (mg)</v>
          </cell>
          <cell r="V2" t="str">
            <v>Tiamina (mg)</v>
          </cell>
          <cell r="W2" t="str">
            <v>Riboflavina (mg)</v>
          </cell>
          <cell r="X2" t="str">
            <v>Niacina (mg)</v>
          </cell>
          <cell r="Y2" t="str">
            <v>Folatos (mcg)</v>
          </cell>
          <cell r="Z2" t="str">
            <v>Vitamina B12 (mcg)</v>
          </cell>
          <cell r="AA2" t="str">
            <v>Vitamina C (mg)</v>
          </cell>
          <cell r="AB2" t="str">
            <v>Vitamina A (ER)</v>
          </cell>
          <cell r="AC2" t="str">
            <v>Grasa Saturada (g)</v>
          </cell>
          <cell r="AD2" t="str">
            <v>Grasa Monoinsaturada (g)</v>
          </cell>
          <cell r="AE2" t="str">
            <v>Grasa Poliinsaturada (g)</v>
          </cell>
          <cell r="AF2" t="str">
            <v>Colesterol (mg)</v>
          </cell>
          <cell r="AG2" t="str">
            <v>Unidad de compra SEP 1</v>
          </cell>
          <cell r="AH2" t="str">
            <v>Precio del alimento SEP 1</v>
          </cell>
          <cell r="AI2" t="str">
            <v>Valor por gramo SEPT1</v>
          </cell>
          <cell r="AJ2" t="str">
            <v>Unidad de compra SEP 2</v>
          </cell>
          <cell r="AK2" t="str">
            <v>Precio del alimento SEPT 2</v>
          </cell>
          <cell r="AL2" t="str">
            <v>Valor por gramo SEP 2</v>
          </cell>
          <cell r="AM2" t="str">
            <v>Unidad de compra SEP 3</v>
          </cell>
          <cell r="AN2" t="str">
            <v>Precio del alimento SEPT 3</v>
          </cell>
          <cell r="AO2" t="str">
            <v>Valor por gramo SEP 3</v>
          </cell>
        </row>
        <row r="3">
          <cell r="A3" t="str">
            <v>A001</v>
          </cell>
          <cell r="B3" t="str">
            <v>Almidón de maíz, crudo</v>
          </cell>
          <cell r="C3"/>
          <cell r="D3">
            <v>100</v>
          </cell>
          <cell r="E3">
            <v>8</v>
          </cell>
          <cell r="F3">
            <v>370</v>
          </cell>
          <cell r="G3">
            <v>1571</v>
          </cell>
          <cell r="H3">
            <v>0.3</v>
          </cell>
          <cell r="I3">
            <v>0.1</v>
          </cell>
          <cell r="J3">
            <v>91.4</v>
          </cell>
          <cell r="K3">
            <v>90.5</v>
          </cell>
          <cell r="L3">
            <v>0.9</v>
          </cell>
          <cell r="M3">
            <v>0.1</v>
          </cell>
          <cell r="N3">
            <v>2</v>
          </cell>
          <cell r="O3">
            <v>0.5</v>
          </cell>
          <cell r="P3">
            <v>9</v>
          </cell>
          <cell r="Q3">
            <v>14</v>
          </cell>
          <cell r="R3">
            <v>0.5</v>
          </cell>
          <cell r="S3">
            <v>0.1</v>
          </cell>
          <cell r="T3">
            <v>3</v>
          </cell>
          <cell r="U3">
            <v>3</v>
          </cell>
          <cell r="V3">
            <v>0</v>
          </cell>
          <cell r="W3">
            <v>0</v>
          </cell>
          <cell r="X3">
            <v>0</v>
          </cell>
          <cell r="Y3">
            <v>0</v>
          </cell>
          <cell r="Z3">
            <v>0</v>
          </cell>
          <cell r="AA3">
            <v>0</v>
          </cell>
          <cell r="AB3">
            <v>0</v>
          </cell>
          <cell r="AC3">
            <v>0</v>
          </cell>
          <cell r="AD3">
            <v>0</v>
          </cell>
          <cell r="AE3">
            <v>0</v>
          </cell>
          <cell r="AF3">
            <v>0</v>
          </cell>
          <cell r="AG3">
            <v>720</v>
          </cell>
          <cell r="AH3">
            <v>13592</v>
          </cell>
          <cell r="AI3">
            <v>18.877777777777776</v>
          </cell>
          <cell r="AJ3">
            <v>720</v>
          </cell>
          <cell r="AK3">
            <v>15210</v>
          </cell>
          <cell r="AL3">
            <v>21.125</v>
          </cell>
          <cell r="AM3">
            <v>720</v>
          </cell>
          <cell r="AN3">
            <v>16900</v>
          </cell>
          <cell r="AO3">
            <v>23.472222222222221</v>
          </cell>
        </row>
        <row r="4">
          <cell r="A4" t="str">
            <v>A002</v>
          </cell>
          <cell r="B4" t="str">
            <v xml:space="preserve">Almojabána, bogotana, horneada </v>
          </cell>
          <cell r="C4"/>
          <cell r="D4">
            <v>100</v>
          </cell>
          <cell r="E4">
            <v>41.3</v>
          </cell>
          <cell r="F4">
            <v>285</v>
          </cell>
          <cell r="G4">
            <v>1196</v>
          </cell>
          <cell r="H4">
            <v>13</v>
          </cell>
          <cell r="I4">
            <v>12.3</v>
          </cell>
          <cell r="J4">
            <v>30.6</v>
          </cell>
          <cell r="K4"/>
          <cell r="L4"/>
          <cell r="M4">
            <v>2.8</v>
          </cell>
          <cell r="N4">
            <v>320</v>
          </cell>
          <cell r="O4">
            <v>2.2000000000000002</v>
          </cell>
          <cell r="P4"/>
          <cell r="Q4">
            <v>330</v>
          </cell>
          <cell r="R4"/>
          <cell r="S4"/>
          <cell r="T4"/>
          <cell r="U4"/>
          <cell r="V4" t="str">
            <v>0.08</v>
          </cell>
          <cell r="W4">
            <v>0.4</v>
          </cell>
          <cell r="X4">
            <v>0.9</v>
          </cell>
          <cell r="Y4"/>
          <cell r="Z4"/>
          <cell r="AA4">
            <v>0</v>
          </cell>
          <cell r="AB4"/>
          <cell r="AC4"/>
          <cell r="AD4"/>
          <cell r="AE4"/>
          <cell r="AF4"/>
          <cell r="AG4">
            <v>0</v>
          </cell>
          <cell r="AH4">
            <v>0</v>
          </cell>
          <cell r="AI4" t="e">
            <v>#DIV/0!</v>
          </cell>
          <cell r="AJ4">
            <v>0</v>
          </cell>
          <cell r="AK4">
            <v>0</v>
          </cell>
          <cell r="AL4" t="e">
            <v>#DIV/0!</v>
          </cell>
          <cell r="AM4">
            <v>0</v>
          </cell>
          <cell r="AN4">
            <v>0</v>
          </cell>
          <cell r="AO4" t="e">
            <v>#DIV/0!</v>
          </cell>
        </row>
        <row r="5">
          <cell r="A5" t="str">
            <v>A003</v>
          </cell>
          <cell r="B5" t="str">
            <v xml:space="preserve">Almojabána, Vallecaucana, horneada </v>
          </cell>
          <cell r="C5"/>
          <cell r="D5">
            <v>100</v>
          </cell>
          <cell r="E5">
            <v>29.1</v>
          </cell>
          <cell r="F5">
            <v>341</v>
          </cell>
          <cell r="G5">
            <v>1430</v>
          </cell>
          <cell r="H5">
            <v>17.5</v>
          </cell>
          <cell r="I5">
            <v>14.7</v>
          </cell>
          <cell r="J5">
            <v>34.6</v>
          </cell>
          <cell r="K5"/>
          <cell r="L5"/>
          <cell r="M5">
            <v>4.0999999999999996</v>
          </cell>
          <cell r="N5">
            <v>500</v>
          </cell>
          <cell r="O5">
            <v>2.2000000000000002</v>
          </cell>
          <cell r="P5"/>
          <cell r="Q5">
            <v>340</v>
          </cell>
          <cell r="R5"/>
          <cell r="S5"/>
          <cell r="T5"/>
          <cell r="U5"/>
          <cell r="V5" t="str">
            <v>0.04</v>
          </cell>
          <cell r="W5">
            <v>0.4</v>
          </cell>
          <cell r="X5">
            <v>0.1</v>
          </cell>
          <cell r="Y5"/>
          <cell r="Z5"/>
          <cell r="AA5">
            <v>0</v>
          </cell>
          <cell r="AB5"/>
          <cell r="AC5"/>
          <cell r="AD5"/>
          <cell r="AE5"/>
          <cell r="AF5"/>
          <cell r="AG5"/>
          <cell r="AH5"/>
          <cell r="AI5" t="e">
            <v>#DIV/0!</v>
          </cell>
          <cell r="AJ5"/>
          <cell r="AK5"/>
          <cell r="AL5" t="e">
            <v>#DIV/0!</v>
          </cell>
          <cell r="AM5"/>
          <cell r="AN5"/>
          <cell r="AO5" t="e">
            <v>#DIV/0!</v>
          </cell>
        </row>
        <row r="6">
          <cell r="A6" t="str">
            <v>A004</v>
          </cell>
          <cell r="B6" t="str">
            <v>Arepa de maíz precocido, con sal</v>
          </cell>
          <cell r="C6"/>
          <cell r="D6">
            <v>100</v>
          </cell>
          <cell r="E6">
            <v>60.3</v>
          </cell>
          <cell r="F6">
            <v>163</v>
          </cell>
          <cell r="G6">
            <v>690</v>
          </cell>
          <cell r="H6">
            <v>3.3</v>
          </cell>
          <cell r="I6">
            <v>0.9</v>
          </cell>
          <cell r="J6">
            <v>35</v>
          </cell>
          <cell r="K6">
            <v>34.1</v>
          </cell>
          <cell r="L6">
            <v>0.9</v>
          </cell>
          <cell r="M6">
            <v>0.6</v>
          </cell>
          <cell r="N6">
            <v>17</v>
          </cell>
          <cell r="O6">
            <v>0.7</v>
          </cell>
          <cell r="P6">
            <v>188</v>
          </cell>
          <cell r="Q6">
            <v>22</v>
          </cell>
          <cell r="R6"/>
          <cell r="S6">
            <v>0.2</v>
          </cell>
          <cell r="T6">
            <v>10</v>
          </cell>
          <cell r="U6">
            <v>55</v>
          </cell>
          <cell r="V6" t="str">
            <v>0.09</v>
          </cell>
          <cell r="W6">
            <v>0.09</v>
          </cell>
          <cell r="X6">
            <v>0.1</v>
          </cell>
          <cell r="Y6"/>
          <cell r="Z6"/>
          <cell r="AA6">
            <v>0</v>
          </cell>
          <cell r="AB6">
            <v>36</v>
          </cell>
          <cell r="AC6"/>
          <cell r="AD6"/>
          <cell r="AE6"/>
          <cell r="AF6"/>
          <cell r="AG6"/>
          <cell r="AH6"/>
          <cell r="AI6" t="e">
            <v>#DIV/0!</v>
          </cell>
          <cell r="AJ6"/>
          <cell r="AK6"/>
          <cell r="AL6" t="e">
            <v>#DIV/0!</v>
          </cell>
          <cell r="AM6"/>
          <cell r="AN6"/>
          <cell r="AO6" t="e">
            <v>#DIV/0!</v>
          </cell>
        </row>
        <row r="7">
          <cell r="A7" t="str">
            <v>A005</v>
          </cell>
          <cell r="B7" t="str">
            <v>Arepa de maíz precocido, sin sal</v>
          </cell>
          <cell r="C7"/>
          <cell r="D7">
            <v>100</v>
          </cell>
          <cell r="E7">
            <v>61.3</v>
          </cell>
          <cell r="F7">
            <v>156</v>
          </cell>
          <cell r="G7">
            <v>664</v>
          </cell>
          <cell r="H7">
            <v>3.4</v>
          </cell>
          <cell r="I7">
            <v>0.5</v>
          </cell>
          <cell r="J7">
            <v>34.5</v>
          </cell>
          <cell r="K7"/>
          <cell r="L7"/>
          <cell r="M7">
            <v>0.3</v>
          </cell>
          <cell r="N7">
            <v>19</v>
          </cell>
          <cell r="O7">
            <v>0.5</v>
          </cell>
          <cell r="P7"/>
          <cell r="Q7">
            <v>163</v>
          </cell>
          <cell r="R7"/>
          <cell r="S7">
            <v>0.2</v>
          </cell>
          <cell r="T7">
            <v>10</v>
          </cell>
          <cell r="U7">
            <v>33</v>
          </cell>
          <cell r="V7" t="str">
            <v>0.35</v>
          </cell>
          <cell r="W7">
            <v>0.05</v>
          </cell>
          <cell r="X7">
            <v>1.4</v>
          </cell>
          <cell r="Y7"/>
          <cell r="Z7">
            <v>0</v>
          </cell>
          <cell r="AA7"/>
          <cell r="AB7">
            <v>0</v>
          </cell>
          <cell r="AC7"/>
          <cell r="AD7"/>
          <cell r="AE7"/>
          <cell r="AF7"/>
          <cell r="AG7"/>
          <cell r="AH7"/>
          <cell r="AI7" t="e">
            <v>#DIV/0!</v>
          </cell>
          <cell r="AJ7"/>
          <cell r="AK7"/>
          <cell r="AL7" t="e">
            <v>#DIV/0!</v>
          </cell>
          <cell r="AM7"/>
          <cell r="AN7"/>
          <cell r="AO7" t="e">
            <v>#DIV/0!</v>
          </cell>
        </row>
        <row r="8">
          <cell r="A8" t="str">
            <v>A006</v>
          </cell>
          <cell r="B8" t="str">
            <v>Arepa de , asada</v>
          </cell>
          <cell r="C8"/>
          <cell r="D8">
            <v>100</v>
          </cell>
          <cell r="E8">
            <v>59.5</v>
          </cell>
          <cell r="F8">
            <v>162</v>
          </cell>
          <cell r="G8">
            <v>688</v>
          </cell>
          <cell r="H8">
            <v>4.0999999999999996</v>
          </cell>
          <cell r="I8">
            <v>0</v>
          </cell>
          <cell r="J8">
            <v>36.299999999999997</v>
          </cell>
          <cell r="K8"/>
          <cell r="L8"/>
          <cell r="M8">
            <v>0.1</v>
          </cell>
          <cell r="N8">
            <v>3</v>
          </cell>
          <cell r="O8">
            <v>1.5</v>
          </cell>
          <cell r="P8"/>
          <cell r="Q8">
            <v>50</v>
          </cell>
          <cell r="R8"/>
          <cell r="S8"/>
          <cell r="T8">
            <v>20</v>
          </cell>
          <cell r="U8">
            <v>220</v>
          </cell>
          <cell r="V8">
            <v>0.03</v>
          </cell>
          <cell r="W8">
            <v>0.01</v>
          </cell>
          <cell r="X8">
            <v>0.1</v>
          </cell>
          <cell r="Y8"/>
          <cell r="Z8">
            <v>0</v>
          </cell>
          <cell r="AA8">
            <v>0</v>
          </cell>
          <cell r="AB8">
            <v>0</v>
          </cell>
          <cell r="AC8"/>
          <cell r="AD8"/>
          <cell r="AE8"/>
          <cell r="AF8"/>
          <cell r="AG8"/>
          <cell r="AH8"/>
          <cell r="AI8" t="e">
            <v>#DIV/0!</v>
          </cell>
          <cell r="AJ8"/>
          <cell r="AK8"/>
          <cell r="AL8" t="e">
            <v>#DIV/0!</v>
          </cell>
          <cell r="AM8"/>
          <cell r="AN8"/>
          <cell r="AO8" t="e">
            <v>#DIV/0!</v>
          </cell>
        </row>
        <row r="9">
          <cell r="A9" t="str">
            <v>A007</v>
          </cell>
          <cell r="B9" t="str">
            <v>Arepa de maíz, con queso, asada</v>
          </cell>
          <cell r="C9"/>
          <cell r="D9">
            <v>100</v>
          </cell>
          <cell r="E9">
            <v>57.3</v>
          </cell>
          <cell r="F9">
            <v>211</v>
          </cell>
          <cell r="G9">
            <v>884</v>
          </cell>
          <cell r="H9">
            <v>4.8</v>
          </cell>
          <cell r="I9">
            <v>8.4</v>
          </cell>
          <cell r="J9">
            <v>29</v>
          </cell>
          <cell r="K9"/>
          <cell r="L9"/>
          <cell r="M9">
            <v>0.5</v>
          </cell>
          <cell r="N9"/>
          <cell r="O9"/>
          <cell r="P9"/>
          <cell r="Q9"/>
          <cell r="R9"/>
          <cell r="S9"/>
          <cell r="T9"/>
          <cell r="U9"/>
          <cell r="V9"/>
          <cell r="W9"/>
          <cell r="X9"/>
          <cell r="Y9"/>
          <cell r="Z9">
            <v>0</v>
          </cell>
          <cell r="AA9"/>
          <cell r="AB9"/>
          <cell r="AC9"/>
          <cell r="AD9"/>
          <cell r="AE9"/>
          <cell r="AF9"/>
          <cell r="AG9"/>
          <cell r="AH9"/>
          <cell r="AI9" t="e">
            <v>#DIV/0!</v>
          </cell>
          <cell r="AJ9"/>
          <cell r="AK9"/>
          <cell r="AL9" t="e">
            <v>#DIV/0!</v>
          </cell>
          <cell r="AM9"/>
          <cell r="AN9"/>
          <cell r="AO9" t="e">
            <v>#DIV/0!</v>
          </cell>
        </row>
        <row r="10">
          <cell r="A10" t="str">
            <v>A008</v>
          </cell>
          <cell r="B10" t="str">
            <v>Arepa de maíz, frita</v>
          </cell>
          <cell r="C10"/>
          <cell r="D10">
            <v>100</v>
          </cell>
          <cell r="E10">
            <v>44.1</v>
          </cell>
          <cell r="F10">
            <v>325</v>
          </cell>
          <cell r="G10">
            <v>1355</v>
          </cell>
          <cell r="H10">
            <v>3.4</v>
          </cell>
          <cell r="I10">
            <v>20.3</v>
          </cell>
          <cell r="J10">
            <v>32.1</v>
          </cell>
          <cell r="K10"/>
          <cell r="L10"/>
          <cell r="M10">
            <v>0.1</v>
          </cell>
          <cell r="N10">
            <v>2</v>
          </cell>
          <cell r="O10">
            <v>0.4</v>
          </cell>
          <cell r="P10"/>
          <cell r="Q10">
            <v>18</v>
          </cell>
          <cell r="R10"/>
          <cell r="S10"/>
          <cell r="T10"/>
          <cell r="U10"/>
          <cell r="V10">
            <v>0.02</v>
          </cell>
          <cell r="W10">
            <v>0.01</v>
          </cell>
          <cell r="X10">
            <v>0.1</v>
          </cell>
          <cell r="Y10"/>
          <cell r="Z10">
            <v>0</v>
          </cell>
          <cell r="AA10">
            <v>0</v>
          </cell>
          <cell r="AB10"/>
          <cell r="AC10"/>
          <cell r="AD10"/>
          <cell r="AE10"/>
          <cell r="AF10"/>
          <cell r="AG10"/>
          <cell r="AH10"/>
          <cell r="AI10" t="e">
            <v>#DIV/0!</v>
          </cell>
          <cell r="AJ10"/>
          <cell r="AK10"/>
          <cell r="AL10" t="e">
            <v>#DIV/0!</v>
          </cell>
          <cell r="AM10"/>
          <cell r="AN10"/>
          <cell r="AO10" t="e">
            <v>#DIV/0!</v>
          </cell>
        </row>
        <row r="11">
          <cell r="A11" t="str">
            <v>A009</v>
          </cell>
          <cell r="B11" t="str">
            <v>Arroz blanco, pulido, cocido, sin sal</v>
          </cell>
          <cell r="C11" t="str">
            <v>semilla</v>
          </cell>
          <cell r="D11">
            <v>100</v>
          </cell>
          <cell r="E11">
            <v>62.9</v>
          </cell>
          <cell r="F11">
            <v>161</v>
          </cell>
          <cell r="G11">
            <v>683</v>
          </cell>
          <cell r="H11">
            <v>2.2999999999999998</v>
          </cell>
          <cell r="I11">
            <v>2.1</v>
          </cell>
          <cell r="J11">
            <v>32.5</v>
          </cell>
          <cell r="K11">
            <v>30.9</v>
          </cell>
          <cell r="L11">
            <v>1.6</v>
          </cell>
          <cell r="M11">
            <v>0.1</v>
          </cell>
          <cell r="N11">
            <v>10</v>
          </cell>
          <cell r="O11">
            <v>0.2</v>
          </cell>
          <cell r="P11">
            <v>4</v>
          </cell>
          <cell r="Q11">
            <v>37</v>
          </cell>
          <cell r="R11">
            <v>0.5</v>
          </cell>
          <cell r="S11">
            <v>0.7</v>
          </cell>
          <cell r="T11">
            <v>9</v>
          </cell>
          <cell r="U11">
            <v>34</v>
          </cell>
          <cell r="V11">
            <v>0.01</v>
          </cell>
          <cell r="W11">
            <v>0.02</v>
          </cell>
          <cell r="X11">
            <v>0.3</v>
          </cell>
          <cell r="Y11">
            <v>2</v>
          </cell>
          <cell r="Z11">
            <v>0</v>
          </cell>
          <cell r="AA11">
            <v>0</v>
          </cell>
          <cell r="AB11">
            <v>0</v>
          </cell>
          <cell r="AC11">
            <v>0.7</v>
          </cell>
          <cell r="AD11">
            <v>1.1000000000000001</v>
          </cell>
          <cell r="AE11">
            <v>0</v>
          </cell>
          <cell r="AF11">
            <v>0</v>
          </cell>
          <cell r="AG11"/>
          <cell r="AH11"/>
          <cell r="AI11" t="e">
            <v>#DIV/0!</v>
          </cell>
          <cell r="AJ11"/>
          <cell r="AK11"/>
          <cell r="AL11" t="e">
            <v>#DIV/0!</v>
          </cell>
          <cell r="AM11"/>
          <cell r="AN11"/>
          <cell r="AO11" t="e">
            <v>#DIV/0!</v>
          </cell>
        </row>
        <row r="12">
          <cell r="A12" t="str">
            <v>A010</v>
          </cell>
          <cell r="B12" t="str">
            <v>Arroz blanco, pulido, crudo</v>
          </cell>
          <cell r="C12" t="str">
            <v>Semilla</v>
          </cell>
          <cell r="D12">
            <v>100</v>
          </cell>
          <cell r="E12">
            <v>12.3</v>
          </cell>
          <cell r="F12">
            <v>353</v>
          </cell>
          <cell r="G12">
            <v>1498</v>
          </cell>
          <cell r="H12">
            <v>6.7</v>
          </cell>
          <cell r="I12">
            <v>0.4</v>
          </cell>
          <cell r="J12">
            <v>80.099999999999994</v>
          </cell>
          <cell r="K12">
            <v>79</v>
          </cell>
          <cell r="L12">
            <v>1</v>
          </cell>
          <cell r="M12">
            <v>0.5</v>
          </cell>
          <cell r="N12">
            <v>9</v>
          </cell>
          <cell r="O12">
            <v>0.8</v>
          </cell>
          <cell r="P12">
            <v>2</v>
          </cell>
          <cell r="Q12">
            <v>140</v>
          </cell>
          <cell r="R12">
            <v>14</v>
          </cell>
          <cell r="S12">
            <v>1.2</v>
          </cell>
          <cell r="T12">
            <v>35</v>
          </cell>
          <cell r="U12">
            <v>85</v>
          </cell>
          <cell r="V12">
            <v>7.0000000000000007E-2</v>
          </cell>
          <cell r="W12">
            <v>0.03</v>
          </cell>
          <cell r="X12">
            <v>1.8</v>
          </cell>
          <cell r="Y12">
            <v>9</v>
          </cell>
          <cell r="Z12">
            <v>0</v>
          </cell>
          <cell r="AA12">
            <v>0</v>
          </cell>
          <cell r="AB12">
            <v>0</v>
          </cell>
          <cell r="AC12">
            <v>0.2</v>
          </cell>
          <cell r="AD12">
            <v>0.2</v>
          </cell>
          <cell r="AE12">
            <v>0.2</v>
          </cell>
          <cell r="AF12">
            <v>0</v>
          </cell>
          <cell r="AG12">
            <v>500</v>
          </cell>
          <cell r="AH12">
            <v>2060</v>
          </cell>
          <cell r="AI12">
            <v>4.12</v>
          </cell>
          <cell r="AJ12">
            <v>500</v>
          </cell>
          <cell r="AK12">
            <v>2030</v>
          </cell>
          <cell r="AL12">
            <v>4.0599999999999996</v>
          </cell>
          <cell r="AM12">
            <v>500</v>
          </cell>
          <cell r="AN12">
            <v>1890</v>
          </cell>
          <cell r="AO12">
            <v>3.78</v>
          </cell>
        </row>
        <row r="13">
          <cell r="A13" t="str">
            <v>A011</v>
          </cell>
          <cell r="B13" t="str">
            <v>Arroz integral, cocido, sin sal</v>
          </cell>
          <cell r="C13" t="str">
            <v>semilla</v>
          </cell>
          <cell r="D13">
            <v>100</v>
          </cell>
          <cell r="E13">
            <v>11.5</v>
          </cell>
          <cell r="F13">
            <v>370</v>
          </cell>
          <cell r="G13">
            <v>1567</v>
          </cell>
          <cell r="H13">
            <v>7.5</v>
          </cell>
          <cell r="I13">
            <v>2.6</v>
          </cell>
          <cell r="J13">
            <v>77.3</v>
          </cell>
          <cell r="K13">
            <v>73.7</v>
          </cell>
          <cell r="L13">
            <v>3.6</v>
          </cell>
          <cell r="M13">
            <v>1.1000000000000001</v>
          </cell>
          <cell r="N13">
            <v>28</v>
          </cell>
          <cell r="O13">
            <v>1.8</v>
          </cell>
          <cell r="P13">
            <v>4</v>
          </cell>
          <cell r="Q13">
            <v>278</v>
          </cell>
          <cell r="R13">
            <v>2.2000000000000002</v>
          </cell>
          <cell r="S13">
            <v>2</v>
          </cell>
          <cell r="T13">
            <v>143</v>
          </cell>
          <cell r="U13">
            <v>268</v>
          </cell>
          <cell r="V13">
            <v>0.4</v>
          </cell>
          <cell r="W13">
            <v>0.06</v>
          </cell>
          <cell r="X13">
            <v>5.3</v>
          </cell>
          <cell r="Y13">
            <v>20</v>
          </cell>
          <cell r="Z13">
            <v>0</v>
          </cell>
          <cell r="AA13">
            <v>0</v>
          </cell>
          <cell r="AB13">
            <v>0</v>
          </cell>
          <cell r="AC13">
            <v>0.5</v>
          </cell>
          <cell r="AD13">
            <v>0.9</v>
          </cell>
          <cell r="AE13">
            <v>0.9</v>
          </cell>
          <cell r="AF13">
            <v>0</v>
          </cell>
          <cell r="AG13"/>
          <cell r="AH13"/>
          <cell r="AI13" t="e">
            <v>#DIV/0!</v>
          </cell>
          <cell r="AJ13"/>
          <cell r="AK13"/>
          <cell r="AL13" t="e">
            <v>#DIV/0!</v>
          </cell>
          <cell r="AM13"/>
          <cell r="AN13"/>
          <cell r="AO13" t="e">
            <v>#DIV/0!</v>
          </cell>
        </row>
        <row r="14">
          <cell r="A14" t="str">
            <v>A012</v>
          </cell>
          <cell r="B14" t="str">
            <v>Avena en Hojuelas, Precocida</v>
          </cell>
          <cell r="C14" t="str">
            <v>semilla</v>
          </cell>
          <cell r="D14">
            <v>100</v>
          </cell>
          <cell r="E14">
            <v>10</v>
          </cell>
          <cell r="F14">
            <v>411</v>
          </cell>
          <cell r="G14">
            <v>1733</v>
          </cell>
          <cell r="H14">
            <v>16.899999999999999</v>
          </cell>
          <cell r="I14">
            <v>7.5</v>
          </cell>
          <cell r="J14">
            <v>64.099999999999994</v>
          </cell>
          <cell r="K14">
            <v>54.3</v>
          </cell>
          <cell r="L14">
            <v>9.8000000000000007</v>
          </cell>
          <cell r="M14">
            <v>1.5</v>
          </cell>
          <cell r="N14">
            <v>54</v>
          </cell>
          <cell r="O14">
            <v>4.5</v>
          </cell>
          <cell r="P14">
            <v>3</v>
          </cell>
          <cell r="Q14">
            <v>320</v>
          </cell>
          <cell r="R14">
            <v>6</v>
          </cell>
          <cell r="S14">
            <v>4</v>
          </cell>
          <cell r="T14">
            <v>155</v>
          </cell>
          <cell r="U14">
            <v>434</v>
          </cell>
          <cell r="V14">
            <v>0.72</v>
          </cell>
          <cell r="W14">
            <v>0.13</v>
          </cell>
          <cell r="X14">
            <v>1.6</v>
          </cell>
          <cell r="Y14">
            <v>57</v>
          </cell>
          <cell r="Z14">
            <v>0</v>
          </cell>
          <cell r="AA14">
            <v>0</v>
          </cell>
          <cell r="AB14">
            <v>0</v>
          </cell>
          <cell r="AC14">
            <v>1.3</v>
          </cell>
          <cell r="AD14">
            <v>2.4</v>
          </cell>
          <cell r="AE14">
            <v>2.6</v>
          </cell>
          <cell r="AF14">
            <v>0</v>
          </cell>
          <cell r="AG14">
            <v>1000</v>
          </cell>
          <cell r="AH14">
            <v>13300</v>
          </cell>
          <cell r="AI14">
            <v>13.3</v>
          </cell>
          <cell r="AJ14">
            <v>1000</v>
          </cell>
          <cell r="AK14">
            <v>9990</v>
          </cell>
          <cell r="AL14">
            <v>9.99</v>
          </cell>
          <cell r="AM14">
            <v>1000</v>
          </cell>
          <cell r="AN14">
            <v>13770</v>
          </cell>
          <cell r="AO14">
            <v>13.77</v>
          </cell>
        </row>
        <row r="15">
          <cell r="A15" t="str">
            <v>A013</v>
          </cell>
          <cell r="B15" t="str">
            <v>Brownie, de chocolate, horneado</v>
          </cell>
          <cell r="C15"/>
          <cell r="D15">
            <v>100</v>
          </cell>
          <cell r="E15">
            <v>13.6</v>
          </cell>
          <cell r="F15">
            <v>427</v>
          </cell>
          <cell r="G15">
            <v>1792</v>
          </cell>
          <cell r="H15">
            <v>4.8</v>
          </cell>
          <cell r="I15">
            <v>16.3</v>
          </cell>
          <cell r="J15">
            <v>64.2</v>
          </cell>
          <cell r="K15">
            <v>62.1</v>
          </cell>
          <cell r="L15">
            <v>2.1</v>
          </cell>
          <cell r="M15">
            <v>1.1000000000000001</v>
          </cell>
          <cell r="N15">
            <v>29</v>
          </cell>
          <cell r="O15">
            <v>2.2000000000000002</v>
          </cell>
          <cell r="P15">
            <v>286</v>
          </cell>
          <cell r="Q15">
            <v>101</v>
          </cell>
          <cell r="R15"/>
          <cell r="S15">
            <v>0.7</v>
          </cell>
          <cell r="T15">
            <v>31</v>
          </cell>
          <cell r="U15">
            <v>149</v>
          </cell>
          <cell r="V15">
            <v>0.26</v>
          </cell>
          <cell r="W15">
            <v>0.21</v>
          </cell>
          <cell r="X15">
            <v>1.7</v>
          </cell>
          <cell r="Y15">
            <v>47</v>
          </cell>
          <cell r="Z15">
            <v>7.0000000000000007E-2</v>
          </cell>
          <cell r="AA15">
            <v>0</v>
          </cell>
          <cell r="AB15">
            <v>20</v>
          </cell>
          <cell r="AC15">
            <v>4.2</v>
          </cell>
          <cell r="AD15">
            <v>9</v>
          </cell>
          <cell r="AE15">
            <v>2.2999999999999998</v>
          </cell>
          <cell r="AF15">
            <v>17</v>
          </cell>
          <cell r="AG15"/>
          <cell r="AH15"/>
          <cell r="AI15" t="e">
            <v>#DIV/0!</v>
          </cell>
          <cell r="AJ15"/>
          <cell r="AK15"/>
          <cell r="AL15" t="e">
            <v>#DIV/0!</v>
          </cell>
          <cell r="AM15"/>
          <cell r="AN15"/>
          <cell r="AO15" t="e">
            <v>#DIV/0!</v>
          </cell>
        </row>
        <row r="16">
          <cell r="A16" t="str">
            <v>A014</v>
          </cell>
          <cell r="B16" t="str">
            <v>Cebada, perlada, cruda</v>
          </cell>
          <cell r="C16"/>
          <cell r="D16">
            <v>100</v>
          </cell>
          <cell r="E16">
            <v>12.4</v>
          </cell>
          <cell r="F16">
            <v>385</v>
          </cell>
          <cell r="G16">
            <v>1627</v>
          </cell>
          <cell r="H16">
            <v>12.5</v>
          </cell>
          <cell r="I16">
            <v>1.8</v>
          </cell>
          <cell r="J16">
            <v>72.099999999999994</v>
          </cell>
          <cell r="K16">
            <v>56.7</v>
          </cell>
          <cell r="L16">
            <v>15.4</v>
          </cell>
          <cell r="M16">
            <v>1.2</v>
          </cell>
          <cell r="N16">
            <v>36</v>
          </cell>
          <cell r="O16">
            <v>2.7</v>
          </cell>
          <cell r="P16">
            <v>7</v>
          </cell>
          <cell r="Q16">
            <v>214</v>
          </cell>
          <cell r="R16">
            <v>7</v>
          </cell>
          <cell r="S16">
            <v>2.1</v>
          </cell>
          <cell r="T16">
            <v>79</v>
          </cell>
          <cell r="U16">
            <v>278</v>
          </cell>
          <cell r="V16">
            <v>0.37</v>
          </cell>
          <cell r="W16">
            <v>0.08</v>
          </cell>
          <cell r="X16">
            <v>5.3</v>
          </cell>
          <cell r="Y16">
            <v>23</v>
          </cell>
          <cell r="Z16">
            <v>0</v>
          </cell>
          <cell r="AA16">
            <v>0</v>
          </cell>
          <cell r="AB16">
            <v>0</v>
          </cell>
          <cell r="AC16">
            <v>0.3</v>
          </cell>
          <cell r="AD16">
            <v>0.2</v>
          </cell>
          <cell r="AE16">
            <v>0.6</v>
          </cell>
          <cell r="AF16">
            <v>0</v>
          </cell>
          <cell r="AG16"/>
          <cell r="AH16"/>
          <cell r="AI16" t="e">
            <v>#DIV/0!</v>
          </cell>
          <cell r="AJ16"/>
          <cell r="AK16"/>
          <cell r="AL16" t="e">
            <v>#DIV/0!</v>
          </cell>
          <cell r="AM16"/>
          <cell r="AN16"/>
          <cell r="AO16" t="e">
            <v>#DIV/0!</v>
          </cell>
        </row>
        <row r="17">
          <cell r="A17" t="str">
            <v>A015</v>
          </cell>
          <cell r="B17" t="str">
            <v>Cereal para el desayuno, Hojuelas de maíz, sin azúcar</v>
          </cell>
          <cell r="C17"/>
          <cell r="D17">
            <v>100</v>
          </cell>
          <cell r="E17">
            <v>3.6</v>
          </cell>
          <cell r="F17">
            <v>383</v>
          </cell>
          <cell r="G17">
            <v>1624</v>
          </cell>
          <cell r="H17">
            <v>8.1</v>
          </cell>
          <cell r="I17">
            <v>0.4</v>
          </cell>
          <cell r="J17">
            <v>85</v>
          </cell>
          <cell r="K17">
            <v>81.7</v>
          </cell>
          <cell r="L17">
            <v>3.3</v>
          </cell>
          <cell r="M17">
            <v>2.9</v>
          </cell>
          <cell r="N17">
            <v>5</v>
          </cell>
          <cell r="O17">
            <v>7.9</v>
          </cell>
          <cell r="P17">
            <v>680</v>
          </cell>
          <cell r="Q17">
            <v>58</v>
          </cell>
          <cell r="R17">
            <v>10</v>
          </cell>
          <cell r="S17">
            <v>0.4</v>
          </cell>
          <cell r="T17">
            <v>10</v>
          </cell>
          <cell r="U17">
            <v>92</v>
          </cell>
          <cell r="V17">
            <v>1.76</v>
          </cell>
          <cell r="W17">
            <v>1.78</v>
          </cell>
          <cell r="X17">
            <v>14.1</v>
          </cell>
          <cell r="Y17">
            <v>333</v>
          </cell>
          <cell r="Z17">
            <v>3.84</v>
          </cell>
          <cell r="AA17">
            <v>0</v>
          </cell>
          <cell r="AB17">
            <v>0</v>
          </cell>
          <cell r="AC17">
            <v>0.2</v>
          </cell>
          <cell r="AD17">
            <v>0.2</v>
          </cell>
          <cell r="AE17">
            <v>0.3</v>
          </cell>
          <cell r="AF17">
            <v>0</v>
          </cell>
          <cell r="AG17">
            <v>500</v>
          </cell>
          <cell r="AH17">
            <v>16950</v>
          </cell>
          <cell r="AI17">
            <v>33.9</v>
          </cell>
          <cell r="AJ17">
            <v>500</v>
          </cell>
          <cell r="AK17">
            <v>17190</v>
          </cell>
          <cell r="AL17">
            <v>34.380000000000003</v>
          </cell>
          <cell r="AM17">
            <v>500</v>
          </cell>
          <cell r="AN17">
            <v>16340</v>
          </cell>
          <cell r="AO17">
            <v>32.68</v>
          </cell>
        </row>
        <row r="18">
          <cell r="A18" t="str">
            <v>A016</v>
          </cell>
          <cell r="B18" t="str">
            <v>Croissant, de queso, horneado</v>
          </cell>
          <cell r="C18"/>
          <cell r="D18">
            <v>100</v>
          </cell>
          <cell r="E18">
            <v>17</v>
          </cell>
          <cell r="F18">
            <v>445</v>
          </cell>
          <cell r="G18">
            <v>1860</v>
          </cell>
          <cell r="H18">
            <v>9.1999999999999993</v>
          </cell>
          <cell r="I18">
            <v>23</v>
          </cell>
          <cell r="J18">
            <v>48.9</v>
          </cell>
          <cell r="K18">
            <v>46.3</v>
          </cell>
          <cell r="L18">
            <v>2.6</v>
          </cell>
          <cell r="M18">
            <v>1.9</v>
          </cell>
          <cell r="N18">
            <v>48</v>
          </cell>
          <cell r="O18">
            <v>1.6</v>
          </cell>
          <cell r="P18">
            <v>423</v>
          </cell>
          <cell r="Q18">
            <v>111</v>
          </cell>
          <cell r="R18">
            <v>7.7</v>
          </cell>
          <cell r="S18">
            <v>0.8</v>
          </cell>
          <cell r="T18">
            <v>20</v>
          </cell>
          <cell r="U18">
            <v>134</v>
          </cell>
          <cell r="V18">
            <v>0.52</v>
          </cell>
          <cell r="W18">
            <v>0.21</v>
          </cell>
          <cell r="X18">
            <v>2</v>
          </cell>
          <cell r="Y18">
            <v>68</v>
          </cell>
          <cell r="Z18">
            <v>0.32</v>
          </cell>
          <cell r="AA18">
            <v>0</v>
          </cell>
          <cell r="AB18">
            <v>227</v>
          </cell>
          <cell r="AC18">
            <v>10.199999999999999</v>
          </cell>
          <cell r="AD18">
            <v>5.9</v>
          </cell>
          <cell r="AE18">
            <v>1.6</v>
          </cell>
          <cell r="AF18">
            <v>53</v>
          </cell>
          <cell r="AG18">
            <v>430</v>
          </cell>
          <cell r="AH18">
            <v>6950</v>
          </cell>
          <cell r="AI18">
            <v>16.162790697674417</v>
          </cell>
          <cell r="AJ18">
            <v>320</v>
          </cell>
          <cell r="AK18">
            <v>5390</v>
          </cell>
          <cell r="AL18">
            <v>16.84375</v>
          </cell>
          <cell r="AM18">
            <v>340</v>
          </cell>
          <cell r="AN18">
            <v>4750</v>
          </cell>
          <cell r="AO18">
            <v>13.970588235294118</v>
          </cell>
        </row>
        <row r="19">
          <cell r="A19" t="str">
            <v>A017</v>
          </cell>
          <cell r="B19" t="str">
            <v>Cuchuco de cebada, crudo</v>
          </cell>
          <cell r="C19"/>
          <cell r="D19">
            <v>100</v>
          </cell>
          <cell r="E19">
            <v>10.199999999999999</v>
          </cell>
          <cell r="F19">
            <v>358</v>
          </cell>
          <cell r="G19">
            <v>1518</v>
          </cell>
          <cell r="H19">
            <v>8.4</v>
          </cell>
          <cell r="I19">
            <v>0.7</v>
          </cell>
          <cell r="J19">
            <v>79.400000000000006</v>
          </cell>
          <cell r="K19"/>
          <cell r="L19"/>
          <cell r="M19">
            <v>1.3</v>
          </cell>
          <cell r="N19">
            <v>36</v>
          </cell>
          <cell r="O19">
            <v>1.7</v>
          </cell>
          <cell r="P19"/>
          <cell r="Q19">
            <v>480</v>
          </cell>
          <cell r="R19"/>
          <cell r="S19"/>
          <cell r="T19"/>
          <cell r="U19"/>
          <cell r="V19"/>
          <cell r="W19"/>
          <cell r="X19"/>
          <cell r="Y19"/>
          <cell r="Z19">
            <v>0</v>
          </cell>
          <cell r="AA19"/>
          <cell r="AB19"/>
          <cell r="AC19"/>
          <cell r="AD19"/>
          <cell r="AE19"/>
          <cell r="AF19"/>
          <cell r="AG19"/>
          <cell r="AH19"/>
          <cell r="AI19" t="e">
            <v>#DIV/0!</v>
          </cell>
          <cell r="AJ19"/>
          <cell r="AK19"/>
          <cell r="AL19" t="e">
            <v>#DIV/0!</v>
          </cell>
          <cell r="AM19"/>
          <cell r="AN19"/>
          <cell r="AO19" t="e">
            <v>#DIV/0!</v>
          </cell>
        </row>
        <row r="20">
          <cell r="A20" t="str">
            <v>A018</v>
          </cell>
          <cell r="B20" t="str">
            <v>Cuchuco de trigo, crudo</v>
          </cell>
          <cell r="C20" t="str">
            <v>semilla</v>
          </cell>
          <cell r="D20">
            <v>100</v>
          </cell>
          <cell r="E20">
            <v>10.5</v>
          </cell>
          <cell r="F20">
            <v>358</v>
          </cell>
          <cell r="G20">
            <v>1520</v>
          </cell>
          <cell r="H20">
            <v>12.8</v>
          </cell>
          <cell r="I20">
            <v>1.2</v>
          </cell>
          <cell r="J20">
            <v>74</v>
          </cell>
          <cell r="K20"/>
          <cell r="L20"/>
          <cell r="M20">
            <v>1.5</v>
          </cell>
          <cell r="N20">
            <v>50</v>
          </cell>
          <cell r="O20">
            <v>4.3</v>
          </cell>
          <cell r="P20"/>
          <cell r="Q20">
            <v>330</v>
          </cell>
          <cell r="R20"/>
          <cell r="S20"/>
          <cell r="T20"/>
          <cell r="U20"/>
          <cell r="V20">
            <v>0.98</v>
          </cell>
          <cell r="W20">
            <v>0.21</v>
          </cell>
          <cell r="X20">
            <v>2.5</v>
          </cell>
          <cell r="Y20"/>
          <cell r="Z20">
            <v>0</v>
          </cell>
          <cell r="AA20">
            <v>0</v>
          </cell>
          <cell r="AB20"/>
          <cell r="AC20"/>
          <cell r="AD20"/>
          <cell r="AE20"/>
          <cell r="AF20"/>
          <cell r="AG20"/>
          <cell r="AH20"/>
          <cell r="AI20" t="e">
            <v>#DIV/0!</v>
          </cell>
          <cell r="AJ20"/>
          <cell r="AK20"/>
          <cell r="AL20" t="e">
            <v>#DIV/0!</v>
          </cell>
          <cell r="AM20"/>
          <cell r="AN20"/>
          <cell r="AO20" t="e">
            <v>#DIV/0!</v>
          </cell>
        </row>
        <row r="21">
          <cell r="A21" t="str">
            <v>A019</v>
          </cell>
          <cell r="B21" t="str">
            <v>Envuelto de mazorca, precocido</v>
          </cell>
          <cell r="C21" t="str">
            <v>semilla</v>
          </cell>
          <cell r="D21">
            <v>100</v>
          </cell>
          <cell r="E21">
            <v>63</v>
          </cell>
          <cell r="F21">
            <v>185</v>
          </cell>
          <cell r="G21">
            <v>780</v>
          </cell>
          <cell r="H21">
            <v>4.8</v>
          </cell>
          <cell r="I21">
            <v>7.9</v>
          </cell>
          <cell r="J21">
            <v>23.5</v>
          </cell>
          <cell r="K21">
            <v>22.7</v>
          </cell>
          <cell r="L21">
            <v>0.8</v>
          </cell>
          <cell r="M21">
            <v>0.8</v>
          </cell>
          <cell r="N21">
            <v>104</v>
          </cell>
          <cell r="O21">
            <v>0.2</v>
          </cell>
          <cell r="P21">
            <v>132</v>
          </cell>
          <cell r="Q21">
            <v>70</v>
          </cell>
          <cell r="R21"/>
          <cell r="S21">
            <v>0.4</v>
          </cell>
          <cell r="T21">
            <v>15</v>
          </cell>
          <cell r="U21">
            <v>125</v>
          </cell>
          <cell r="V21">
            <v>0.12</v>
          </cell>
          <cell r="W21">
            <v>0.05</v>
          </cell>
          <cell r="X21">
            <v>1</v>
          </cell>
          <cell r="Y21"/>
          <cell r="Z21"/>
          <cell r="AA21">
            <v>5</v>
          </cell>
          <cell r="AB21">
            <v>5</v>
          </cell>
          <cell r="AC21">
            <v>0.5</v>
          </cell>
          <cell r="AD21">
            <v>0.7</v>
          </cell>
          <cell r="AE21">
            <v>1.4</v>
          </cell>
          <cell r="AF21"/>
          <cell r="AG21"/>
          <cell r="AH21"/>
          <cell r="AI21" t="e">
            <v>#DIV/0!</v>
          </cell>
          <cell r="AJ21"/>
          <cell r="AK21"/>
          <cell r="AL21" t="e">
            <v>#DIV/0!</v>
          </cell>
          <cell r="AM21"/>
          <cell r="AN21"/>
          <cell r="AO21" t="e">
            <v>#DIV/0!</v>
          </cell>
        </row>
        <row r="22">
          <cell r="A22" t="str">
            <v>A020</v>
          </cell>
          <cell r="B22" t="str">
            <v>Galletas dulces, con relleno</v>
          </cell>
          <cell r="C22"/>
          <cell r="D22">
            <v>100</v>
          </cell>
          <cell r="E22">
            <v>1.2</v>
          </cell>
          <cell r="F22">
            <v>516</v>
          </cell>
          <cell r="G22">
            <v>2161</v>
          </cell>
          <cell r="H22">
            <v>3.8</v>
          </cell>
          <cell r="I22">
            <v>24.1</v>
          </cell>
          <cell r="J22">
            <v>70.099999999999994</v>
          </cell>
          <cell r="K22">
            <v>68.599999999999994</v>
          </cell>
          <cell r="L22">
            <v>1.6</v>
          </cell>
          <cell r="M22">
            <v>0.8</v>
          </cell>
          <cell r="N22">
            <v>36</v>
          </cell>
          <cell r="O22">
            <v>3.6</v>
          </cell>
          <cell r="P22">
            <v>103</v>
          </cell>
          <cell r="Q22">
            <v>74</v>
          </cell>
          <cell r="R22"/>
          <cell r="S22">
            <v>0.4</v>
          </cell>
          <cell r="T22">
            <v>16</v>
          </cell>
          <cell r="U22">
            <v>126</v>
          </cell>
          <cell r="V22">
            <v>0.08</v>
          </cell>
          <cell r="W22">
            <v>0.13</v>
          </cell>
          <cell r="X22">
            <v>2.2999999999999998</v>
          </cell>
          <cell r="Y22">
            <v>78</v>
          </cell>
          <cell r="Z22">
            <v>0</v>
          </cell>
          <cell r="AA22">
            <v>0</v>
          </cell>
          <cell r="AB22">
            <v>0</v>
          </cell>
          <cell r="AC22">
            <v>12.3</v>
          </cell>
          <cell r="AD22">
            <v>7.6</v>
          </cell>
          <cell r="AE22">
            <v>3</v>
          </cell>
          <cell r="AF22">
            <v>0</v>
          </cell>
          <cell r="AG22"/>
          <cell r="AH22"/>
          <cell r="AI22" t="e">
            <v>#DIV/0!</v>
          </cell>
          <cell r="AJ22"/>
          <cell r="AK22"/>
          <cell r="AL22" t="e">
            <v>#DIV/0!</v>
          </cell>
          <cell r="AM22"/>
          <cell r="AN22"/>
          <cell r="AO22" t="e">
            <v>#DIV/0!</v>
          </cell>
        </row>
        <row r="23">
          <cell r="A23" t="str">
            <v>A021</v>
          </cell>
          <cell r="B23" t="str">
            <v>Galletas dulces, cucas</v>
          </cell>
          <cell r="C23"/>
          <cell r="D23">
            <v>100</v>
          </cell>
          <cell r="E23">
            <v>5.4</v>
          </cell>
          <cell r="F23">
            <v>390</v>
          </cell>
          <cell r="G23">
            <v>1655</v>
          </cell>
          <cell r="H23">
            <v>7.6</v>
          </cell>
          <cell r="I23">
            <v>3</v>
          </cell>
          <cell r="J23">
            <v>83.2</v>
          </cell>
          <cell r="K23"/>
          <cell r="L23"/>
          <cell r="M23">
            <v>0.8</v>
          </cell>
          <cell r="N23">
            <v>8</v>
          </cell>
          <cell r="O23">
            <v>0.4</v>
          </cell>
          <cell r="P23"/>
          <cell r="Q23">
            <v>54</v>
          </cell>
          <cell r="R23"/>
          <cell r="S23"/>
          <cell r="T23"/>
          <cell r="U23"/>
          <cell r="V23">
            <v>0.04</v>
          </cell>
          <cell r="W23">
            <v>0.03</v>
          </cell>
          <cell r="X23">
            <v>0.3</v>
          </cell>
          <cell r="Y23"/>
          <cell r="Z23"/>
          <cell r="AA23">
            <v>0</v>
          </cell>
          <cell r="AB23">
            <v>0</v>
          </cell>
          <cell r="AC23"/>
          <cell r="AD23"/>
          <cell r="AE23"/>
          <cell r="AF23"/>
          <cell r="AG23">
            <v>0</v>
          </cell>
          <cell r="AH23">
            <v>0</v>
          </cell>
          <cell r="AI23" t="e">
            <v>#DIV/0!</v>
          </cell>
          <cell r="AJ23" t="e">
            <v>#N/A</v>
          </cell>
          <cell r="AK23" t="e">
            <v>#N/A</v>
          </cell>
          <cell r="AL23" t="e">
            <v>#N/A</v>
          </cell>
          <cell r="AM23" t="e">
            <v>#N/A</v>
          </cell>
          <cell r="AN23" t="e">
            <v>#N/A</v>
          </cell>
          <cell r="AO23" t="e">
            <v>#N/A</v>
          </cell>
        </row>
        <row r="24">
          <cell r="A24" t="str">
            <v>A022</v>
          </cell>
          <cell r="B24" t="str">
            <v xml:space="preserve">Galletas dulces, de avena, con uvas pasas </v>
          </cell>
          <cell r="C24"/>
          <cell r="D24">
            <v>100</v>
          </cell>
          <cell r="E24">
            <v>6.4</v>
          </cell>
          <cell r="F24">
            <v>451</v>
          </cell>
          <cell r="G24">
            <v>1897</v>
          </cell>
          <cell r="H24">
            <v>6.5</v>
          </cell>
          <cell r="I24">
            <v>16.2</v>
          </cell>
          <cell r="J24">
            <v>68.599999999999994</v>
          </cell>
          <cell r="K24">
            <v>66.099999999999994</v>
          </cell>
          <cell r="L24">
            <v>2.6</v>
          </cell>
          <cell r="M24">
            <v>2.2999999999999998</v>
          </cell>
          <cell r="N24">
            <v>100</v>
          </cell>
          <cell r="O24">
            <v>2.6</v>
          </cell>
          <cell r="P24">
            <v>538</v>
          </cell>
          <cell r="Q24">
            <v>161</v>
          </cell>
          <cell r="R24"/>
          <cell r="S24">
            <v>0.9</v>
          </cell>
          <cell r="T24">
            <v>42</v>
          </cell>
          <cell r="U24">
            <v>238</v>
          </cell>
          <cell r="V24">
            <v>0.26</v>
          </cell>
          <cell r="W24">
            <v>0.16</v>
          </cell>
          <cell r="X24">
            <v>1.3</v>
          </cell>
          <cell r="Y24">
            <v>30</v>
          </cell>
          <cell r="Z24">
            <v>0.08</v>
          </cell>
          <cell r="AA24">
            <v>0</v>
          </cell>
          <cell r="AB24">
            <v>143</v>
          </cell>
          <cell r="AC24">
            <v>3.2</v>
          </cell>
          <cell r="AD24">
            <v>6.9</v>
          </cell>
          <cell r="AE24">
            <v>5</v>
          </cell>
          <cell r="AF24">
            <v>33</v>
          </cell>
          <cell r="AG24"/>
          <cell r="AH24"/>
          <cell r="AI24" t="e">
            <v>#DIV/0!</v>
          </cell>
          <cell r="AJ24"/>
          <cell r="AK24"/>
          <cell r="AL24" t="e">
            <v>#DIV/0!</v>
          </cell>
          <cell r="AM24"/>
          <cell r="AN24"/>
          <cell r="AO24" t="e">
            <v>#DIV/0!</v>
          </cell>
        </row>
        <row r="25">
          <cell r="A25" t="str">
            <v>A023</v>
          </cell>
          <cell r="B25" t="str">
            <v>Galletas dulces, sin relleno</v>
          </cell>
          <cell r="C25"/>
          <cell r="D25">
            <v>100</v>
          </cell>
          <cell r="E25">
            <v>5.4</v>
          </cell>
          <cell r="F25">
            <v>472</v>
          </cell>
          <cell r="G25">
            <v>1982</v>
          </cell>
          <cell r="H25">
            <v>6.4</v>
          </cell>
          <cell r="I25">
            <v>19.600000000000001</v>
          </cell>
          <cell r="J25">
            <v>67.099999999999994</v>
          </cell>
          <cell r="K25">
            <v>65.8</v>
          </cell>
          <cell r="L25">
            <v>1.2</v>
          </cell>
          <cell r="M25">
            <v>1.5</v>
          </cell>
          <cell r="N25">
            <v>38</v>
          </cell>
          <cell r="O25">
            <v>2</v>
          </cell>
          <cell r="P25">
            <v>306</v>
          </cell>
          <cell r="Q25">
            <v>122</v>
          </cell>
          <cell r="R25">
            <v>0</v>
          </cell>
          <cell r="S25">
            <v>0.7</v>
          </cell>
          <cell r="T25">
            <v>17</v>
          </cell>
          <cell r="U25">
            <v>105</v>
          </cell>
          <cell r="V25">
            <v>0.13</v>
          </cell>
          <cell r="W25">
            <v>0.06</v>
          </cell>
          <cell r="X25">
            <v>1.7</v>
          </cell>
          <cell r="Y25">
            <v>13</v>
          </cell>
          <cell r="Z25">
            <v>0.04</v>
          </cell>
          <cell r="AA25">
            <v>0</v>
          </cell>
          <cell r="AB25">
            <v>0</v>
          </cell>
          <cell r="AC25">
            <v>7.7</v>
          </cell>
          <cell r="AD25">
            <v>7</v>
          </cell>
          <cell r="AE25">
            <v>3.7</v>
          </cell>
          <cell r="AF25">
            <v>12</v>
          </cell>
          <cell r="AG25">
            <v>484</v>
          </cell>
          <cell r="AH25">
            <v>8990</v>
          </cell>
          <cell r="AI25">
            <v>18.574380165289256</v>
          </cell>
          <cell r="AJ25">
            <v>484</v>
          </cell>
          <cell r="AK25">
            <v>10100</v>
          </cell>
          <cell r="AL25">
            <v>20.867768595041323</v>
          </cell>
          <cell r="AM25">
            <v>455</v>
          </cell>
          <cell r="AN25">
            <v>5450</v>
          </cell>
          <cell r="AO25">
            <v>11.978021978021978</v>
          </cell>
        </row>
        <row r="26">
          <cell r="A26" t="str">
            <v>A024</v>
          </cell>
          <cell r="B26" t="str">
            <v>Galletas Ducles, tipo Polvorosas</v>
          </cell>
          <cell r="C26"/>
          <cell r="D26">
            <v>100</v>
          </cell>
          <cell r="E26">
            <v>3.2</v>
          </cell>
          <cell r="F26">
            <v>448</v>
          </cell>
          <cell r="G26">
            <v>1889</v>
          </cell>
          <cell r="H26">
            <v>7.6</v>
          </cell>
          <cell r="I26">
            <v>12</v>
          </cell>
          <cell r="J26">
            <v>76.400000000000006</v>
          </cell>
          <cell r="K26">
            <v>74.3</v>
          </cell>
          <cell r="L26">
            <v>2.1</v>
          </cell>
          <cell r="M26">
            <v>0.8</v>
          </cell>
          <cell r="N26">
            <v>54</v>
          </cell>
          <cell r="O26">
            <v>1.8</v>
          </cell>
          <cell r="P26">
            <v>352</v>
          </cell>
          <cell r="Q26">
            <v>166</v>
          </cell>
          <cell r="R26"/>
          <cell r="S26">
            <v>1</v>
          </cell>
          <cell r="T26">
            <v>37</v>
          </cell>
          <cell r="U26">
            <v>142</v>
          </cell>
          <cell r="V26">
            <v>1.01</v>
          </cell>
          <cell r="W26">
            <v>0.42</v>
          </cell>
          <cell r="X26">
            <v>3.9</v>
          </cell>
          <cell r="Y26"/>
          <cell r="Z26"/>
          <cell r="AA26">
            <v>6</v>
          </cell>
          <cell r="AB26"/>
          <cell r="AC26">
            <v>3.9</v>
          </cell>
          <cell r="AD26">
            <v>3.7</v>
          </cell>
          <cell r="AE26">
            <v>2.2000000000000002</v>
          </cell>
          <cell r="AF26"/>
          <cell r="AG26"/>
          <cell r="AH26"/>
          <cell r="AI26" t="e">
            <v>#DIV/0!</v>
          </cell>
          <cell r="AJ26"/>
          <cell r="AK26"/>
          <cell r="AL26" t="e">
            <v>#DIV/0!</v>
          </cell>
          <cell r="AM26"/>
          <cell r="AN26"/>
          <cell r="AO26" t="e">
            <v>#DIV/0!</v>
          </cell>
        </row>
        <row r="27">
          <cell r="A27" t="str">
            <v>A025</v>
          </cell>
          <cell r="B27" t="str">
            <v>Galletas ducles, tipo wafer</v>
          </cell>
          <cell r="C27"/>
          <cell r="D27">
            <v>100</v>
          </cell>
          <cell r="E27">
            <v>5.0999999999999996</v>
          </cell>
          <cell r="F27">
            <v>455</v>
          </cell>
          <cell r="G27">
            <v>1913</v>
          </cell>
          <cell r="H27">
            <v>5.4</v>
          </cell>
          <cell r="I27">
            <v>15.2</v>
          </cell>
          <cell r="J27">
            <v>73.2</v>
          </cell>
          <cell r="K27">
            <v>71.3</v>
          </cell>
          <cell r="L27">
            <v>1.9</v>
          </cell>
          <cell r="M27">
            <v>1.1000000000000001</v>
          </cell>
          <cell r="N27">
            <v>48</v>
          </cell>
          <cell r="O27">
            <v>3</v>
          </cell>
          <cell r="P27">
            <v>388</v>
          </cell>
          <cell r="Q27">
            <v>104</v>
          </cell>
          <cell r="R27"/>
          <cell r="S27">
            <v>0.4</v>
          </cell>
          <cell r="T27">
            <v>14</v>
          </cell>
          <cell r="U27">
            <v>97</v>
          </cell>
          <cell r="V27">
            <v>0.27</v>
          </cell>
          <cell r="W27">
            <v>0.32</v>
          </cell>
          <cell r="X27">
            <v>3.1</v>
          </cell>
          <cell r="Y27">
            <v>60</v>
          </cell>
          <cell r="Z27">
            <v>0.13</v>
          </cell>
          <cell r="AA27">
            <v>0</v>
          </cell>
          <cell r="AB27">
            <v>8</v>
          </cell>
          <cell r="AC27">
            <v>3.8</v>
          </cell>
          <cell r="AD27">
            <v>6.5</v>
          </cell>
          <cell r="AE27">
            <v>3.9</v>
          </cell>
          <cell r="AF27">
            <v>51</v>
          </cell>
          <cell r="AG27"/>
          <cell r="AH27"/>
          <cell r="AI27" t="e">
            <v>#DIV/0!</v>
          </cell>
          <cell r="AJ27"/>
          <cell r="AK27"/>
          <cell r="AL27" t="e">
            <v>#DIV/0!</v>
          </cell>
          <cell r="AM27"/>
          <cell r="AN27"/>
          <cell r="AO27" t="e">
            <v>#DIV/0!</v>
          </cell>
        </row>
        <row r="28">
          <cell r="A28" t="str">
            <v>A026</v>
          </cell>
          <cell r="B28" t="str">
            <v>Galletas saladas, tipo cracker</v>
          </cell>
          <cell r="C28"/>
          <cell r="D28">
            <v>100</v>
          </cell>
          <cell r="E28">
            <v>3.6</v>
          </cell>
          <cell r="F28">
            <v>466</v>
          </cell>
          <cell r="G28">
            <v>1956</v>
          </cell>
          <cell r="H28">
            <v>8.4</v>
          </cell>
          <cell r="I28">
            <v>17.2</v>
          </cell>
          <cell r="J28">
            <v>68.2</v>
          </cell>
          <cell r="K28">
            <v>65.900000000000006</v>
          </cell>
          <cell r="L28">
            <v>2.2999999999999998</v>
          </cell>
          <cell r="M28">
            <v>2.7</v>
          </cell>
          <cell r="N28">
            <v>107</v>
          </cell>
          <cell r="O28">
            <v>2.6</v>
          </cell>
          <cell r="P28">
            <v>708</v>
          </cell>
          <cell r="Q28">
            <v>196</v>
          </cell>
          <cell r="R28">
            <v>13</v>
          </cell>
          <cell r="S28">
            <v>1</v>
          </cell>
          <cell r="T28">
            <v>38</v>
          </cell>
          <cell r="U28">
            <v>173</v>
          </cell>
          <cell r="V28">
            <v>0.41</v>
          </cell>
          <cell r="W28">
            <v>0.15</v>
          </cell>
          <cell r="X28">
            <v>4</v>
          </cell>
          <cell r="Y28">
            <v>22</v>
          </cell>
          <cell r="Z28">
            <v>0</v>
          </cell>
          <cell r="AA28">
            <v>0</v>
          </cell>
          <cell r="AB28">
            <v>0</v>
          </cell>
          <cell r="AC28">
            <v>4.7</v>
          </cell>
          <cell r="AD28">
            <v>5.0999999999999996</v>
          </cell>
          <cell r="AE28">
            <v>6.1</v>
          </cell>
          <cell r="AF28">
            <v>0</v>
          </cell>
          <cell r="AG28"/>
          <cell r="AH28"/>
          <cell r="AI28" t="e">
            <v>#DIV/0!</v>
          </cell>
          <cell r="AJ28"/>
          <cell r="AK28"/>
          <cell r="AL28" t="e">
            <v>#DIV/0!</v>
          </cell>
          <cell r="AM28"/>
          <cell r="AN28"/>
          <cell r="AO28" t="e">
            <v>#DIV/0!</v>
          </cell>
        </row>
        <row r="29">
          <cell r="A29" t="str">
            <v>A027</v>
          </cell>
          <cell r="B29" t="str">
            <v>Galletas saladas, tipo soda</v>
          </cell>
          <cell r="C29"/>
          <cell r="D29">
            <v>100</v>
          </cell>
          <cell r="E29">
            <v>5</v>
          </cell>
          <cell r="F29">
            <v>424</v>
          </cell>
          <cell r="G29">
            <v>1786</v>
          </cell>
          <cell r="H29">
            <v>9.6</v>
          </cell>
          <cell r="I29">
            <v>9.6999999999999993</v>
          </cell>
          <cell r="J29">
            <v>72.900000000000006</v>
          </cell>
          <cell r="K29">
            <v>70</v>
          </cell>
          <cell r="L29">
            <v>3</v>
          </cell>
          <cell r="M29">
            <v>2.7</v>
          </cell>
          <cell r="N29">
            <v>38</v>
          </cell>
          <cell r="O29">
            <v>5.6</v>
          </cell>
          <cell r="P29">
            <v>944</v>
          </cell>
          <cell r="Q29">
            <v>145</v>
          </cell>
          <cell r="R29"/>
          <cell r="S29">
            <v>0.7</v>
          </cell>
          <cell r="T29">
            <v>23</v>
          </cell>
          <cell r="U29">
            <v>152</v>
          </cell>
          <cell r="V29">
            <v>0.12</v>
          </cell>
          <cell r="W29">
            <v>0.37</v>
          </cell>
          <cell r="X29">
            <v>6.2</v>
          </cell>
          <cell r="Y29">
            <v>134</v>
          </cell>
          <cell r="Z29">
            <v>0.06</v>
          </cell>
          <cell r="AA29">
            <v>0</v>
          </cell>
          <cell r="AB29">
            <v>1</v>
          </cell>
          <cell r="AC29">
            <v>1.7</v>
          </cell>
          <cell r="AD29">
            <v>3.2</v>
          </cell>
          <cell r="AE29">
            <v>4</v>
          </cell>
          <cell r="AF29">
            <v>0</v>
          </cell>
          <cell r="AG29">
            <v>530</v>
          </cell>
          <cell r="AH29">
            <v>6020</v>
          </cell>
          <cell r="AI29">
            <v>11.358490566037736</v>
          </cell>
          <cell r="AJ29">
            <v>524</v>
          </cell>
          <cell r="AK29">
            <v>7740</v>
          </cell>
          <cell r="AL29">
            <v>14.770992366412214</v>
          </cell>
          <cell r="AM29">
            <v>410</v>
          </cell>
          <cell r="AN29">
            <v>4750</v>
          </cell>
          <cell r="AO29">
            <v>11.585365853658537</v>
          </cell>
        </row>
        <row r="30">
          <cell r="A30" t="str">
            <v>A028</v>
          </cell>
          <cell r="B30" t="str">
            <v>Harina de arroz, cruda</v>
          </cell>
          <cell r="C30"/>
          <cell r="D30">
            <v>100</v>
          </cell>
          <cell r="E30">
            <v>12</v>
          </cell>
          <cell r="F30">
            <v>361</v>
          </cell>
          <cell r="G30">
            <v>1533</v>
          </cell>
          <cell r="H30">
            <v>6</v>
          </cell>
          <cell r="I30">
            <v>1.4</v>
          </cell>
          <cell r="J30">
            <v>80</v>
          </cell>
          <cell r="K30">
            <v>77.599999999999994</v>
          </cell>
          <cell r="L30">
            <v>2.4</v>
          </cell>
          <cell r="M30">
            <v>0.6</v>
          </cell>
          <cell r="N30">
            <v>8</v>
          </cell>
          <cell r="O30">
            <v>0.4</v>
          </cell>
          <cell r="P30">
            <v>0</v>
          </cell>
          <cell r="Q30">
            <v>98</v>
          </cell>
          <cell r="R30"/>
          <cell r="S30">
            <v>0.8</v>
          </cell>
          <cell r="T30">
            <v>35</v>
          </cell>
          <cell r="U30">
            <v>76</v>
          </cell>
          <cell r="V30">
            <v>0.14000000000000001</v>
          </cell>
          <cell r="W30">
            <v>0.04</v>
          </cell>
          <cell r="X30">
            <v>2.6</v>
          </cell>
          <cell r="Y30">
            <v>4</v>
          </cell>
          <cell r="Z30">
            <v>0</v>
          </cell>
          <cell r="AA30">
            <v>0</v>
          </cell>
          <cell r="AB30">
            <v>0</v>
          </cell>
          <cell r="AC30">
            <v>0.4</v>
          </cell>
          <cell r="AD30">
            <v>0.4</v>
          </cell>
          <cell r="AE30">
            <v>0.3</v>
          </cell>
          <cell r="AF30">
            <v>0</v>
          </cell>
          <cell r="AG30"/>
          <cell r="AH30"/>
          <cell r="AI30" t="e">
            <v>#DIV/0!</v>
          </cell>
          <cell r="AJ30"/>
          <cell r="AK30"/>
          <cell r="AL30" t="e">
            <v>#DIV/0!</v>
          </cell>
          <cell r="AM30"/>
          <cell r="AN30"/>
          <cell r="AO30" t="e">
            <v>#DIV/0!</v>
          </cell>
        </row>
        <row r="31">
          <cell r="A31" t="str">
            <v>A029</v>
          </cell>
          <cell r="B31" t="str">
            <v>Harina de avena, cruda</v>
          </cell>
          <cell r="C31"/>
          <cell r="D31">
            <v>100</v>
          </cell>
          <cell r="E31">
            <v>8.6</v>
          </cell>
          <cell r="F31">
            <v>414</v>
          </cell>
          <cell r="G31">
            <v>1745</v>
          </cell>
          <cell r="H31">
            <v>14.7</v>
          </cell>
          <cell r="I31">
            <v>8.6</v>
          </cell>
          <cell r="J31">
            <v>66.2</v>
          </cell>
          <cell r="K31">
            <v>59.7</v>
          </cell>
          <cell r="L31">
            <v>6.5</v>
          </cell>
          <cell r="M31">
            <v>2</v>
          </cell>
          <cell r="N31">
            <v>54</v>
          </cell>
          <cell r="O31">
            <v>4</v>
          </cell>
          <cell r="P31">
            <v>19</v>
          </cell>
          <cell r="Q31">
            <v>440</v>
          </cell>
          <cell r="R31">
            <v>20</v>
          </cell>
          <cell r="S31">
            <v>3.2</v>
          </cell>
          <cell r="T31">
            <v>132</v>
          </cell>
          <cell r="U31">
            <v>371</v>
          </cell>
          <cell r="V31">
            <v>0.63</v>
          </cell>
          <cell r="W31">
            <v>0.13</v>
          </cell>
          <cell r="X31">
            <v>1.5</v>
          </cell>
          <cell r="Y31">
            <v>32</v>
          </cell>
          <cell r="Z31">
            <v>0</v>
          </cell>
          <cell r="AA31">
            <v>0</v>
          </cell>
          <cell r="AB31">
            <v>0</v>
          </cell>
          <cell r="AC31">
            <v>1.5</v>
          </cell>
          <cell r="AD31">
            <v>2.7</v>
          </cell>
          <cell r="AE31">
            <v>3.1</v>
          </cell>
          <cell r="AF31">
            <v>0</v>
          </cell>
          <cell r="AG31"/>
          <cell r="AH31"/>
          <cell r="AI31" t="e">
            <v>#DIV/0!</v>
          </cell>
          <cell r="AJ31"/>
          <cell r="AK31"/>
          <cell r="AL31" t="e">
            <v>#DIV/0!</v>
          </cell>
          <cell r="AM31"/>
          <cell r="AN31"/>
          <cell r="AO31" t="e">
            <v>#DIV/0!</v>
          </cell>
        </row>
        <row r="32">
          <cell r="A32" t="str">
            <v>A030</v>
          </cell>
          <cell r="B32" t="str">
            <v>Harina de cebada, cruda</v>
          </cell>
          <cell r="C32"/>
          <cell r="D32">
            <v>100</v>
          </cell>
          <cell r="E32">
            <v>11.4</v>
          </cell>
          <cell r="F32">
            <v>378</v>
          </cell>
          <cell r="G32">
            <v>1600</v>
          </cell>
          <cell r="H32">
            <v>10.5</v>
          </cell>
          <cell r="I32">
            <v>1.6</v>
          </cell>
          <cell r="J32">
            <v>75.400000000000006</v>
          </cell>
          <cell r="K32">
            <v>65.3</v>
          </cell>
          <cell r="L32">
            <v>10.1</v>
          </cell>
          <cell r="M32">
            <v>1.1000000000000001</v>
          </cell>
          <cell r="N32">
            <v>32</v>
          </cell>
          <cell r="O32">
            <v>2.7</v>
          </cell>
          <cell r="P32">
            <v>4</v>
          </cell>
          <cell r="Q32">
            <v>296</v>
          </cell>
          <cell r="R32"/>
          <cell r="S32">
            <v>2</v>
          </cell>
          <cell r="T32">
            <v>96</v>
          </cell>
          <cell r="U32">
            <v>309</v>
          </cell>
          <cell r="V32">
            <v>0.37</v>
          </cell>
          <cell r="W32">
            <v>0.11</v>
          </cell>
          <cell r="X32">
            <v>6.3</v>
          </cell>
          <cell r="Y32">
            <v>8</v>
          </cell>
          <cell r="Z32">
            <v>0</v>
          </cell>
          <cell r="AA32">
            <v>0</v>
          </cell>
          <cell r="AB32">
            <v>0</v>
          </cell>
          <cell r="AC32">
            <v>0.3</v>
          </cell>
          <cell r="AD32">
            <v>0.2</v>
          </cell>
          <cell r="AE32">
            <v>0.8</v>
          </cell>
          <cell r="AF32">
            <v>0</v>
          </cell>
          <cell r="AG32"/>
          <cell r="AH32"/>
          <cell r="AI32" t="e">
            <v>#DIV/0!</v>
          </cell>
          <cell r="AJ32"/>
          <cell r="AK32"/>
          <cell r="AL32" t="e">
            <v>#DIV/0!</v>
          </cell>
          <cell r="AM32"/>
          <cell r="AN32"/>
          <cell r="AO32" t="e">
            <v>#DIV/0!</v>
          </cell>
        </row>
        <row r="33">
          <cell r="A33" t="str">
            <v>A031</v>
          </cell>
          <cell r="B33" t="str">
            <v>Harina de centeno, para panificación cruda</v>
          </cell>
          <cell r="C33"/>
          <cell r="D33">
            <v>100</v>
          </cell>
          <cell r="E33">
            <v>10.7</v>
          </cell>
          <cell r="F33">
            <v>390</v>
          </cell>
          <cell r="G33">
            <v>1646</v>
          </cell>
          <cell r="H33">
            <v>15.9</v>
          </cell>
          <cell r="I33">
            <v>2.9</v>
          </cell>
          <cell r="J33">
            <v>68.3</v>
          </cell>
          <cell r="K33">
            <v>54.9</v>
          </cell>
          <cell r="L33">
            <v>13.4</v>
          </cell>
          <cell r="M33">
            <v>2.2000000000000002</v>
          </cell>
          <cell r="N33">
            <v>37</v>
          </cell>
          <cell r="O33">
            <v>5</v>
          </cell>
          <cell r="P33">
            <v>2</v>
          </cell>
          <cell r="Q33">
            <v>499</v>
          </cell>
          <cell r="R33"/>
          <cell r="S33">
            <v>5</v>
          </cell>
          <cell r="T33">
            <v>160</v>
          </cell>
          <cell r="U33">
            <v>717</v>
          </cell>
          <cell r="V33">
            <v>0.32</v>
          </cell>
          <cell r="W33">
            <v>0.25</v>
          </cell>
          <cell r="X33">
            <v>4.3</v>
          </cell>
          <cell r="Y33">
            <v>33</v>
          </cell>
          <cell r="Z33">
            <v>0</v>
          </cell>
          <cell r="AA33">
            <v>0</v>
          </cell>
          <cell r="AB33">
            <v>1</v>
          </cell>
          <cell r="AC33">
            <v>0.3</v>
          </cell>
          <cell r="AD33">
            <v>0.3</v>
          </cell>
          <cell r="AE33">
            <v>1</v>
          </cell>
          <cell r="AF33">
            <v>0</v>
          </cell>
          <cell r="AG33"/>
          <cell r="AH33"/>
          <cell r="AI33" t="e">
            <v>#DIV/0!</v>
          </cell>
          <cell r="AJ33"/>
          <cell r="AK33"/>
          <cell r="AL33" t="e">
            <v>#DIV/0!</v>
          </cell>
          <cell r="AM33"/>
          <cell r="AN33"/>
          <cell r="AO33" t="e">
            <v>#DIV/0!</v>
          </cell>
        </row>
        <row r="34">
          <cell r="A34" t="str">
            <v>A032</v>
          </cell>
          <cell r="B34" t="str">
            <v>Harina de centeno, para reposteria, cruda</v>
          </cell>
          <cell r="C34"/>
          <cell r="D34">
            <v>100</v>
          </cell>
          <cell r="E34">
            <v>11.5</v>
          </cell>
          <cell r="F34">
            <v>370</v>
          </cell>
          <cell r="G34">
            <v>1567</v>
          </cell>
          <cell r="H34">
            <v>9.1</v>
          </cell>
          <cell r="I34">
            <v>1.6</v>
          </cell>
          <cell r="J34">
            <v>76.599999999999994</v>
          </cell>
          <cell r="K34">
            <v>70.3</v>
          </cell>
          <cell r="L34">
            <v>6.3</v>
          </cell>
          <cell r="M34">
            <v>1.2</v>
          </cell>
          <cell r="N34">
            <v>25</v>
          </cell>
          <cell r="O34">
            <v>1.5</v>
          </cell>
          <cell r="P34">
            <v>2</v>
          </cell>
          <cell r="Q34">
            <v>180</v>
          </cell>
          <cell r="R34"/>
          <cell r="S34">
            <v>1.7</v>
          </cell>
          <cell r="T34">
            <v>78</v>
          </cell>
          <cell r="U34">
            <v>305</v>
          </cell>
          <cell r="V34">
            <v>0.2</v>
          </cell>
          <cell r="W34">
            <v>0.1</v>
          </cell>
          <cell r="X34">
            <v>1.2</v>
          </cell>
          <cell r="Y34">
            <v>21</v>
          </cell>
          <cell r="Z34">
            <v>0</v>
          </cell>
          <cell r="AA34">
            <v>0</v>
          </cell>
          <cell r="AB34">
            <v>0</v>
          </cell>
          <cell r="AC34">
            <v>0.2</v>
          </cell>
          <cell r="AD34">
            <v>0.2</v>
          </cell>
          <cell r="AE34">
            <v>0.7</v>
          </cell>
          <cell r="AF34">
            <v>0</v>
          </cell>
          <cell r="AG34"/>
          <cell r="AH34"/>
          <cell r="AI34" t="e">
            <v>#DIV/0!</v>
          </cell>
          <cell r="AJ34"/>
          <cell r="AK34"/>
          <cell r="AL34" t="e">
            <v>#DIV/0!</v>
          </cell>
          <cell r="AM34"/>
          <cell r="AN34"/>
          <cell r="AO34" t="e">
            <v>#DIV/0!</v>
          </cell>
        </row>
        <row r="35">
          <cell r="A35" t="str">
            <v>A033</v>
          </cell>
          <cell r="B35" t="str">
            <v>Harina de maíz amarillo, precocida</v>
          </cell>
          <cell r="C35"/>
          <cell r="D35">
            <v>100</v>
          </cell>
          <cell r="E35">
            <v>10.1</v>
          </cell>
          <cell r="F35">
            <v>386</v>
          </cell>
          <cell r="G35">
            <v>1632</v>
          </cell>
          <cell r="H35">
            <v>7.7</v>
          </cell>
          <cell r="I35">
            <v>3.3</v>
          </cell>
          <cell r="J35">
            <v>77.599999999999994</v>
          </cell>
          <cell r="K35">
            <v>70.3</v>
          </cell>
          <cell r="L35">
            <v>7.3</v>
          </cell>
          <cell r="M35">
            <v>1.2</v>
          </cell>
          <cell r="N35">
            <v>6</v>
          </cell>
          <cell r="O35">
            <v>2.7</v>
          </cell>
          <cell r="P35">
            <v>22</v>
          </cell>
          <cell r="Q35">
            <v>276</v>
          </cell>
          <cell r="R35">
            <v>1</v>
          </cell>
          <cell r="S35">
            <v>1.4</v>
          </cell>
          <cell r="T35">
            <v>39</v>
          </cell>
          <cell r="U35">
            <v>242</v>
          </cell>
          <cell r="V35">
            <v>0.3</v>
          </cell>
          <cell r="W35">
            <v>0.13</v>
          </cell>
          <cell r="X35">
            <v>2.1</v>
          </cell>
          <cell r="Y35">
            <v>30</v>
          </cell>
          <cell r="Z35">
            <v>0</v>
          </cell>
          <cell r="AA35">
            <v>0</v>
          </cell>
          <cell r="AB35">
            <v>13</v>
          </cell>
          <cell r="AC35">
            <v>0.4</v>
          </cell>
          <cell r="AD35">
            <v>0.8</v>
          </cell>
          <cell r="AE35">
            <v>1.4</v>
          </cell>
          <cell r="AF35">
            <v>0</v>
          </cell>
          <cell r="AG35">
            <v>1000</v>
          </cell>
          <cell r="AH35">
            <v>5350</v>
          </cell>
          <cell r="AI35">
            <v>5.35</v>
          </cell>
          <cell r="AJ35">
            <v>500</v>
          </cell>
          <cell r="AK35">
            <v>2700</v>
          </cell>
          <cell r="AL35">
            <v>5.4</v>
          </cell>
          <cell r="AM35">
            <v>1000</v>
          </cell>
          <cell r="AN35">
            <v>3450</v>
          </cell>
          <cell r="AO35">
            <v>3.45</v>
          </cell>
        </row>
        <row r="36">
          <cell r="A36" t="str">
            <v>A034</v>
          </cell>
          <cell r="B36" t="str">
            <v>Harina de maíz blanco, precocida</v>
          </cell>
          <cell r="C36"/>
          <cell r="D36">
            <v>100</v>
          </cell>
          <cell r="E36">
            <v>12</v>
          </cell>
          <cell r="F36">
            <v>380</v>
          </cell>
          <cell r="G36">
            <v>1608</v>
          </cell>
          <cell r="H36">
            <v>9.1</v>
          </cell>
          <cell r="I36">
            <v>3.7</v>
          </cell>
          <cell r="J36">
            <v>73.900000000000006</v>
          </cell>
          <cell r="K36">
            <v>66.400000000000006</v>
          </cell>
          <cell r="L36">
            <v>7.5</v>
          </cell>
          <cell r="M36">
            <v>1.3</v>
          </cell>
          <cell r="N36">
            <v>4</v>
          </cell>
          <cell r="O36">
            <v>2.7</v>
          </cell>
          <cell r="P36">
            <v>1</v>
          </cell>
          <cell r="Q36">
            <v>248</v>
          </cell>
          <cell r="R36">
            <v>1</v>
          </cell>
          <cell r="S36">
            <v>1.3</v>
          </cell>
          <cell r="T36">
            <v>44</v>
          </cell>
          <cell r="U36">
            <v>170</v>
          </cell>
          <cell r="V36">
            <v>0.3</v>
          </cell>
          <cell r="W36">
            <v>0.12</v>
          </cell>
          <cell r="X36">
            <v>2.7</v>
          </cell>
          <cell r="Y36">
            <v>35</v>
          </cell>
          <cell r="Z36">
            <v>0</v>
          </cell>
          <cell r="AA36">
            <v>0</v>
          </cell>
          <cell r="AB36">
            <v>0</v>
          </cell>
          <cell r="AC36">
            <v>0.4</v>
          </cell>
          <cell r="AD36">
            <v>0.8</v>
          </cell>
          <cell r="AE36">
            <v>1.3</v>
          </cell>
          <cell r="AF36">
            <v>0</v>
          </cell>
          <cell r="AG36">
            <v>0</v>
          </cell>
          <cell r="AH36">
            <v>0</v>
          </cell>
          <cell r="AI36" t="e">
            <v>#DIV/0!</v>
          </cell>
          <cell r="AJ36" t="e">
            <v>#N/A</v>
          </cell>
          <cell r="AK36" t="e">
            <v>#N/A</v>
          </cell>
          <cell r="AL36" t="e">
            <v>#N/A</v>
          </cell>
          <cell r="AM36" t="e">
            <v>#N/A</v>
          </cell>
          <cell r="AN36" t="e">
            <v>#N/A</v>
          </cell>
          <cell r="AO36" t="e">
            <v>#N/A</v>
          </cell>
        </row>
        <row r="37">
          <cell r="A37" t="str">
            <v>A035</v>
          </cell>
          <cell r="B37" t="str">
            <v>Harina de maíz, extra cruda</v>
          </cell>
          <cell r="C37"/>
          <cell r="D37">
            <v>100</v>
          </cell>
          <cell r="E37">
            <v>10.6</v>
          </cell>
          <cell r="F37">
            <v>396</v>
          </cell>
          <cell r="G37">
            <v>1671</v>
          </cell>
          <cell r="H37">
            <v>8.8000000000000007</v>
          </cell>
          <cell r="I37">
            <v>4.9000000000000004</v>
          </cell>
          <cell r="J37">
            <v>74.3</v>
          </cell>
          <cell r="K37">
            <v>64.7</v>
          </cell>
          <cell r="L37">
            <v>9.6</v>
          </cell>
          <cell r="M37">
            <v>1.4</v>
          </cell>
          <cell r="N37">
            <v>11</v>
          </cell>
          <cell r="O37">
            <v>2.4</v>
          </cell>
          <cell r="P37">
            <v>5</v>
          </cell>
          <cell r="Q37">
            <v>272</v>
          </cell>
          <cell r="R37"/>
          <cell r="S37">
            <v>1.7</v>
          </cell>
          <cell r="T37">
            <v>93</v>
          </cell>
          <cell r="U37">
            <v>315</v>
          </cell>
          <cell r="V37">
            <v>0.35</v>
          </cell>
          <cell r="W37">
            <v>0.08</v>
          </cell>
          <cell r="X37">
            <v>2</v>
          </cell>
          <cell r="Y37">
            <v>25</v>
          </cell>
          <cell r="Z37">
            <v>0</v>
          </cell>
          <cell r="AA37">
            <v>0</v>
          </cell>
          <cell r="AB37">
            <v>0</v>
          </cell>
          <cell r="AC37">
            <v>0.5</v>
          </cell>
          <cell r="AD37">
            <v>1</v>
          </cell>
          <cell r="AE37">
            <v>1.8</v>
          </cell>
          <cell r="AF37">
            <v>0</v>
          </cell>
          <cell r="AG37"/>
          <cell r="AH37"/>
          <cell r="AI37" t="e">
            <v>#DIV/0!</v>
          </cell>
          <cell r="AJ37"/>
          <cell r="AK37"/>
          <cell r="AL37" t="e">
            <v>#DIV/0!</v>
          </cell>
          <cell r="AM37"/>
          <cell r="AN37"/>
          <cell r="AO37" t="e">
            <v>#DIV/0!</v>
          </cell>
        </row>
        <row r="38">
          <cell r="A38" t="str">
            <v>A036</v>
          </cell>
          <cell r="B38" t="str">
            <v>Harina de maíz, extra tostada</v>
          </cell>
          <cell r="C38"/>
          <cell r="D38">
            <v>100</v>
          </cell>
          <cell r="E38">
            <v>7.5</v>
          </cell>
          <cell r="F38">
            <v>385</v>
          </cell>
          <cell r="G38">
            <v>1630</v>
          </cell>
          <cell r="H38">
            <v>9.9</v>
          </cell>
          <cell r="I38">
            <v>3.4</v>
          </cell>
          <cell r="J38">
            <v>77.900000000000006</v>
          </cell>
          <cell r="K38">
            <v>76.5</v>
          </cell>
          <cell r="L38">
            <v>1.4</v>
          </cell>
          <cell r="M38">
            <v>1.3</v>
          </cell>
          <cell r="N38">
            <v>9</v>
          </cell>
          <cell r="O38">
            <v>4.0999999999999996</v>
          </cell>
          <cell r="P38">
            <v>420</v>
          </cell>
          <cell r="Q38">
            <v>194</v>
          </cell>
          <cell r="R38"/>
          <cell r="S38">
            <v>3.2</v>
          </cell>
          <cell r="T38">
            <v>28</v>
          </cell>
          <cell r="U38">
            <v>340</v>
          </cell>
          <cell r="V38">
            <v>0.2</v>
          </cell>
          <cell r="W38">
            <v>0.17</v>
          </cell>
          <cell r="X38">
            <v>2</v>
          </cell>
          <cell r="Y38"/>
          <cell r="Z38">
            <v>0</v>
          </cell>
          <cell r="AA38">
            <v>0</v>
          </cell>
          <cell r="AB38">
            <v>0</v>
          </cell>
          <cell r="AC38"/>
          <cell r="AD38"/>
          <cell r="AE38"/>
          <cell r="AF38"/>
          <cell r="AG38"/>
          <cell r="AH38"/>
          <cell r="AI38" t="e">
            <v>#DIV/0!</v>
          </cell>
          <cell r="AJ38"/>
          <cell r="AK38"/>
          <cell r="AL38" t="e">
            <v>#DIV/0!</v>
          </cell>
          <cell r="AM38"/>
          <cell r="AN38"/>
          <cell r="AO38" t="e">
            <v>#DIV/0!</v>
          </cell>
        </row>
        <row r="39">
          <cell r="A39" t="str">
            <v>A037</v>
          </cell>
          <cell r="B39" t="str">
            <v>Harina de quinua, cruda</v>
          </cell>
          <cell r="C39"/>
          <cell r="D39">
            <v>100</v>
          </cell>
          <cell r="E39">
            <v>13.7</v>
          </cell>
          <cell r="F39">
            <v>360</v>
          </cell>
          <cell r="G39">
            <v>1525</v>
          </cell>
          <cell r="H39">
            <v>11</v>
          </cell>
          <cell r="I39">
            <v>4.0999999999999996</v>
          </cell>
          <cell r="J39">
            <v>69</v>
          </cell>
          <cell r="K39">
            <v>67.5</v>
          </cell>
          <cell r="L39">
            <v>1.5</v>
          </cell>
          <cell r="M39">
            <v>2.2000000000000002</v>
          </cell>
          <cell r="N39">
            <v>44</v>
          </cell>
          <cell r="O39">
            <v>4.9000000000000004</v>
          </cell>
          <cell r="P39">
            <v>12</v>
          </cell>
          <cell r="Q39">
            <v>97</v>
          </cell>
          <cell r="R39"/>
          <cell r="S39">
            <v>2.7</v>
          </cell>
          <cell r="T39">
            <v>146</v>
          </cell>
          <cell r="U39">
            <v>465</v>
          </cell>
          <cell r="V39"/>
          <cell r="W39"/>
          <cell r="X39"/>
          <cell r="Y39"/>
          <cell r="Z39">
            <v>0</v>
          </cell>
          <cell r="AA39"/>
          <cell r="AB39"/>
          <cell r="AC39"/>
          <cell r="AD39"/>
          <cell r="AE39"/>
          <cell r="AF39"/>
          <cell r="AG39"/>
          <cell r="AH39"/>
          <cell r="AI39" t="e">
            <v>#DIV/0!</v>
          </cell>
          <cell r="AJ39"/>
          <cell r="AK39"/>
          <cell r="AL39" t="e">
            <v>#DIV/0!</v>
          </cell>
          <cell r="AM39"/>
          <cell r="AN39"/>
          <cell r="AO39" t="e">
            <v>#DIV/0!</v>
          </cell>
        </row>
        <row r="40">
          <cell r="A40" t="str">
            <v>A038</v>
          </cell>
          <cell r="B40" t="str">
            <v>Harina de trigo, fortificada, para panificación, cruda</v>
          </cell>
          <cell r="C40"/>
          <cell r="D40">
            <v>100</v>
          </cell>
          <cell r="E40">
            <v>12.2</v>
          </cell>
          <cell r="F40">
            <v>363</v>
          </cell>
          <cell r="G40">
            <v>1541</v>
          </cell>
          <cell r="H40">
            <v>13.2</v>
          </cell>
          <cell r="I40">
            <v>1.9</v>
          </cell>
          <cell r="J40">
            <v>72.099999999999994</v>
          </cell>
          <cell r="K40">
            <v>69.7</v>
          </cell>
          <cell r="L40">
            <v>2.4</v>
          </cell>
          <cell r="M40">
            <v>0.6</v>
          </cell>
          <cell r="N40">
            <v>18</v>
          </cell>
          <cell r="O40">
            <v>5.0999999999999996</v>
          </cell>
          <cell r="P40">
            <v>2</v>
          </cell>
          <cell r="Q40">
            <v>146</v>
          </cell>
          <cell r="R40"/>
          <cell r="S40">
            <v>1.6</v>
          </cell>
          <cell r="T40">
            <v>34</v>
          </cell>
          <cell r="U40">
            <v>120</v>
          </cell>
          <cell r="V40">
            <v>0.77</v>
          </cell>
          <cell r="W40">
            <v>0.46</v>
          </cell>
          <cell r="X40">
            <v>6</v>
          </cell>
          <cell r="Y40">
            <v>214</v>
          </cell>
          <cell r="Z40">
            <v>0</v>
          </cell>
          <cell r="AA40">
            <v>0</v>
          </cell>
          <cell r="AB40">
            <v>0</v>
          </cell>
          <cell r="AC40">
            <v>0.3</v>
          </cell>
          <cell r="AD40">
            <v>0.2</v>
          </cell>
          <cell r="AE40">
            <v>0.7</v>
          </cell>
          <cell r="AF40">
            <v>0</v>
          </cell>
          <cell r="AG40"/>
          <cell r="AH40"/>
          <cell r="AI40" t="e">
            <v>#DIV/0!</v>
          </cell>
          <cell r="AJ40"/>
          <cell r="AK40"/>
          <cell r="AL40" t="e">
            <v>#DIV/0!</v>
          </cell>
          <cell r="AM40"/>
          <cell r="AN40"/>
          <cell r="AO40" t="e">
            <v>#DIV/0!</v>
          </cell>
        </row>
        <row r="41">
          <cell r="A41" t="str">
            <v>A039</v>
          </cell>
          <cell r="B41" t="str">
            <v>Harina de trigo, fortificada, para reposteria, cruda</v>
          </cell>
          <cell r="C41"/>
          <cell r="D41">
            <v>100</v>
          </cell>
          <cell r="E41">
            <v>12.8</v>
          </cell>
          <cell r="F41">
            <v>358</v>
          </cell>
          <cell r="G41">
            <v>1517</v>
          </cell>
          <cell r="H41">
            <v>9.5</v>
          </cell>
          <cell r="I41">
            <v>1.4</v>
          </cell>
          <cell r="J41">
            <v>75.599999999999994</v>
          </cell>
          <cell r="K41">
            <v>73.3</v>
          </cell>
          <cell r="L41">
            <v>2.2999999999999998</v>
          </cell>
          <cell r="M41">
            <v>0.7</v>
          </cell>
          <cell r="N41">
            <v>30</v>
          </cell>
          <cell r="O41">
            <v>5.2</v>
          </cell>
          <cell r="P41">
            <v>2</v>
          </cell>
          <cell r="Q41">
            <v>140</v>
          </cell>
          <cell r="R41">
            <v>1</v>
          </cell>
          <cell r="S41">
            <v>0.8</v>
          </cell>
          <cell r="T41">
            <v>24</v>
          </cell>
          <cell r="U41">
            <v>140</v>
          </cell>
          <cell r="V41">
            <v>0.56999999999999995</v>
          </cell>
          <cell r="W41">
            <v>0.05</v>
          </cell>
          <cell r="X41">
            <v>6.3</v>
          </cell>
          <cell r="Y41">
            <v>210</v>
          </cell>
          <cell r="Z41">
            <v>0</v>
          </cell>
          <cell r="AA41">
            <v>0</v>
          </cell>
          <cell r="AB41">
            <v>0</v>
          </cell>
          <cell r="AC41">
            <v>0.3</v>
          </cell>
          <cell r="AD41">
            <v>0.2</v>
          </cell>
          <cell r="AE41">
            <v>0.6</v>
          </cell>
          <cell r="AF41">
            <v>0</v>
          </cell>
          <cell r="AG41"/>
          <cell r="AH41"/>
          <cell r="AI41" t="e">
            <v>#DIV/0!</v>
          </cell>
          <cell r="AJ41"/>
          <cell r="AK41"/>
          <cell r="AL41" t="e">
            <v>#DIV/0!</v>
          </cell>
          <cell r="AM41"/>
          <cell r="AN41"/>
          <cell r="AO41" t="e">
            <v>#DIV/0!</v>
          </cell>
        </row>
        <row r="42">
          <cell r="A42" t="str">
            <v>A040</v>
          </cell>
          <cell r="B42" t="str">
            <v>Harina de trigo, fortificada, todo propósito, cruda</v>
          </cell>
          <cell r="C42"/>
          <cell r="D42">
            <v>100</v>
          </cell>
          <cell r="E42">
            <v>13</v>
          </cell>
          <cell r="F42">
            <v>360</v>
          </cell>
          <cell r="G42">
            <v>1527</v>
          </cell>
          <cell r="H42">
            <v>12.5</v>
          </cell>
          <cell r="I42">
            <v>1.7</v>
          </cell>
          <cell r="J42">
            <v>72.3</v>
          </cell>
          <cell r="K42">
            <v>69.7</v>
          </cell>
          <cell r="L42">
            <v>2.6</v>
          </cell>
          <cell r="M42">
            <v>0.5</v>
          </cell>
          <cell r="N42">
            <v>15</v>
          </cell>
          <cell r="O42">
            <v>4.3</v>
          </cell>
          <cell r="P42">
            <v>2</v>
          </cell>
          <cell r="Q42">
            <v>107</v>
          </cell>
          <cell r="R42"/>
          <cell r="S42">
            <v>1</v>
          </cell>
          <cell r="T42">
            <v>26</v>
          </cell>
          <cell r="U42">
            <v>103</v>
          </cell>
          <cell r="V42">
            <v>0.98</v>
          </cell>
          <cell r="W42">
            <v>0.47</v>
          </cell>
          <cell r="X42">
            <v>6.1</v>
          </cell>
          <cell r="Y42">
            <v>216</v>
          </cell>
          <cell r="Z42">
            <v>0</v>
          </cell>
          <cell r="AA42">
            <v>0</v>
          </cell>
          <cell r="AB42">
            <v>0</v>
          </cell>
          <cell r="AC42">
            <v>0.3</v>
          </cell>
          <cell r="AD42">
            <v>0.1</v>
          </cell>
          <cell r="AE42">
            <v>0.7</v>
          </cell>
          <cell r="AF42">
            <v>0</v>
          </cell>
          <cell r="AG42">
            <v>0</v>
          </cell>
          <cell r="AH42">
            <v>0</v>
          </cell>
          <cell r="AI42" t="e">
            <v>#DIV/0!</v>
          </cell>
          <cell r="AJ42">
            <v>0</v>
          </cell>
          <cell r="AK42">
            <v>0</v>
          </cell>
          <cell r="AL42" t="e">
            <v>#DIV/0!</v>
          </cell>
          <cell r="AM42">
            <v>0</v>
          </cell>
          <cell r="AN42">
            <v>0</v>
          </cell>
          <cell r="AO42" t="e">
            <v>#DIV/0!</v>
          </cell>
        </row>
        <row r="43">
          <cell r="A43" t="str">
            <v>A041</v>
          </cell>
          <cell r="B43" t="str">
            <v>Harina de trigo, integral, cruda</v>
          </cell>
          <cell r="C43"/>
          <cell r="D43">
            <v>100</v>
          </cell>
          <cell r="E43">
            <v>11</v>
          </cell>
          <cell r="F43">
            <v>382</v>
          </cell>
          <cell r="G43">
            <v>1616</v>
          </cell>
          <cell r="H43">
            <v>13.8</v>
          </cell>
          <cell r="I43">
            <v>2.1</v>
          </cell>
          <cell r="J43">
            <v>71.2</v>
          </cell>
          <cell r="K43">
            <v>59.8</v>
          </cell>
          <cell r="L43">
            <v>11.4</v>
          </cell>
          <cell r="M43">
            <v>1.8</v>
          </cell>
          <cell r="N43">
            <v>48</v>
          </cell>
          <cell r="O43">
            <v>4</v>
          </cell>
          <cell r="P43">
            <v>3</v>
          </cell>
          <cell r="Q43">
            <v>390</v>
          </cell>
          <cell r="R43">
            <v>0</v>
          </cell>
          <cell r="S43">
            <v>3.4</v>
          </cell>
          <cell r="T43">
            <v>124</v>
          </cell>
          <cell r="U43">
            <v>500</v>
          </cell>
          <cell r="V43">
            <v>0.45</v>
          </cell>
          <cell r="W43">
            <v>0.26</v>
          </cell>
          <cell r="X43">
            <v>5.2</v>
          </cell>
          <cell r="Y43">
            <v>49</v>
          </cell>
          <cell r="Z43">
            <v>0</v>
          </cell>
          <cell r="AA43">
            <v>0</v>
          </cell>
          <cell r="AB43">
            <v>0</v>
          </cell>
          <cell r="AC43">
            <v>0.4</v>
          </cell>
          <cell r="AD43">
            <v>0.3</v>
          </cell>
          <cell r="AE43">
            <v>1.1000000000000001</v>
          </cell>
          <cell r="AF43">
            <v>0</v>
          </cell>
          <cell r="AG43"/>
          <cell r="AH43"/>
          <cell r="AI43" t="e">
            <v>#DIV/0!</v>
          </cell>
          <cell r="AJ43"/>
          <cell r="AK43"/>
          <cell r="AL43" t="e">
            <v>#DIV/0!</v>
          </cell>
          <cell r="AM43"/>
          <cell r="AN43"/>
          <cell r="AO43" t="e">
            <v>#DIV/0!</v>
          </cell>
        </row>
        <row r="44">
          <cell r="A44" t="str">
            <v>A042</v>
          </cell>
          <cell r="B44" t="str">
            <v>Hojaldre, regular, horneado</v>
          </cell>
          <cell r="C44"/>
          <cell r="D44">
            <v>100</v>
          </cell>
          <cell r="E44">
            <v>10</v>
          </cell>
          <cell r="F44">
            <v>555</v>
          </cell>
          <cell r="G44">
            <v>2310</v>
          </cell>
          <cell r="H44">
            <v>7.4</v>
          </cell>
          <cell r="I44">
            <v>38.5</v>
          </cell>
          <cell r="J44">
            <v>44</v>
          </cell>
          <cell r="K44">
            <v>42.5</v>
          </cell>
          <cell r="L44">
            <v>1.5</v>
          </cell>
          <cell r="M44">
            <v>0.1</v>
          </cell>
          <cell r="N44">
            <v>14</v>
          </cell>
          <cell r="O44">
            <v>2.4</v>
          </cell>
          <cell r="P44">
            <v>307</v>
          </cell>
          <cell r="Q44">
            <v>43</v>
          </cell>
          <cell r="R44"/>
          <cell r="S44">
            <v>0.5</v>
          </cell>
          <cell r="T44">
            <v>16</v>
          </cell>
          <cell r="U44">
            <v>62</v>
          </cell>
          <cell r="V44">
            <v>0.01</v>
          </cell>
          <cell r="W44">
            <v>0.06</v>
          </cell>
          <cell r="X44">
            <v>3.8</v>
          </cell>
          <cell r="Y44">
            <v>55</v>
          </cell>
          <cell r="Z44">
            <v>0</v>
          </cell>
          <cell r="AA44">
            <v>0</v>
          </cell>
          <cell r="AB44">
            <v>17</v>
          </cell>
          <cell r="AC44">
            <v>5.5</v>
          </cell>
          <cell r="AD44">
            <v>8.8000000000000007</v>
          </cell>
          <cell r="AE44">
            <v>22.2</v>
          </cell>
          <cell r="AF44">
            <v>0</v>
          </cell>
          <cell r="AG44">
            <v>180</v>
          </cell>
          <cell r="AH44">
            <v>7390</v>
          </cell>
          <cell r="AI44">
            <v>41.055555555555557</v>
          </cell>
          <cell r="AJ44">
            <v>220</v>
          </cell>
          <cell r="AK44">
            <v>6340</v>
          </cell>
          <cell r="AL44">
            <v>28.818181818181817</v>
          </cell>
          <cell r="AM44">
            <v>210</v>
          </cell>
          <cell r="AN44">
            <v>3690</v>
          </cell>
          <cell r="AO44">
            <v>17.571428571428573</v>
          </cell>
        </row>
        <row r="45">
          <cell r="A45" t="str">
            <v>A043</v>
          </cell>
          <cell r="B45" t="str">
            <v>Maíz amarillo, crudo</v>
          </cell>
          <cell r="C45" t="str">
            <v>Semilla</v>
          </cell>
          <cell r="D45">
            <v>100</v>
          </cell>
          <cell r="E45">
            <v>10.1</v>
          </cell>
          <cell r="F45">
            <v>393</v>
          </cell>
          <cell r="G45">
            <v>1660</v>
          </cell>
          <cell r="H45">
            <v>9.4</v>
          </cell>
          <cell r="I45">
            <v>4.7</v>
          </cell>
          <cell r="J45">
            <v>74.5</v>
          </cell>
          <cell r="K45">
            <v>67.2</v>
          </cell>
          <cell r="L45">
            <v>7.3</v>
          </cell>
          <cell r="M45">
            <v>1.2</v>
          </cell>
          <cell r="N45">
            <v>7</v>
          </cell>
          <cell r="O45">
            <v>2.7</v>
          </cell>
          <cell r="P45">
            <v>35</v>
          </cell>
          <cell r="Q45">
            <v>213</v>
          </cell>
          <cell r="R45"/>
          <cell r="S45">
            <v>2.2000000000000002</v>
          </cell>
          <cell r="T45">
            <v>127</v>
          </cell>
          <cell r="U45">
            <v>287</v>
          </cell>
          <cell r="V45">
            <v>0.38</v>
          </cell>
          <cell r="W45">
            <v>0.2</v>
          </cell>
          <cell r="X45">
            <v>3.6</v>
          </cell>
          <cell r="Y45">
            <v>19</v>
          </cell>
          <cell r="Z45">
            <v>0</v>
          </cell>
          <cell r="AA45">
            <v>0</v>
          </cell>
          <cell r="AB45">
            <v>34</v>
          </cell>
          <cell r="AC45">
            <v>0.7</v>
          </cell>
          <cell r="AD45">
            <v>1.3</v>
          </cell>
          <cell r="AE45">
            <v>2.2000000000000002</v>
          </cell>
          <cell r="AF45">
            <v>0</v>
          </cell>
          <cell r="AG45"/>
          <cell r="AH45"/>
          <cell r="AI45" t="e">
            <v>#DIV/0!</v>
          </cell>
          <cell r="AJ45"/>
          <cell r="AK45"/>
          <cell r="AL45" t="e">
            <v>#DIV/0!</v>
          </cell>
          <cell r="AM45"/>
          <cell r="AN45"/>
          <cell r="AO45" t="e">
            <v>#DIV/0!</v>
          </cell>
        </row>
        <row r="46">
          <cell r="A46" t="str">
            <v>A044</v>
          </cell>
          <cell r="B46" t="str">
            <v>Maíz amarillo, trillado</v>
          </cell>
          <cell r="C46" t="str">
            <v>Semilla</v>
          </cell>
          <cell r="D46">
            <v>100</v>
          </cell>
          <cell r="E46">
            <v>13.2</v>
          </cell>
          <cell r="F46">
            <v>347</v>
          </cell>
          <cell r="G46">
            <v>1472</v>
          </cell>
          <cell r="H46">
            <v>8.8000000000000007</v>
          </cell>
          <cell r="I46">
            <v>0.8</v>
          </cell>
          <cell r="J46">
            <v>76</v>
          </cell>
          <cell r="K46"/>
          <cell r="L46"/>
          <cell r="M46">
            <v>1.1000000000000001</v>
          </cell>
          <cell r="N46">
            <v>7</v>
          </cell>
          <cell r="O46">
            <v>2.1</v>
          </cell>
          <cell r="P46"/>
          <cell r="Q46">
            <v>281</v>
          </cell>
          <cell r="R46"/>
          <cell r="S46">
            <v>3.2</v>
          </cell>
          <cell r="T46"/>
          <cell r="U46"/>
          <cell r="V46">
            <v>0.34</v>
          </cell>
          <cell r="W46">
            <v>0.1</v>
          </cell>
          <cell r="X46">
            <v>1.9</v>
          </cell>
          <cell r="Y46"/>
          <cell r="Z46">
            <v>0</v>
          </cell>
          <cell r="AA46">
            <v>0</v>
          </cell>
          <cell r="AB46">
            <v>90</v>
          </cell>
          <cell r="AC46"/>
          <cell r="AD46"/>
          <cell r="AE46"/>
          <cell r="AF46"/>
          <cell r="AG46"/>
          <cell r="AH46"/>
          <cell r="AI46" t="e">
            <v>#DIV/0!</v>
          </cell>
          <cell r="AJ46"/>
          <cell r="AK46"/>
          <cell r="AL46" t="e">
            <v>#DIV/0!</v>
          </cell>
          <cell r="AM46"/>
          <cell r="AN46"/>
          <cell r="AO46" t="e">
            <v>#DIV/0!</v>
          </cell>
        </row>
        <row r="47">
          <cell r="A47" t="str">
            <v>A045</v>
          </cell>
          <cell r="B47" t="str">
            <v>Maíz blanco, crudo</v>
          </cell>
          <cell r="C47" t="str">
            <v>Semilla</v>
          </cell>
          <cell r="D47">
            <v>100</v>
          </cell>
          <cell r="E47">
            <v>13.3</v>
          </cell>
          <cell r="F47">
            <v>363</v>
          </cell>
          <cell r="G47">
            <v>1539</v>
          </cell>
          <cell r="H47">
            <v>9.4</v>
          </cell>
          <cell r="I47">
            <v>3.8</v>
          </cell>
          <cell r="J47">
            <v>72.2</v>
          </cell>
          <cell r="K47">
            <v>70.8</v>
          </cell>
          <cell r="L47">
            <v>1.4</v>
          </cell>
          <cell r="M47">
            <v>1.3</v>
          </cell>
          <cell r="N47">
            <v>4</v>
          </cell>
          <cell r="O47">
            <v>2.4</v>
          </cell>
          <cell r="P47">
            <v>35</v>
          </cell>
          <cell r="Q47">
            <v>228</v>
          </cell>
          <cell r="R47"/>
          <cell r="S47">
            <v>2.2000000000000002</v>
          </cell>
          <cell r="T47">
            <v>127</v>
          </cell>
          <cell r="U47">
            <v>287</v>
          </cell>
          <cell r="V47">
            <v>0.32</v>
          </cell>
          <cell r="W47">
            <v>0.09</v>
          </cell>
          <cell r="X47">
            <v>2.2999999999999998</v>
          </cell>
          <cell r="Y47"/>
          <cell r="Z47">
            <v>0</v>
          </cell>
          <cell r="AA47">
            <v>1</v>
          </cell>
          <cell r="AB47">
            <v>0</v>
          </cell>
          <cell r="AC47">
            <v>0.7</v>
          </cell>
          <cell r="AD47">
            <v>1.3</v>
          </cell>
          <cell r="AE47">
            <v>2.2000000000000002</v>
          </cell>
          <cell r="AF47">
            <v>0</v>
          </cell>
          <cell r="AG47"/>
          <cell r="AH47"/>
          <cell r="AI47" t="e">
            <v>#DIV/0!</v>
          </cell>
          <cell r="AJ47"/>
          <cell r="AK47"/>
          <cell r="AL47" t="e">
            <v>#DIV/0!</v>
          </cell>
          <cell r="AM47"/>
          <cell r="AN47"/>
          <cell r="AO47" t="e">
            <v>#DIV/0!</v>
          </cell>
        </row>
        <row r="48">
          <cell r="A48" t="str">
            <v>A046</v>
          </cell>
          <cell r="B48" t="str">
            <v>Maíz blanco, trillado</v>
          </cell>
          <cell r="C48" t="str">
            <v>Semilla</v>
          </cell>
          <cell r="D48">
            <v>100</v>
          </cell>
          <cell r="E48">
            <v>12.2</v>
          </cell>
          <cell r="F48">
            <v>357</v>
          </cell>
          <cell r="G48">
            <v>1517</v>
          </cell>
          <cell r="H48">
            <v>8.6999999999999993</v>
          </cell>
          <cell r="I48">
            <v>0.9</v>
          </cell>
          <cell r="J48">
            <v>77.900000000000006</v>
          </cell>
          <cell r="K48">
            <v>76.5</v>
          </cell>
          <cell r="L48">
            <v>1.4</v>
          </cell>
          <cell r="M48">
            <v>0.3</v>
          </cell>
          <cell r="N48">
            <v>10</v>
          </cell>
          <cell r="O48">
            <v>2</v>
          </cell>
          <cell r="P48">
            <v>6</v>
          </cell>
          <cell r="Q48">
            <v>71</v>
          </cell>
          <cell r="R48"/>
          <cell r="S48"/>
          <cell r="T48"/>
          <cell r="U48"/>
          <cell r="V48">
            <v>0.2</v>
          </cell>
          <cell r="W48">
            <v>0.03</v>
          </cell>
          <cell r="X48">
            <v>1.1000000000000001</v>
          </cell>
          <cell r="Y48"/>
          <cell r="Z48">
            <v>0</v>
          </cell>
          <cell r="AA48">
            <v>0</v>
          </cell>
          <cell r="AB48">
            <v>0</v>
          </cell>
          <cell r="AC48"/>
          <cell r="AD48"/>
          <cell r="AE48"/>
          <cell r="AF48"/>
          <cell r="AG48"/>
          <cell r="AH48"/>
          <cell r="AI48" t="e">
            <v>#DIV/0!</v>
          </cell>
          <cell r="AJ48"/>
          <cell r="AK48"/>
          <cell r="AL48" t="e">
            <v>#DIV/0!</v>
          </cell>
          <cell r="AM48"/>
          <cell r="AN48"/>
          <cell r="AO48" t="e">
            <v>#DIV/0!</v>
          </cell>
        </row>
        <row r="49">
          <cell r="A49" t="str">
            <v>A047</v>
          </cell>
          <cell r="B49" t="str">
            <v>Maíz maravilla, crudo</v>
          </cell>
          <cell r="C49" t="str">
            <v>Semilla</v>
          </cell>
          <cell r="D49">
            <v>100</v>
          </cell>
          <cell r="E49">
            <v>54.5</v>
          </cell>
          <cell r="F49">
            <v>180</v>
          </cell>
          <cell r="G49">
            <v>764</v>
          </cell>
          <cell r="H49">
            <v>2.8</v>
          </cell>
          <cell r="I49">
            <v>0.4</v>
          </cell>
          <cell r="J49">
            <v>41.3</v>
          </cell>
          <cell r="K49"/>
          <cell r="L49"/>
          <cell r="M49">
            <v>1</v>
          </cell>
          <cell r="N49">
            <v>60</v>
          </cell>
          <cell r="O49">
            <v>3</v>
          </cell>
          <cell r="P49"/>
          <cell r="Q49">
            <v>62</v>
          </cell>
          <cell r="R49"/>
          <cell r="S49"/>
          <cell r="T49"/>
          <cell r="U49"/>
          <cell r="V49">
            <v>0.13</v>
          </cell>
          <cell r="W49">
            <v>0.1</v>
          </cell>
          <cell r="X49">
            <v>1.6</v>
          </cell>
          <cell r="Y49"/>
          <cell r="Z49">
            <v>0</v>
          </cell>
          <cell r="AA49">
            <v>3</v>
          </cell>
          <cell r="AB49"/>
          <cell r="AC49"/>
          <cell r="AD49"/>
          <cell r="AE49"/>
          <cell r="AF49"/>
          <cell r="AG49"/>
          <cell r="AH49"/>
          <cell r="AI49" t="e">
            <v>#DIV/0!</v>
          </cell>
          <cell r="AJ49"/>
          <cell r="AK49"/>
          <cell r="AL49" t="e">
            <v>#DIV/0!</v>
          </cell>
          <cell r="AM49"/>
          <cell r="AN49"/>
          <cell r="AO49" t="e">
            <v>#DIV/0!</v>
          </cell>
        </row>
        <row r="50">
          <cell r="A50" t="str">
            <v>A048</v>
          </cell>
          <cell r="B50" t="str">
            <v>Maíz mute, cocido, sin sal</v>
          </cell>
          <cell r="C50" t="str">
            <v>Semilla</v>
          </cell>
          <cell r="D50">
            <v>100</v>
          </cell>
          <cell r="E50">
            <v>75.7</v>
          </cell>
          <cell r="F50">
            <v>98</v>
          </cell>
          <cell r="G50">
            <v>418</v>
          </cell>
          <cell r="H50">
            <v>2.5</v>
          </cell>
          <cell r="I50">
            <v>0.5</v>
          </cell>
          <cell r="J50">
            <v>21</v>
          </cell>
          <cell r="K50"/>
          <cell r="L50"/>
          <cell r="M50">
            <v>0.3</v>
          </cell>
          <cell r="N50">
            <v>13</v>
          </cell>
          <cell r="O50">
            <v>0.6</v>
          </cell>
          <cell r="P50"/>
          <cell r="Q50">
            <v>53</v>
          </cell>
          <cell r="R50"/>
          <cell r="S50"/>
          <cell r="T50"/>
          <cell r="U50"/>
          <cell r="V50">
            <v>0.04</v>
          </cell>
          <cell r="W50">
            <v>0.02</v>
          </cell>
          <cell r="X50">
            <v>0.2</v>
          </cell>
          <cell r="Y50"/>
          <cell r="Z50">
            <v>0</v>
          </cell>
          <cell r="AA50">
            <v>0</v>
          </cell>
          <cell r="AB50"/>
          <cell r="AC50"/>
          <cell r="AD50"/>
          <cell r="AE50"/>
          <cell r="AF50"/>
          <cell r="AG50"/>
          <cell r="AH50"/>
          <cell r="AI50" t="e">
            <v>#DIV/0!</v>
          </cell>
          <cell r="AJ50"/>
          <cell r="AK50"/>
          <cell r="AL50" t="e">
            <v>#DIV/0!</v>
          </cell>
          <cell r="AM50"/>
          <cell r="AN50"/>
          <cell r="AO50" t="e">
            <v>#DIV/0!</v>
          </cell>
        </row>
        <row r="51">
          <cell r="A51" t="str">
            <v>A049</v>
          </cell>
          <cell r="B51" t="str">
            <v>Maíz opaco 2, crudo</v>
          </cell>
          <cell r="C51" t="str">
            <v>Semilla</v>
          </cell>
          <cell r="D51">
            <v>100</v>
          </cell>
          <cell r="E51">
            <v>10.7</v>
          </cell>
          <cell r="F51">
            <v>378</v>
          </cell>
          <cell r="G51">
            <v>1600</v>
          </cell>
          <cell r="H51">
            <v>10.1</v>
          </cell>
          <cell r="I51">
            <v>5.0999999999999996</v>
          </cell>
          <cell r="J51">
            <v>72.900000000000006</v>
          </cell>
          <cell r="K51"/>
          <cell r="L51"/>
          <cell r="M51">
            <v>1.2</v>
          </cell>
          <cell r="N51"/>
          <cell r="O51"/>
          <cell r="P51"/>
          <cell r="Q51"/>
          <cell r="R51"/>
          <cell r="S51"/>
          <cell r="T51"/>
          <cell r="U51"/>
          <cell r="V51">
            <v>0.48</v>
          </cell>
          <cell r="W51">
            <v>0.13</v>
          </cell>
          <cell r="X51">
            <v>1.7</v>
          </cell>
          <cell r="Y51"/>
          <cell r="Z51">
            <v>0</v>
          </cell>
          <cell r="AA51">
            <v>1</v>
          </cell>
          <cell r="AB51">
            <v>45</v>
          </cell>
          <cell r="AC51"/>
          <cell r="AD51"/>
          <cell r="AE51"/>
          <cell r="AF51"/>
          <cell r="AG51"/>
          <cell r="AH51"/>
          <cell r="AI51" t="e">
            <v>#DIV/0!</v>
          </cell>
          <cell r="AJ51"/>
          <cell r="AK51"/>
          <cell r="AL51" t="e">
            <v>#DIV/0!</v>
          </cell>
          <cell r="AM51"/>
          <cell r="AN51"/>
          <cell r="AO51" t="e">
            <v>#DIV/0!</v>
          </cell>
        </row>
        <row r="52">
          <cell r="A52" t="str">
            <v>A050</v>
          </cell>
          <cell r="B52" t="str">
            <v>Maíz opaco, crudo</v>
          </cell>
          <cell r="C52" t="str">
            <v>Semilla</v>
          </cell>
          <cell r="D52">
            <v>100</v>
          </cell>
          <cell r="E52">
            <v>11.4</v>
          </cell>
          <cell r="F52">
            <v>366</v>
          </cell>
          <cell r="G52">
            <v>1549</v>
          </cell>
          <cell r="H52">
            <v>9.6</v>
          </cell>
          <cell r="I52">
            <v>3.8</v>
          </cell>
          <cell r="J52">
            <v>73.3</v>
          </cell>
          <cell r="K52"/>
          <cell r="L52"/>
          <cell r="M52">
            <v>1.9</v>
          </cell>
          <cell r="N52">
            <v>12</v>
          </cell>
          <cell r="O52">
            <v>10</v>
          </cell>
          <cell r="P52">
            <v>12</v>
          </cell>
          <cell r="Q52">
            <v>28</v>
          </cell>
          <cell r="R52"/>
          <cell r="S52"/>
          <cell r="T52"/>
          <cell r="U52">
            <v>6</v>
          </cell>
          <cell r="V52"/>
          <cell r="W52"/>
          <cell r="X52"/>
          <cell r="Y52"/>
          <cell r="Z52">
            <v>0</v>
          </cell>
          <cell r="AA52"/>
          <cell r="AB52"/>
          <cell r="AC52"/>
          <cell r="AD52"/>
          <cell r="AE52"/>
          <cell r="AF52"/>
          <cell r="AG52"/>
          <cell r="AH52"/>
          <cell r="AI52" t="e">
            <v>#DIV/0!</v>
          </cell>
          <cell r="AJ52"/>
          <cell r="AK52"/>
          <cell r="AL52" t="e">
            <v>#DIV/0!</v>
          </cell>
          <cell r="AM52"/>
          <cell r="AN52"/>
          <cell r="AO52" t="e">
            <v>#DIV/0!</v>
          </cell>
        </row>
        <row r="53">
          <cell r="A53" t="str">
            <v>A051</v>
          </cell>
          <cell r="B53" t="str">
            <v>Maíz pira o reventon, crudo</v>
          </cell>
          <cell r="C53" t="str">
            <v>Semilla</v>
          </cell>
          <cell r="D53">
            <v>100</v>
          </cell>
          <cell r="E53">
            <v>12.5</v>
          </cell>
          <cell r="F53">
            <v>392</v>
          </cell>
          <cell r="G53">
            <v>1655</v>
          </cell>
          <cell r="H53">
            <v>10.9</v>
          </cell>
          <cell r="I53">
            <v>4.3</v>
          </cell>
          <cell r="J53">
            <v>71.099999999999994</v>
          </cell>
          <cell r="K53">
            <v>58.4</v>
          </cell>
          <cell r="L53">
            <v>12.7</v>
          </cell>
          <cell r="M53">
            <v>1.2</v>
          </cell>
          <cell r="N53">
            <v>5</v>
          </cell>
          <cell r="O53">
            <v>3</v>
          </cell>
          <cell r="P53">
            <v>7</v>
          </cell>
          <cell r="Q53">
            <v>299</v>
          </cell>
          <cell r="R53"/>
          <cell r="S53">
            <v>2.8</v>
          </cell>
          <cell r="T53">
            <v>123</v>
          </cell>
          <cell r="U53">
            <v>274</v>
          </cell>
          <cell r="V53">
            <v>0.39</v>
          </cell>
          <cell r="W53">
            <v>0.1</v>
          </cell>
          <cell r="X53">
            <v>1.8</v>
          </cell>
          <cell r="Y53">
            <v>24</v>
          </cell>
          <cell r="Z53">
            <v>0</v>
          </cell>
          <cell r="AA53">
            <v>1</v>
          </cell>
          <cell r="AB53">
            <v>0</v>
          </cell>
          <cell r="AC53">
            <v>0.6</v>
          </cell>
          <cell r="AD53">
            <v>1</v>
          </cell>
          <cell r="AE53">
            <v>2.5</v>
          </cell>
          <cell r="AF53"/>
          <cell r="AG53"/>
          <cell r="AH53"/>
          <cell r="AI53" t="e">
            <v>#DIV/0!</v>
          </cell>
          <cell r="AJ53"/>
          <cell r="AK53"/>
          <cell r="AL53" t="e">
            <v>#DIV/0!</v>
          </cell>
          <cell r="AM53"/>
          <cell r="AN53"/>
          <cell r="AO53" t="e">
            <v>#DIV/0!</v>
          </cell>
        </row>
        <row r="54">
          <cell r="A54" t="str">
            <v>A052</v>
          </cell>
          <cell r="B54" t="str">
            <v>Maíz porva, crudo</v>
          </cell>
          <cell r="C54" t="str">
            <v>Semilla</v>
          </cell>
          <cell r="D54">
            <v>100</v>
          </cell>
          <cell r="E54">
            <v>13.5</v>
          </cell>
          <cell r="F54">
            <v>366</v>
          </cell>
          <cell r="G54">
            <v>1551</v>
          </cell>
          <cell r="H54">
            <v>7.7</v>
          </cell>
          <cell r="I54">
            <v>5.2</v>
          </cell>
          <cell r="J54">
            <v>72.2</v>
          </cell>
          <cell r="K54"/>
          <cell r="L54"/>
          <cell r="M54">
            <v>1.4</v>
          </cell>
          <cell r="N54">
            <v>5</v>
          </cell>
          <cell r="O54">
            <v>2.5</v>
          </cell>
          <cell r="P54"/>
          <cell r="Q54">
            <v>14</v>
          </cell>
          <cell r="R54"/>
          <cell r="S54"/>
          <cell r="T54"/>
          <cell r="U54"/>
          <cell r="V54">
            <v>0.45</v>
          </cell>
          <cell r="W54">
            <v>0.08</v>
          </cell>
          <cell r="X54">
            <v>2.2000000000000002</v>
          </cell>
          <cell r="Y54"/>
          <cell r="Z54">
            <v>0</v>
          </cell>
          <cell r="AA54">
            <v>2</v>
          </cell>
          <cell r="AB54">
            <v>7</v>
          </cell>
          <cell r="AC54"/>
          <cell r="AD54"/>
          <cell r="AE54"/>
          <cell r="AF54"/>
          <cell r="AG54"/>
          <cell r="AH54"/>
          <cell r="AI54" t="e">
            <v>#DIV/0!</v>
          </cell>
          <cell r="AJ54"/>
          <cell r="AK54"/>
          <cell r="AL54" t="e">
            <v>#DIV/0!</v>
          </cell>
          <cell r="AM54"/>
          <cell r="AN54"/>
          <cell r="AO54" t="e">
            <v>#DIV/0!</v>
          </cell>
        </row>
        <row r="55">
          <cell r="A55" t="str">
            <v>A053</v>
          </cell>
          <cell r="B55" t="str">
            <v>Maíz tierno, crudo</v>
          </cell>
          <cell r="C55" t="str">
            <v>Semilla</v>
          </cell>
          <cell r="D55">
            <v>100</v>
          </cell>
          <cell r="E55">
            <v>64.2</v>
          </cell>
          <cell r="F55">
            <v>152</v>
          </cell>
          <cell r="G55">
            <v>642</v>
          </cell>
          <cell r="H55">
            <v>3.4</v>
          </cell>
          <cell r="I55">
            <v>1.2</v>
          </cell>
          <cell r="J55">
            <v>30.5</v>
          </cell>
          <cell r="K55">
            <v>27.9</v>
          </cell>
          <cell r="L55">
            <v>2.6</v>
          </cell>
          <cell r="M55">
            <v>0.7</v>
          </cell>
          <cell r="N55">
            <v>5</v>
          </cell>
          <cell r="O55">
            <v>0.8</v>
          </cell>
          <cell r="P55">
            <v>3</v>
          </cell>
          <cell r="Q55">
            <v>120</v>
          </cell>
          <cell r="R55">
            <v>2</v>
          </cell>
          <cell r="S55">
            <v>0.4</v>
          </cell>
          <cell r="T55">
            <v>34</v>
          </cell>
          <cell r="U55">
            <v>266</v>
          </cell>
          <cell r="V55">
            <v>0.13</v>
          </cell>
          <cell r="W55">
            <v>7.0000000000000007E-2</v>
          </cell>
          <cell r="X55">
            <v>1.6</v>
          </cell>
          <cell r="Y55">
            <v>42</v>
          </cell>
          <cell r="Z55">
            <v>0</v>
          </cell>
          <cell r="AA55">
            <v>10</v>
          </cell>
          <cell r="AB55">
            <v>28</v>
          </cell>
          <cell r="AC55">
            <v>0.2</v>
          </cell>
          <cell r="AD55">
            <v>0.3</v>
          </cell>
          <cell r="AE55">
            <v>0.5</v>
          </cell>
          <cell r="AF55">
            <v>0</v>
          </cell>
          <cell r="AG55">
            <v>300</v>
          </cell>
          <cell r="AH55">
            <v>6190</v>
          </cell>
          <cell r="AI55">
            <v>20.633333333333333</v>
          </cell>
          <cell r="AJ55">
            <v>425</v>
          </cell>
          <cell r="AK55">
            <v>8990</v>
          </cell>
          <cell r="AL55">
            <v>21.152941176470588</v>
          </cell>
          <cell r="AM55">
            <v>340</v>
          </cell>
          <cell r="AN55">
            <v>4490</v>
          </cell>
          <cell r="AO55">
            <v>13.205882352941176</v>
          </cell>
        </row>
        <row r="56">
          <cell r="A56" t="str">
            <v>A054</v>
          </cell>
          <cell r="B56" t="str">
            <v>Mantecada, horneada</v>
          </cell>
          <cell r="C56"/>
          <cell r="D56">
            <v>100</v>
          </cell>
          <cell r="E56">
            <v>27</v>
          </cell>
          <cell r="F56">
            <v>405</v>
          </cell>
          <cell r="G56">
            <v>1691</v>
          </cell>
          <cell r="H56">
            <v>7.9</v>
          </cell>
          <cell r="I56">
            <v>24.2</v>
          </cell>
          <cell r="J56">
            <v>38.700000000000003</v>
          </cell>
          <cell r="K56">
            <v>38.299999999999997</v>
          </cell>
          <cell r="L56">
            <v>0.4</v>
          </cell>
          <cell r="M56">
            <v>2.2000000000000002</v>
          </cell>
          <cell r="N56">
            <v>88</v>
          </cell>
          <cell r="O56">
            <v>2.9</v>
          </cell>
          <cell r="P56">
            <v>506</v>
          </cell>
          <cell r="Q56">
            <v>143</v>
          </cell>
          <cell r="R56"/>
          <cell r="S56">
            <v>0.5</v>
          </cell>
          <cell r="T56">
            <v>16</v>
          </cell>
          <cell r="U56">
            <v>106</v>
          </cell>
          <cell r="V56">
            <v>0.04</v>
          </cell>
          <cell r="W56">
            <v>0.12</v>
          </cell>
          <cell r="X56">
            <v>1.4</v>
          </cell>
          <cell r="Y56">
            <v>53</v>
          </cell>
          <cell r="Z56">
            <v>7.0000000000000007E-2</v>
          </cell>
          <cell r="AA56">
            <v>0</v>
          </cell>
          <cell r="AB56">
            <v>18</v>
          </cell>
          <cell r="AC56"/>
          <cell r="AD56"/>
          <cell r="AE56"/>
          <cell r="AF56"/>
          <cell r="AG56"/>
          <cell r="AH56"/>
          <cell r="AI56" t="e">
            <v>#DIV/0!</v>
          </cell>
          <cell r="AJ56"/>
          <cell r="AK56"/>
          <cell r="AL56" t="e">
            <v>#DIV/0!</v>
          </cell>
          <cell r="AM56"/>
          <cell r="AN56"/>
          <cell r="AO56" t="e">
            <v>#DIV/0!</v>
          </cell>
        </row>
        <row r="57">
          <cell r="A57" t="str">
            <v>A055</v>
          </cell>
          <cell r="B57" t="str">
            <v>Mezcla lista para preparar pancakes, en polvo</v>
          </cell>
          <cell r="C57"/>
          <cell r="D57">
            <v>100</v>
          </cell>
          <cell r="E57">
            <v>9.6999999999999993</v>
          </cell>
          <cell r="F57">
            <v>363</v>
          </cell>
          <cell r="G57">
            <v>1536</v>
          </cell>
          <cell r="H57">
            <v>11.7</v>
          </cell>
          <cell r="I57">
            <v>1.6</v>
          </cell>
          <cell r="J57">
            <v>72.8</v>
          </cell>
          <cell r="K57">
            <v>67.400000000000006</v>
          </cell>
          <cell r="L57">
            <v>5.4</v>
          </cell>
          <cell r="M57">
            <v>4.3</v>
          </cell>
          <cell r="N57">
            <v>158</v>
          </cell>
          <cell r="O57">
            <v>3</v>
          </cell>
          <cell r="P57">
            <v>1482</v>
          </cell>
          <cell r="Q57">
            <v>683</v>
          </cell>
          <cell r="R57"/>
          <cell r="S57">
            <v>0.8</v>
          </cell>
          <cell r="T57">
            <v>31</v>
          </cell>
          <cell r="U57">
            <v>191</v>
          </cell>
          <cell r="V57">
            <v>0.39</v>
          </cell>
          <cell r="W57">
            <v>0.55000000000000004</v>
          </cell>
          <cell r="X57">
            <v>3.8</v>
          </cell>
          <cell r="Y57">
            <v>84</v>
          </cell>
          <cell r="Z57">
            <v>0</v>
          </cell>
          <cell r="AA57">
            <v>0</v>
          </cell>
          <cell r="AB57">
            <v>0</v>
          </cell>
          <cell r="AC57">
            <v>0.1</v>
          </cell>
          <cell r="AD57">
            <v>0.2</v>
          </cell>
          <cell r="AE57">
            <v>0.5</v>
          </cell>
          <cell r="AF57">
            <v>0</v>
          </cell>
          <cell r="AG57"/>
          <cell r="AH57"/>
          <cell r="AI57" t="e">
            <v>#DIV/0!</v>
          </cell>
          <cell r="AJ57"/>
          <cell r="AK57"/>
          <cell r="AL57" t="e">
            <v>#DIV/0!</v>
          </cell>
          <cell r="AM57"/>
          <cell r="AN57"/>
          <cell r="AO57" t="e">
            <v>#DIV/0!</v>
          </cell>
        </row>
        <row r="58">
          <cell r="A58" t="str">
            <v>A056</v>
          </cell>
          <cell r="B58" t="str">
            <v>Mijo, crudo</v>
          </cell>
          <cell r="C58" t="str">
            <v>Semilla</v>
          </cell>
          <cell r="D58">
            <v>100</v>
          </cell>
          <cell r="E58">
            <v>11</v>
          </cell>
          <cell r="F58">
            <v>381</v>
          </cell>
          <cell r="G58">
            <v>1610</v>
          </cell>
          <cell r="H58">
            <v>11</v>
          </cell>
          <cell r="I58">
            <v>4.2</v>
          </cell>
          <cell r="J58">
            <v>70.5</v>
          </cell>
          <cell r="K58">
            <v>62.1</v>
          </cell>
          <cell r="L58">
            <v>8.5</v>
          </cell>
          <cell r="M58">
            <v>3.2</v>
          </cell>
          <cell r="N58">
            <v>8</v>
          </cell>
          <cell r="O58">
            <v>3</v>
          </cell>
          <cell r="P58">
            <v>5</v>
          </cell>
          <cell r="Q58">
            <v>285</v>
          </cell>
          <cell r="R58">
            <v>2.5</v>
          </cell>
          <cell r="S58">
            <v>1.7</v>
          </cell>
          <cell r="T58">
            <v>114</v>
          </cell>
          <cell r="U58">
            <v>195</v>
          </cell>
          <cell r="V58">
            <v>0.42</v>
          </cell>
          <cell r="W58">
            <v>0.28999999999999998</v>
          </cell>
          <cell r="X58">
            <v>4.7</v>
          </cell>
          <cell r="Y58">
            <v>85</v>
          </cell>
          <cell r="Z58">
            <v>0</v>
          </cell>
          <cell r="AA58">
            <v>0</v>
          </cell>
          <cell r="AB58">
            <v>0</v>
          </cell>
          <cell r="AC58">
            <v>0.7</v>
          </cell>
          <cell r="AD58">
            <v>0.8</v>
          </cell>
          <cell r="AE58">
            <v>2.1</v>
          </cell>
          <cell r="AF58">
            <v>0</v>
          </cell>
          <cell r="AG58"/>
          <cell r="AH58"/>
          <cell r="AI58" t="e">
            <v>#DIV/0!</v>
          </cell>
          <cell r="AJ58"/>
          <cell r="AK58"/>
          <cell r="AL58" t="e">
            <v>#DIV/0!</v>
          </cell>
          <cell r="AM58"/>
          <cell r="AN58"/>
          <cell r="AO58" t="e">
            <v>#DIV/0!</v>
          </cell>
        </row>
        <row r="59">
          <cell r="A59" t="str">
            <v>A057</v>
          </cell>
          <cell r="B59" t="str">
            <v>Mogolla, integral, horneada</v>
          </cell>
          <cell r="C59"/>
          <cell r="D59">
            <v>100</v>
          </cell>
          <cell r="E59">
            <v>23</v>
          </cell>
          <cell r="F59">
            <v>310</v>
          </cell>
          <cell r="G59">
            <v>1316</v>
          </cell>
          <cell r="H59">
            <v>7.2</v>
          </cell>
          <cell r="I59">
            <v>1.9</v>
          </cell>
          <cell r="J59">
            <v>66.099999999999994</v>
          </cell>
          <cell r="K59"/>
          <cell r="L59"/>
          <cell r="M59">
            <v>1.8</v>
          </cell>
          <cell r="N59">
            <v>40</v>
          </cell>
          <cell r="O59">
            <v>6</v>
          </cell>
          <cell r="P59">
            <v>1</v>
          </cell>
          <cell r="Q59"/>
          <cell r="R59"/>
          <cell r="S59"/>
          <cell r="T59"/>
          <cell r="U59"/>
          <cell r="V59"/>
          <cell r="W59"/>
          <cell r="X59"/>
          <cell r="Y59"/>
          <cell r="Z59"/>
          <cell r="AA59"/>
          <cell r="AB59"/>
          <cell r="AC59"/>
          <cell r="AD59"/>
          <cell r="AE59"/>
          <cell r="AF59"/>
          <cell r="AG59"/>
          <cell r="AH59"/>
          <cell r="AI59" t="e">
            <v>#DIV/0!</v>
          </cell>
          <cell r="AJ59"/>
          <cell r="AK59"/>
          <cell r="AL59" t="e">
            <v>#DIV/0!</v>
          </cell>
          <cell r="AM59"/>
          <cell r="AN59"/>
          <cell r="AO59" t="e">
            <v>#DIV/0!</v>
          </cell>
        </row>
        <row r="60">
          <cell r="A60" t="str">
            <v>A058</v>
          </cell>
          <cell r="B60" t="str">
            <v>Mojicón, horneado</v>
          </cell>
          <cell r="C60"/>
          <cell r="D60">
            <v>100</v>
          </cell>
          <cell r="E60">
            <v>24.5</v>
          </cell>
          <cell r="F60">
            <v>310</v>
          </cell>
          <cell r="G60">
            <v>1316</v>
          </cell>
          <cell r="H60">
            <v>9.3000000000000007</v>
          </cell>
          <cell r="I60">
            <v>1.9</v>
          </cell>
          <cell r="J60">
            <v>63.7</v>
          </cell>
          <cell r="K60">
            <v>63.1</v>
          </cell>
          <cell r="L60">
            <v>0.6</v>
          </cell>
          <cell r="M60">
            <v>0.6</v>
          </cell>
          <cell r="N60">
            <v>25</v>
          </cell>
          <cell r="O60">
            <v>3</v>
          </cell>
          <cell r="P60"/>
          <cell r="Q60">
            <v>121</v>
          </cell>
          <cell r="R60"/>
          <cell r="S60"/>
          <cell r="T60"/>
          <cell r="U60"/>
          <cell r="V60">
            <v>0.13</v>
          </cell>
          <cell r="W60">
            <v>0.08</v>
          </cell>
          <cell r="X60">
            <v>1.3</v>
          </cell>
          <cell r="Y60"/>
          <cell r="Z60"/>
          <cell r="AA60">
            <v>0</v>
          </cell>
          <cell r="AB60">
            <v>0</v>
          </cell>
          <cell r="AC60"/>
          <cell r="AD60"/>
          <cell r="AE60"/>
          <cell r="AF60"/>
          <cell r="AG60"/>
          <cell r="AH60"/>
          <cell r="AI60" t="e">
            <v>#DIV/0!</v>
          </cell>
          <cell r="AJ60"/>
          <cell r="AK60"/>
          <cell r="AL60" t="e">
            <v>#DIV/0!</v>
          </cell>
          <cell r="AM60"/>
          <cell r="AN60"/>
          <cell r="AO60" t="e">
            <v>#DIV/0!</v>
          </cell>
        </row>
        <row r="61">
          <cell r="A61" t="str">
            <v>A059</v>
          </cell>
          <cell r="B61" t="str">
            <v>Muffins dulces, con chips de chocolate</v>
          </cell>
          <cell r="C61"/>
          <cell r="D61">
            <v>100</v>
          </cell>
          <cell r="E61">
            <v>33.299999999999997</v>
          </cell>
          <cell r="F61">
            <v>325</v>
          </cell>
          <cell r="G61">
            <v>1365</v>
          </cell>
          <cell r="H61">
            <v>7.3</v>
          </cell>
          <cell r="I61">
            <v>12.4</v>
          </cell>
          <cell r="J61">
            <v>45.1</v>
          </cell>
          <cell r="K61">
            <v>43.1</v>
          </cell>
          <cell r="L61">
            <v>2</v>
          </cell>
          <cell r="M61">
            <v>1.9</v>
          </cell>
          <cell r="N61">
            <v>161</v>
          </cell>
          <cell r="O61">
            <v>2.5</v>
          </cell>
          <cell r="P61">
            <v>254</v>
          </cell>
          <cell r="Q61">
            <v>259</v>
          </cell>
          <cell r="R61">
            <v>21</v>
          </cell>
          <cell r="S61">
            <v>0.8</v>
          </cell>
          <cell r="T61">
            <v>33</v>
          </cell>
          <cell r="U61">
            <v>177</v>
          </cell>
          <cell r="V61">
            <v>0.28000000000000003</v>
          </cell>
          <cell r="W61">
            <v>0.24</v>
          </cell>
          <cell r="X61">
            <v>2.1</v>
          </cell>
          <cell r="Y61">
            <v>61</v>
          </cell>
          <cell r="Z61">
            <v>0.5</v>
          </cell>
          <cell r="AA61">
            <v>0</v>
          </cell>
          <cell r="AB61">
            <v>144</v>
          </cell>
          <cell r="AC61">
            <v>4.4000000000000004</v>
          </cell>
          <cell r="AD61">
            <v>4.8</v>
          </cell>
          <cell r="AE61">
            <v>2.4</v>
          </cell>
          <cell r="AF61">
            <v>33</v>
          </cell>
          <cell r="AG61"/>
          <cell r="AH61"/>
          <cell r="AI61" t="e">
            <v>#DIV/0!</v>
          </cell>
          <cell r="AJ61"/>
          <cell r="AK61"/>
          <cell r="AL61" t="e">
            <v>#DIV/0!</v>
          </cell>
          <cell r="AM61"/>
          <cell r="AN61"/>
          <cell r="AO61" t="e">
            <v>#DIV/0!</v>
          </cell>
        </row>
        <row r="62">
          <cell r="A62" t="str">
            <v>A060</v>
          </cell>
          <cell r="B62" t="str">
            <v>Pan blanco, regular, horneado</v>
          </cell>
          <cell r="C62"/>
          <cell r="D62">
            <v>100</v>
          </cell>
          <cell r="E62">
            <v>37.200000000000003</v>
          </cell>
          <cell r="F62">
            <v>268</v>
          </cell>
          <cell r="G62">
            <v>1133</v>
          </cell>
          <cell r="H62">
            <v>8.9</v>
          </cell>
          <cell r="I62">
            <v>3.4</v>
          </cell>
          <cell r="J62">
            <v>48.8</v>
          </cell>
          <cell r="K62">
            <v>45.6</v>
          </cell>
          <cell r="L62">
            <v>3.2</v>
          </cell>
          <cell r="M62">
            <v>1.7</v>
          </cell>
          <cell r="N62">
            <v>54</v>
          </cell>
          <cell r="O62">
            <v>3</v>
          </cell>
          <cell r="P62">
            <v>541</v>
          </cell>
          <cell r="Q62">
            <v>105</v>
          </cell>
          <cell r="R62">
            <v>6</v>
          </cell>
          <cell r="S62">
            <v>0.9</v>
          </cell>
          <cell r="T62">
            <v>34</v>
          </cell>
          <cell r="U62">
            <v>135</v>
          </cell>
          <cell r="V62">
            <v>0.46</v>
          </cell>
          <cell r="W62">
            <v>0.28999999999999998</v>
          </cell>
          <cell r="X62">
            <v>3.6</v>
          </cell>
          <cell r="Y62">
            <v>118</v>
          </cell>
          <cell r="Z62">
            <v>0.03</v>
          </cell>
          <cell r="AA62">
            <v>0</v>
          </cell>
          <cell r="AB62">
            <v>0</v>
          </cell>
          <cell r="AC62">
            <v>0.6</v>
          </cell>
          <cell r="AD62">
            <v>0.6</v>
          </cell>
          <cell r="AE62">
            <v>1.2</v>
          </cell>
          <cell r="AF62">
            <v>0</v>
          </cell>
          <cell r="AG62">
            <v>450</v>
          </cell>
          <cell r="AH62">
            <v>2340</v>
          </cell>
          <cell r="AI62">
            <v>5.2</v>
          </cell>
          <cell r="AJ62">
            <v>450</v>
          </cell>
          <cell r="AK62">
            <v>3040</v>
          </cell>
          <cell r="AL62">
            <v>6.7555555555555555</v>
          </cell>
          <cell r="AM62">
            <v>450</v>
          </cell>
          <cell r="AN62">
            <v>3250</v>
          </cell>
          <cell r="AO62">
            <v>7.2222222222222223</v>
          </cell>
        </row>
        <row r="63">
          <cell r="A63" t="str">
            <v>A061</v>
          </cell>
          <cell r="B63" t="str">
            <v>Pan blanco, tipo molde, horneado</v>
          </cell>
          <cell r="C63"/>
          <cell r="D63">
            <v>100</v>
          </cell>
          <cell r="E63">
            <v>31.4</v>
          </cell>
          <cell r="F63">
            <v>278</v>
          </cell>
          <cell r="G63">
            <v>1181</v>
          </cell>
          <cell r="H63">
            <v>8.9</v>
          </cell>
          <cell r="I63">
            <v>1.6</v>
          </cell>
          <cell r="J63">
            <v>56.8</v>
          </cell>
          <cell r="K63">
            <v>56.1</v>
          </cell>
          <cell r="L63">
            <v>0.7</v>
          </cell>
          <cell r="M63">
            <v>1.3</v>
          </cell>
          <cell r="N63">
            <v>25</v>
          </cell>
          <cell r="O63">
            <v>1.9</v>
          </cell>
          <cell r="P63">
            <v>1183</v>
          </cell>
          <cell r="Q63">
            <v>97</v>
          </cell>
          <cell r="R63">
            <v>4</v>
          </cell>
          <cell r="S63">
            <v>0.8</v>
          </cell>
          <cell r="T63">
            <v>30</v>
          </cell>
          <cell r="U63">
            <v>137</v>
          </cell>
          <cell r="V63">
            <v>0.09</v>
          </cell>
          <cell r="W63">
            <v>0.06</v>
          </cell>
          <cell r="X63">
            <v>0.7</v>
          </cell>
          <cell r="Y63">
            <v>25</v>
          </cell>
          <cell r="Z63">
            <v>0</v>
          </cell>
          <cell r="AA63">
            <v>0</v>
          </cell>
          <cell r="AB63">
            <v>0</v>
          </cell>
          <cell r="AC63">
            <v>0.3</v>
          </cell>
          <cell r="AD63">
            <v>0.3</v>
          </cell>
          <cell r="AE63">
            <v>0.5</v>
          </cell>
          <cell r="AF63">
            <v>0</v>
          </cell>
          <cell r="AG63">
            <v>0</v>
          </cell>
          <cell r="AH63">
            <v>0</v>
          </cell>
          <cell r="AI63" t="e">
            <v>#DIV/0!</v>
          </cell>
          <cell r="AJ63">
            <v>0</v>
          </cell>
          <cell r="AK63">
            <v>0</v>
          </cell>
          <cell r="AL63" t="e">
            <v>#DIV/0!</v>
          </cell>
          <cell r="AM63">
            <v>0</v>
          </cell>
          <cell r="AN63">
            <v>0</v>
          </cell>
          <cell r="AO63" t="e">
            <v>#DIV/0!</v>
          </cell>
        </row>
        <row r="64">
          <cell r="A64" t="str">
            <v>A062</v>
          </cell>
          <cell r="B64" t="str">
            <v>Pan de centeno, horneado</v>
          </cell>
          <cell r="C64"/>
          <cell r="D64">
            <v>100</v>
          </cell>
          <cell r="E64">
            <v>35.200000000000003</v>
          </cell>
          <cell r="F64">
            <v>257</v>
          </cell>
          <cell r="G64">
            <v>1092</v>
          </cell>
          <cell r="H64">
            <v>9.3000000000000007</v>
          </cell>
          <cell r="I64">
            <v>1.2</v>
          </cell>
          <cell r="J64">
            <v>52.3</v>
          </cell>
          <cell r="K64"/>
          <cell r="L64"/>
          <cell r="M64">
            <v>2</v>
          </cell>
          <cell r="N64">
            <v>50</v>
          </cell>
          <cell r="O64">
            <v>4</v>
          </cell>
          <cell r="P64"/>
          <cell r="Q64">
            <v>150</v>
          </cell>
          <cell r="R64"/>
          <cell r="S64"/>
          <cell r="T64"/>
          <cell r="U64"/>
          <cell r="V64">
            <v>0.2</v>
          </cell>
          <cell r="W64">
            <v>0.08</v>
          </cell>
          <cell r="X64">
            <v>1.5</v>
          </cell>
          <cell r="Y64"/>
          <cell r="Z64"/>
          <cell r="AA64">
            <v>0</v>
          </cell>
          <cell r="AB64"/>
          <cell r="AC64"/>
          <cell r="AD64"/>
          <cell r="AE64"/>
          <cell r="AF64"/>
          <cell r="AG64"/>
          <cell r="AH64"/>
          <cell r="AI64" t="e">
            <v>#DIV/0!</v>
          </cell>
          <cell r="AJ64"/>
          <cell r="AK64"/>
          <cell r="AL64" t="e">
            <v>#DIV/0!</v>
          </cell>
          <cell r="AM64"/>
          <cell r="AN64"/>
          <cell r="AO64" t="e">
            <v>#DIV/0!</v>
          </cell>
        </row>
        <row r="65">
          <cell r="A65" t="str">
            <v>A063</v>
          </cell>
          <cell r="B65" t="str">
            <v>Pan de dulce, regular, horneado</v>
          </cell>
          <cell r="C65"/>
          <cell r="D65">
            <v>100</v>
          </cell>
          <cell r="E65">
            <v>23.1</v>
          </cell>
          <cell r="F65">
            <v>328</v>
          </cell>
          <cell r="G65">
            <v>1388</v>
          </cell>
          <cell r="H65">
            <v>8.9</v>
          </cell>
          <cell r="I65">
            <v>4.3</v>
          </cell>
          <cell r="J65">
            <v>63.1</v>
          </cell>
          <cell r="K65">
            <v>62.5</v>
          </cell>
          <cell r="L65">
            <v>0.6</v>
          </cell>
          <cell r="M65">
            <v>0.6</v>
          </cell>
          <cell r="N65">
            <v>31</v>
          </cell>
          <cell r="O65">
            <v>3</v>
          </cell>
          <cell r="P65">
            <v>203</v>
          </cell>
          <cell r="Q65">
            <v>133</v>
          </cell>
          <cell r="R65"/>
          <cell r="S65">
            <v>1.4</v>
          </cell>
          <cell r="T65"/>
          <cell r="U65">
            <v>129</v>
          </cell>
          <cell r="V65">
            <v>0.08</v>
          </cell>
          <cell r="W65">
            <v>0.11</v>
          </cell>
          <cell r="X65">
            <v>1.2</v>
          </cell>
          <cell r="Y65"/>
          <cell r="Z65"/>
          <cell r="AA65">
            <v>0</v>
          </cell>
          <cell r="AB65">
            <v>0</v>
          </cell>
          <cell r="AC65"/>
          <cell r="AD65"/>
          <cell r="AE65"/>
          <cell r="AF65"/>
          <cell r="AG65">
            <v>0</v>
          </cell>
          <cell r="AH65">
            <v>0</v>
          </cell>
          <cell r="AI65" t="e">
            <v>#DIV/0!</v>
          </cell>
          <cell r="AJ65">
            <v>0</v>
          </cell>
          <cell r="AK65">
            <v>0</v>
          </cell>
          <cell r="AL65" t="e">
            <v>#DIV/0!</v>
          </cell>
          <cell r="AM65">
            <v>0</v>
          </cell>
          <cell r="AN65">
            <v>0</v>
          </cell>
          <cell r="AO65" t="e">
            <v>#DIV/0!</v>
          </cell>
        </row>
        <row r="66">
          <cell r="A66" t="str">
            <v>A064</v>
          </cell>
          <cell r="B66" t="str">
            <v>Pan de leche, horneado</v>
          </cell>
          <cell r="C66"/>
          <cell r="D66">
            <v>100</v>
          </cell>
          <cell r="E66">
            <v>35.4</v>
          </cell>
          <cell r="F66">
            <v>281</v>
          </cell>
          <cell r="G66">
            <v>1187</v>
          </cell>
          <cell r="H66">
            <v>8.6</v>
          </cell>
          <cell r="I66">
            <v>4.8</v>
          </cell>
          <cell r="J66">
            <v>49.7</v>
          </cell>
          <cell r="K66">
            <v>47.6</v>
          </cell>
          <cell r="L66">
            <v>2.1</v>
          </cell>
          <cell r="M66">
            <v>1.5</v>
          </cell>
          <cell r="N66">
            <v>83</v>
          </cell>
          <cell r="O66">
            <v>3</v>
          </cell>
          <cell r="P66">
            <v>352</v>
          </cell>
          <cell r="Q66">
            <v>119</v>
          </cell>
          <cell r="R66"/>
          <cell r="S66">
            <v>0.6</v>
          </cell>
          <cell r="T66">
            <v>22</v>
          </cell>
          <cell r="U66">
            <v>146</v>
          </cell>
          <cell r="V66">
            <v>0.41</v>
          </cell>
          <cell r="W66">
            <v>0.38</v>
          </cell>
          <cell r="X66">
            <v>2.8</v>
          </cell>
          <cell r="Y66">
            <v>112</v>
          </cell>
          <cell r="Z66">
            <v>0.08</v>
          </cell>
          <cell r="AA66">
            <v>0</v>
          </cell>
          <cell r="AB66">
            <v>22</v>
          </cell>
          <cell r="AC66">
            <v>2</v>
          </cell>
          <cell r="AD66">
            <v>1.5</v>
          </cell>
          <cell r="AE66">
            <v>2.7</v>
          </cell>
          <cell r="AF66">
            <v>4</v>
          </cell>
          <cell r="AG66"/>
          <cell r="AH66"/>
          <cell r="AI66" t="e">
            <v>#DIV/0!</v>
          </cell>
          <cell r="AJ66"/>
          <cell r="AK66"/>
          <cell r="AL66" t="e">
            <v>#DIV/0!</v>
          </cell>
          <cell r="AM66"/>
          <cell r="AN66"/>
          <cell r="AO66" t="e">
            <v>#DIV/0!</v>
          </cell>
        </row>
        <row r="67">
          <cell r="A67" t="str">
            <v>A065</v>
          </cell>
          <cell r="B67" t="str">
            <v>Pan de queso, horneado</v>
          </cell>
          <cell r="C67"/>
          <cell r="D67">
            <v>100</v>
          </cell>
          <cell r="E67">
            <v>32.5</v>
          </cell>
          <cell r="F67">
            <v>367</v>
          </cell>
          <cell r="G67">
            <v>1533</v>
          </cell>
          <cell r="H67">
            <v>10.4</v>
          </cell>
          <cell r="I67">
            <v>20.8</v>
          </cell>
          <cell r="J67">
            <v>33.5</v>
          </cell>
          <cell r="K67">
            <v>31.4</v>
          </cell>
          <cell r="L67">
            <v>2.1</v>
          </cell>
          <cell r="M67">
            <v>2.8</v>
          </cell>
          <cell r="N67">
            <v>90</v>
          </cell>
          <cell r="O67">
            <v>2</v>
          </cell>
          <cell r="P67">
            <v>750</v>
          </cell>
          <cell r="Q67">
            <v>120</v>
          </cell>
          <cell r="R67"/>
          <cell r="S67">
            <v>1</v>
          </cell>
          <cell r="T67">
            <v>17</v>
          </cell>
          <cell r="U67">
            <v>84</v>
          </cell>
          <cell r="V67">
            <v>0.43</v>
          </cell>
          <cell r="W67">
            <v>0.03</v>
          </cell>
          <cell r="X67">
            <v>3.3</v>
          </cell>
          <cell r="Y67">
            <v>107</v>
          </cell>
          <cell r="Z67">
            <v>0.24</v>
          </cell>
          <cell r="AA67">
            <v>0</v>
          </cell>
          <cell r="AB67">
            <v>32</v>
          </cell>
          <cell r="AC67">
            <v>6.2</v>
          </cell>
          <cell r="AD67">
            <v>4.3</v>
          </cell>
          <cell r="AE67">
            <v>9.1999999999999993</v>
          </cell>
          <cell r="AF67">
            <v>10</v>
          </cell>
          <cell r="AG67">
            <v>0</v>
          </cell>
          <cell r="AH67">
            <v>0</v>
          </cell>
          <cell r="AI67" t="e">
            <v>#DIV/0!</v>
          </cell>
          <cell r="AJ67">
            <v>0</v>
          </cell>
          <cell r="AK67">
            <v>0</v>
          </cell>
          <cell r="AL67" t="e">
            <v>#DIV/0!</v>
          </cell>
          <cell r="AM67">
            <v>0</v>
          </cell>
          <cell r="AN67">
            <v>0</v>
          </cell>
          <cell r="AO67" t="e">
            <v>#DIV/0!</v>
          </cell>
        </row>
        <row r="68">
          <cell r="A68" t="str">
            <v>A066</v>
          </cell>
          <cell r="B68" t="str">
            <v>Pan de sal regular, horenado</v>
          </cell>
          <cell r="C68"/>
          <cell r="D68">
            <v>100</v>
          </cell>
          <cell r="E68">
            <v>22.4</v>
          </cell>
          <cell r="F68">
            <v>340</v>
          </cell>
          <cell r="G68">
            <v>1437</v>
          </cell>
          <cell r="H68">
            <v>11.1</v>
          </cell>
          <cell r="I68">
            <v>6.4</v>
          </cell>
          <cell r="J68">
            <v>59.3</v>
          </cell>
          <cell r="K68">
            <v>58.9</v>
          </cell>
          <cell r="L68">
            <v>0.4</v>
          </cell>
          <cell r="M68">
            <v>0.8</v>
          </cell>
          <cell r="N68">
            <v>35</v>
          </cell>
          <cell r="O68">
            <v>1.9</v>
          </cell>
          <cell r="P68"/>
          <cell r="Q68">
            <v>99</v>
          </cell>
          <cell r="R68"/>
          <cell r="S68"/>
          <cell r="T68"/>
          <cell r="U68"/>
          <cell r="V68">
            <v>0.12</v>
          </cell>
          <cell r="W68">
            <v>0.06</v>
          </cell>
          <cell r="X68">
            <v>1.7</v>
          </cell>
          <cell r="Y68"/>
          <cell r="Z68"/>
          <cell r="AA68">
            <v>0</v>
          </cell>
          <cell r="AB68">
            <v>0</v>
          </cell>
          <cell r="AC68"/>
          <cell r="AD68"/>
          <cell r="AE68"/>
          <cell r="AF68"/>
          <cell r="AG68"/>
          <cell r="AH68"/>
          <cell r="AI68" t="e">
            <v>#DIV/0!</v>
          </cell>
          <cell r="AJ68"/>
          <cell r="AK68"/>
          <cell r="AL68" t="e">
            <v>#DIV/0!</v>
          </cell>
          <cell r="AM68"/>
          <cell r="AN68"/>
          <cell r="AO68" t="e">
            <v>#DIV/0!</v>
          </cell>
        </row>
        <row r="69">
          <cell r="A69" t="str">
            <v>A067</v>
          </cell>
          <cell r="B69" t="str">
            <v>Pan de yuca, horneado</v>
          </cell>
          <cell r="C69"/>
          <cell r="D69">
            <v>100</v>
          </cell>
          <cell r="E69">
            <v>23.5</v>
          </cell>
          <cell r="F69">
            <v>355</v>
          </cell>
          <cell r="G69">
            <v>1494</v>
          </cell>
          <cell r="H69">
            <v>15.8</v>
          </cell>
          <cell r="I69">
            <v>12.2</v>
          </cell>
          <cell r="J69">
            <v>45.5</v>
          </cell>
          <cell r="K69"/>
          <cell r="L69"/>
          <cell r="M69">
            <v>3</v>
          </cell>
          <cell r="N69">
            <v>550</v>
          </cell>
          <cell r="O69">
            <v>1.2</v>
          </cell>
          <cell r="P69"/>
          <cell r="Q69">
            <v>380</v>
          </cell>
          <cell r="R69"/>
          <cell r="S69"/>
          <cell r="T69">
            <v>34</v>
          </cell>
          <cell r="U69">
            <v>280</v>
          </cell>
          <cell r="V69">
            <v>0.05</v>
          </cell>
          <cell r="W69">
            <v>0.52</v>
          </cell>
          <cell r="X69">
            <v>1</v>
          </cell>
          <cell r="Y69"/>
          <cell r="Z69"/>
          <cell r="AA69">
            <v>0</v>
          </cell>
          <cell r="AB69"/>
          <cell r="AC69"/>
          <cell r="AD69"/>
          <cell r="AE69"/>
          <cell r="AF69"/>
          <cell r="AG69"/>
          <cell r="AH69"/>
          <cell r="AI69" t="e">
            <v>#DIV/0!</v>
          </cell>
          <cell r="AJ69"/>
          <cell r="AK69"/>
          <cell r="AL69" t="e">
            <v>#DIV/0!</v>
          </cell>
          <cell r="AM69"/>
          <cell r="AN69"/>
          <cell r="AO69" t="e">
            <v>#DIV/0!</v>
          </cell>
        </row>
        <row r="70">
          <cell r="A70" t="str">
            <v>A068</v>
          </cell>
          <cell r="B70" t="str">
            <v>Pan francés, horneado</v>
          </cell>
          <cell r="C70"/>
          <cell r="D70">
            <v>100</v>
          </cell>
          <cell r="E70">
            <v>25.3</v>
          </cell>
          <cell r="F70">
            <v>308</v>
          </cell>
          <cell r="G70">
            <v>1307</v>
          </cell>
          <cell r="H70">
            <v>10.1</v>
          </cell>
          <cell r="I70">
            <v>2.1</v>
          </cell>
          <cell r="J70">
            <v>61.1</v>
          </cell>
          <cell r="K70">
            <v>58.8</v>
          </cell>
          <cell r="L70">
            <v>2.2999999999999998</v>
          </cell>
          <cell r="M70">
            <v>1.4</v>
          </cell>
          <cell r="N70">
            <v>32</v>
          </cell>
          <cell r="O70">
            <v>1.9</v>
          </cell>
          <cell r="P70">
            <v>625</v>
          </cell>
          <cell r="Q70">
            <v>126</v>
          </cell>
          <cell r="R70">
            <v>10</v>
          </cell>
          <cell r="S70">
            <v>0.8</v>
          </cell>
          <cell r="T70">
            <v>31</v>
          </cell>
          <cell r="U70">
            <v>120</v>
          </cell>
          <cell r="V70">
            <v>0.23</v>
          </cell>
          <cell r="W70">
            <v>0.17</v>
          </cell>
          <cell r="X70">
            <v>1.6</v>
          </cell>
          <cell r="Y70">
            <v>62</v>
          </cell>
          <cell r="Z70">
            <v>0</v>
          </cell>
          <cell r="AA70">
            <v>0</v>
          </cell>
          <cell r="AB70">
            <v>0</v>
          </cell>
          <cell r="AC70">
            <v>0.5</v>
          </cell>
          <cell r="AD70">
            <v>0.4</v>
          </cell>
          <cell r="AE70">
            <v>0.7</v>
          </cell>
          <cell r="AF70">
            <v>0</v>
          </cell>
          <cell r="AG70"/>
          <cell r="AH70"/>
          <cell r="AI70" t="e">
            <v>#DIV/0!</v>
          </cell>
          <cell r="AJ70"/>
          <cell r="AK70"/>
          <cell r="AL70" t="e">
            <v>#DIV/0!</v>
          </cell>
          <cell r="AM70"/>
          <cell r="AN70"/>
          <cell r="AO70" t="e">
            <v>#DIV/0!</v>
          </cell>
        </row>
        <row r="71">
          <cell r="A71" t="str">
            <v>A069</v>
          </cell>
          <cell r="B71" t="str">
            <v>Pan integral, regular, horneado</v>
          </cell>
          <cell r="C71"/>
          <cell r="D71">
            <v>100</v>
          </cell>
          <cell r="E71">
            <v>35.299999999999997</v>
          </cell>
          <cell r="F71">
            <v>279</v>
          </cell>
          <cell r="G71">
            <v>1181</v>
          </cell>
          <cell r="H71">
            <v>9.4</v>
          </cell>
          <cell r="I71">
            <v>3.1</v>
          </cell>
          <cell r="J71">
            <v>50.4</v>
          </cell>
          <cell r="K71">
            <v>43.9</v>
          </cell>
          <cell r="L71">
            <v>6.5</v>
          </cell>
          <cell r="M71">
            <v>1.9</v>
          </cell>
          <cell r="N71">
            <v>50</v>
          </cell>
          <cell r="O71">
            <v>2.7</v>
          </cell>
          <cell r="P71">
            <v>448</v>
          </cell>
          <cell r="Q71">
            <v>220</v>
          </cell>
          <cell r="R71">
            <v>5</v>
          </cell>
          <cell r="S71">
            <v>1.5</v>
          </cell>
          <cell r="T71">
            <v>62</v>
          </cell>
          <cell r="U71">
            <v>214</v>
          </cell>
          <cell r="V71">
            <v>0.2</v>
          </cell>
          <cell r="W71">
            <v>0.1</v>
          </cell>
          <cell r="X71">
            <v>3.4</v>
          </cell>
          <cell r="Y71">
            <v>36</v>
          </cell>
          <cell r="Z71">
            <v>0</v>
          </cell>
          <cell r="AA71">
            <v>0</v>
          </cell>
          <cell r="AB71">
            <v>0</v>
          </cell>
          <cell r="AC71">
            <v>0.7</v>
          </cell>
          <cell r="AD71">
            <v>0.9</v>
          </cell>
          <cell r="AE71">
            <v>1.1000000000000001</v>
          </cell>
          <cell r="AF71">
            <v>0</v>
          </cell>
          <cell r="AG71">
            <v>450</v>
          </cell>
          <cell r="AH71">
            <v>2980</v>
          </cell>
          <cell r="AI71">
            <v>6.6222222222222218</v>
          </cell>
          <cell r="AJ71">
            <v>570</v>
          </cell>
          <cell r="AK71">
            <v>7190</v>
          </cell>
          <cell r="AL71">
            <v>12.614035087719298</v>
          </cell>
          <cell r="AM71">
            <v>480</v>
          </cell>
          <cell r="AN71">
            <v>5590</v>
          </cell>
          <cell r="AO71">
            <v>11.645833333333334</v>
          </cell>
        </row>
        <row r="72">
          <cell r="A72" t="str">
            <v>A070</v>
          </cell>
          <cell r="B72" t="str">
            <v>pandebono, horneado</v>
          </cell>
          <cell r="C72"/>
          <cell r="D72">
            <v>100</v>
          </cell>
          <cell r="E72">
            <v>20</v>
          </cell>
          <cell r="F72">
            <v>357</v>
          </cell>
          <cell r="G72">
            <v>1504</v>
          </cell>
          <cell r="H72">
            <v>15.8</v>
          </cell>
          <cell r="I72">
            <v>10.1</v>
          </cell>
          <cell r="J72">
            <v>50.7</v>
          </cell>
          <cell r="K72"/>
          <cell r="L72"/>
          <cell r="M72">
            <v>3.4</v>
          </cell>
          <cell r="N72">
            <v>450</v>
          </cell>
          <cell r="O72">
            <v>7.3</v>
          </cell>
          <cell r="P72"/>
          <cell r="Q72">
            <v>221</v>
          </cell>
          <cell r="R72"/>
          <cell r="S72"/>
          <cell r="T72"/>
          <cell r="U72"/>
          <cell r="V72">
            <v>7.0000000000000007E-2</v>
          </cell>
          <cell r="W72">
            <v>0.45</v>
          </cell>
          <cell r="X72">
            <v>1</v>
          </cell>
          <cell r="Y72"/>
          <cell r="Z72"/>
          <cell r="AA72">
            <v>0</v>
          </cell>
          <cell r="AB72"/>
          <cell r="AC72"/>
          <cell r="AD72"/>
          <cell r="AE72"/>
          <cell r="AF72"/>
          <cell r="AG72"/>
          <cell r="AH72"/>
          <cell r="AI72" t="e">
            <v>#DIV/0!</v>
          </cell>
          <cell r="AJ72"/>
          <cell r="AK72"/>
          <cell r="AL72" t="e">
            <v>#DIV/0!</v>
          </cell>
          <cell r="AM72"/>
          <cell r="AN72"/>
          <cell r="AO72" t="e">
            <v>#DIV/0!</v>
          </cell>
        </row>
        <row r="73">
          <cell r="A73" t="str">
            <v>A071</v>
          </cell>
          <cell r="B73" t="str">
            <v>Pasta alimenticia, con huevo, sin enriquecer, cocida, sin sal</v>
          </cell>
          <cell r="C73"/>
          <cell r="D73">
            <v>100</v>
          </cell>
          <cell r="E73">
            <v>68.3</v>
          </cell>
          <cell r="F73">
            <v>132</v>
          </cell>
          <cell r="G73">
            <v>558</v>
          </cell>
          <cell r="H73">
            <v>4.5</v>
          </cell>
          <cell r="I73">
            <v>1</v>
          </cell>
          <cell r="J73">
            <v>25.5</v>
          </cell>
          <cell r="K73">
            <v>24.3</v>
          </cell>
          <cell r="L73">
            <v>1.2</v>
          </cell>
          <cell r="M73">
            <v>0.6</v>
          </cell>
          <cell r="N73">
            <v>12</v>
          </cell>
          <cell r="O73">
            <v>0.5</v>
          </cell>
          <cell r="P73">
            <v>5</v>
          </cell>
          <cell r="Q73">
            <v>76</v>
          </cell>
          <cell r="R73">
            <v>2.9</v>
          </cell>
          <cell r="S73">
            <v>0.6</v>
          </cell>
          <cell r="T73">
            <v>21</v>
          </cell>
          <cell r="U73">
            <v>32</v>
          </cell>
          <cell r="V73">
            <v>0.03</v>
          </cell>
          <cell r="W73">
            <v>0.02</v>
          </cell>
          <cell r="X73">
            <v>0.4</v>
          </cell>
          <cell r="Y73">
            <v>7</v>
          </cell>
          <cell r="Z73">
            <v>0.09</v>
          </cell>
          <cell r="AA73">
            <v>0</v>
          </cell>
          <cell r="AB73">
            <v>5</v>
          </cell>
          <cell r="AC73">
            <v>0.3</v>
          </cell>
          <cell r="AD73">
            <v>0.5</v>
          </cell>
          <cell r="AE73">
            <v>0.4</v>
          </cell>
          <cell r="AF73">
            <v>29</v>
          </cell>
          <cell r="AG73"/>
          <cell r="AH73"/>
          <cell r="AI73" t="e">
            <v>#DIV/0!</v>
          </cell>
          <cell r="AJ73"/>
          <cell r="AK73"/>
          <cell r="AL73" t="e">
            <v>#DIV/0!</v>
          </cell>
          <cell r="AM73"/>
          <cell r="AN73"/>
          <cell r="AO73" t="e">
            <v>#DIV/0!</v>
          </cell>
        </row>
        <row r="74">
          <cell r="A74" t="str">
            <v>A072</v>
          </cell>
          <cell r="B74" t="str">
            <v>Pasta alimenticia, enriquecida, cruda</v>
          </cell>
          <cell r="C74"/>
          <cell r="D74">
            <v>100</v>
          </cell>
          <cell r="E74">
            <v>9.9</v>
          </cell>
          <cell r="F74">
            <v>371</v>
          </cell>
          <cell r="G74">
            <v>1573</v>
          </cell>
          <cell r="H74">
            <v>13</v>
          </cell>
          <cell r="I74">
            <v>1.5</v>
          </cell>
          <cell r="J74">
            <v>74.7</v>
          </cell>
          <cell r="K74">
            <v>71.5</v>
          </cell>
          <cell r="L74">
            <v>3.2</v>
          </cell>
          <cell r="M74">
            <v>0.9</v>
          </cell>
          <cell r="N74">
            <v>25</v>
          </cell>
          <cell r="O74">
            <v>3.9</v>
          </cell>
          <cell r="P74">
            <v>6</v>
          </cell>
          <cell r="Q74">
            <v>120</v>
          </cell>
          <cell r="R74"/>
          <cell r="S74">
            <v>1.3</v>
          </cell>
          <cell r="T74">
            <v>53</v>
          </cell>
          <cell r="U74">
            <v>223</v>
          </cell>
          <cell r="V74">
            <v>0.95</v>
          </cell>
          <cell r="W74">
            <v>0.39</v>
          </cell>
          <cell r="X74">
            <v>7.1</v>
          </cell>
          <cell r="Y74">
            <v>237</v>
          </cell>
          <cell r="Z74">
            <v>0</v>
          </cell>
          <cell r="AA74">
            <v>0</v>
          </cell>
          <cell r="AB74">
            <v>0</v>
          </cell>
          <cell r="AC74">
            <v>0.3</v>
          </cell>
          <cell r="AD74">
            <v>0.2</v>
          </cell>
          <cell r="AE74">
            <v>0.6</v>
          </cell>
          <cell r="AF74">
            <v>0</v>
          </cell>
          <cell r="AG74">
            <v>250</v>
          </cell>
          <cell r="AH74">
            <v>1240</v>
          </cell>
          <cell r="AI74">
            <v>4.96</v>
          </cell>
          <cell r="AJ74">
            <v>250</v>
          </cell>
          <cell r="AK74">
            <v>1490</v>
          </cell>
          <cell r="AL74">
            <v>5.96</v>
          </cell>
          <cell r="AM74">
            <v>250</v>
          </cell>
          <cell r="AN74">
            <v>1250</v>
          </cell>
          <cell r="AO74">
            <v>5</v>
          </cell>
        </row>
        <row r="75">
          <cell r="A75" t="str">
            <v>A073</v>
          </cell>
          <cell r="B75" t="str">
            <v>pasta alimentacia, sin enriquecer, cocida, sin sal</v>
          </cell>
          <cell r="C75"/>
          <cell r="D75">
            <v>100</v>
          </cell>
          <cell r="E75">
            <v>65.7</v>
          </cell>
          <cell r="F75">
            <v>143</v>
          </cell>
          <cell r="G75">
            <v>606</v>
          </cell>
          <cell r="H75">
            <v>5.8</v>
          </cell>
          <cell r="I75">
            <v>0.9</v>
          </cell>
          <cell r="J75">
            <v>27</v>
          </cell>
          <cell r="K75">
            <v>25.2</v>
          </cell>
          <cell r="L75">
            <v>1.8</v>
          </cell>
          <cell r="M75">
            <v>0.6</v>
          </cell>
          <cell r="N75">
            <v>7</v>
          </cell>
          <cell r="O75">
            <v>0.5</v>
          </cell>
          <cell r="P75">
            <v>1</v>
          </cell>
          <cell r="Q75">
            <v>58</v>
          </cell>
          <cell r="R75">
            <v>0</v>
          </cell>
          <cell r="S75">
            <v>0.5</v>
          </cell>
          <cell r="T75">
            <v>18</v>
          </cell>
          <cell r="U75">
            <v>44</v>
          </cell>
          <cell r="V75">
            <v>0.02</v>
          </cell>
          <cell r="W75">
            <v>0.02</v>
          </cell>
          <cell r="X75">
            <v>0.4</v>
          </cell>
          <cell r="Y75">
            <v>7</v>
          </cell>
          <cell r="Z75">
            <v>0</v>
          </cell>
          <cell r="AA75">
            <v>0</v>
          </cell>
          <cell r="AB75">
            <v>0</v>
          </cell>
          <cell r="AC75">
            <v>0.2</v>
          </cell>
          <cell r="AD75">
            <v>0.1</v>
          </cell>
          <cell r="AE75">
            <v>0.3</v>
          </cell>
          <cell r="AF75">
            <v>0</v>
          </cell>
          <cell r="AG75"/>
          <cell r="AH75"/>
          <cell r="AI75" t="e">
            <v>#DIV/0!</v>
          </cell>
          <cell r="AJ75"/>
          <cell r="AK75"/>
          <cell r="AL75" t="e">
            <v>#DIV/0!</v>
          </cell>
          <cell r="AM75"/>
          <cell r="AN75"/>
          <cell r="AO75" t="e">
            <v>#DIV/0!</v>
          </cell>
        </row>
        <row r="76">
          <cell r="A76" t="str">
            <v>A074</v>
          </cell>
          <cell r="B76" t="str">
            <v>pasta alimentacia, sin enriquecer, cruda</v>
          </cell>
          <cell r="C76"/>
          <cell r="D76">
            <v>100</v>
          </cell>
          <cell r="E76">
            <v>9.9</v>
          </cell>
          <cell r="F76">
            <v>371</v>
          </cell>
          <cell r="G76">
            <v>1572</v>
          </cell>
          <cell r="H76">
            <v>13</v>
          </cell>
          <cell r="I76">
            <v>1.4</v>
          </cell>
          <cell r="J76">
            <v>74.8</v>
          </cell>
          <cell r="K76">
            <v>71.599999999999994</v>
          </cell>
          <cell r="L76">
            <v>3.2</v>
          </cell>
          <cell r="M76">
            <v>0.9</v>
          </cell>
          <cell r="N76">
            <v>21</v>
          </cell>
          <cell r="O76">
            <v>1</v>
          </cell>
          <cell r="P76">
            <v>5</v>
          </cell>
          <cell r="Q76">
            <v>167</v>
          </cell>
          <cell r="R76">
            <v>10</v>
          </cell>
          <cell r="S76">
            <v>1.5</v>
          </cell>
          <cell r="T76">
            <v>55</v>
          </cell>
          <cell r="U76">
            <v>236</v>
          </cell>
          <cell r="V76">
            <v>0.15</v>
          </cell>
          <cell r="W76">
            <v>0.03</v>
          </cell>
          <cell r="X76">
            <v>2.5</v>
          </cell>
          <cell r="Y76">
            <v>18</v>
          </cell>
          <cell r="Z76">
            <v>0</v>
          </cell>
          <cell r="AA76">
            <v>0</v>
          </cell>
          <cell r="AB76">
            <v>0</v>
          </cell>
          <cell r="AC76">
            <v>0.2</v>
          </cell>
          <cell r="AD76">
            <v>1.5</v>
          </cell>
          <cell r="AE76">
            <v>0.6</v>
          </cell>
          <cell r="AF76">
            <v>0</v>
          </cell>
          <cell r="AG76"/>
          <cell r="AH76"/>
          <cell r="AI76" t="e">
            <v>#DIV/0!</v>
          </cell>
          <cell r="AJ76"/>
          <cell r="AK76"/>
          <cell r="AL76" t="e">
            <v>#DIV/0!</v>
          </cell>
          <cell r="AM76"/>
          <cell r="AN76"/>
          <cell r="AO76" t="e">
            <v>#DIV/0!</v>
          </cell>
        </row>
        <row r="77">
          <cell r="A77" t="str">
            <v>A075</v>
          </cell>
          <cell r="B77" t="str">
            <v>Ponqué blanco, cubierto de chocolate, horneado</v>
          </cell>
          <cell r="C77"/>
          <cell r="D77">
            <v>100</v>
          </cell>
          <cell r="E77">
            <v>22.1</v>
          </cell>
          <cell r="F77">
            <v>398</v>
          </cell>
          <cell r="G77">
            <v>1669</v>
          </cell>
          <cell r="H77">
            <v>3</v>
          </cell>
          <cell r="I77">
            <v>17.8</v>
          </cell>
          <cell r="J77">
            <v>55.9</v>
          </cell>
          <cell r="K77">
            <v>54.4</v>
          </cell>
          <cell r="L77">
            <v>1.5</v>
          </cell>
          <cell r="M77">
            <v>1.3</v>
          </cell>
          <cell r="N77">
            <v>26</v>
          </cell>
          <cell r="O77">
            <v>1.5</v>
          </cell>
          <cell r="P77">
            <v>310</v>
          </cell>
          <cell r="Q77">
            <v>138</v>
          </cell>
          <cell r="R77"/>
          <cell r="S77">
            <v>0.4</v>
          </cell>
          <cell r="T77">
            <v>20</v>
          </cell>
          <cell r="U77">
            <v>187</v>
          </cell>
          <cell r="V77">
            <v>7.0000000000000007E-2</v>
          </cell>
          <cell r="W77">
            <v>0.09</v>
          </cell>
          <cell r="X77">
            <v>0.8</v>
          </cell>
          <cell r="Y77">
            <v>22</v>
          </cell>
          <cell r="Z77">
            <v>0</v>
          </cell>
          <cell r="AA77">
            <v>0</v>
          </cell>
          <cell r="AB77">
            <v>47</v>
          </cell>
          <cell r="AC77">
            <v>5.8</v>
          </cell>
          <cell r="AD77">
            <v>7.2</v>
          </cell>
          <cell r="AE77">
            <v>4.7</v>
          </cell>
          <cell r="AF77">
            <v>16</v>
          </cell>
          <cell r="AG77"/>
          <cell r="AH77"/>
          <cell r="AI77" t="e">
            <v>#DIV/0!</v>
          </cell>
          <cell r="AJ77"/>
          <cell r="AK77"/>
          <cell r="AL77" t="e">
            <v>#DIV/0!</v>
          </cell>
          <cell r="AM77"/>
          <cell r="AN77"/>
          <cell r="AO77" t="e">
            <v>#DIV/0!</v>
          </cell>
        </row>
        <row r="78">
          <cell r="A78" t="str">
            <v>A076</v>
          </cell>
          <cell r="B78" t="str">
            <v>ponqué blanco, cubierto de crema blanca y chocolate horneado</v>
          </cell>
          <cell r="C78"/>
          <cell r="D78">
            <v>100</v>
          </cell>
          <cell r="E78">
            <v>22.1</v>
          </cell>
          <cell r="F78">
            <v>398</v>
          </cell>
          <cell r="G78">
            <v>1669</v>
          </cell>
          <cell r="H78">
            <v>3</v>
          </cell>
          <cell r="I78">
            <v>17.8</v>
          </cell>
          <cell r="J78">
            <v>55.9</v>
          </cell>
          <cell r="K78">
            <v>54.4</v>
          </cell>
          <cell r="L78">
            <v>1.5</v>
          </cell>
          <cell r="M78">
            <v>1.3</v>
          </cell>
          <cell r="N78">
            <v>30</v>
          </cell>
          <cell r="O78">
            <v>1</v>
          </cell>
          <cell r="P78">
            <v>310</v>
          </cell>
          <cell r="Q78">
            <v>138</v>
          </cell>
          <cell r="R78"/>
          <cell r="S78">
            <v>0.4</v>
          </cell>
          <cell r="T78">
            <v>20</v>
          </cell>
          <cell r="U78">
            <v>187</v>
          </cell>
          <cell r="V78">
            <v>7.0000000000000007E-2</v>
          </cell>
          <cell r="W78">
            <v>0.09</v>
          </cell>
          <cell r="X78">
            <v>0.8</v>
          </cell>
          <cell r="Y78">
            <v>22</v>
          </cell>
          <cell r="Z78">
            <v>0</v>
          </cell>
          <cell r="AA78">
            <v>0</v>
          </cell>
          <cell r="AB78">
            <v>47</v>
          </cell>
          <cell r="AC78">
            <v>5.8</v>
          </cell>
          <cell r="AD78">
            <v>7.2</v>
          </cell>
          <cell r="AE78">
            <v>4.7</v>
          </cell>
          <cell r="AF78">
            <v>16</v>
          </cell>
          <cell r="AG78"/>
          <cell r="AH78"/>
          <cell r="AI78" t="e">
            <v>#DIV/0!</v>
          </cell>
          <cell r="AJ78"/>
          <cell r="AK78"/>
          <cell r="AL78" t="e">
            <v>#DIV/0!</v>
          </cell>
          <cell r="AM78"/>
          <cell r="AN78"/>
          <cell r="AO78" t="e">
            <v>#DIV/0!</v>
          </cell>
        </row>
        <row r="79">
          <cell r="A79" t="str">
            <v>A077</v>
          </cell>
          <cell r="B79" t="str">
            <v>ponqué blanco, regular, sin cubierta, horneado</v>
          </cell>
          <cell r="C79"/>
          <cell r="D79">
            <v>100</v>
          </cell>
          <cell r="E79">
            <v>22.4</v>
          </cell>
          <cell r="F79">
            <v>403</v>
          </cell>
          <cell r="G79">
            <v>1687</v>
          </cell>
          <cell r="H79">
            <v>5.3</v>
          </cell>
          <cell r="I79">
            <v>19.2</v>
          </cell>
          <cell r="J79">
            <v>51.7</v>
          </cell>
          <cell r="K79">
            <v>50.7</v>
          </cell>
          <cell r="L79">
            <v>1</v>
          </cell>
          <cell r="M79">
            <v>1.4</v>
          </cell>
          <cell r="N79">
            <v>65</v>
          </cell>
          <cell r="O79">
            <v>1.2</v>
          </cell>
          <cell r="P79">
            <v>393</v>
          </cell>
          <cell r="Q79">
            <v>136</v>
          </cell>
          <cell r="R79">
            <v>12.1</v>
          </cell>
          <cell r="S79">
            <v>0.4</v>
          </cell>
          <cell r="T79">
            <v>12</v>
          </cell>
          <cell r="U79">
            <v>100</v>
          </cell>
          <cell r="V79">
            <v>0.04</v>
          </cell>
          <cell r="W79">
            <v>0.13</v>
          </cell>
          <cell r="X79">
            <v>0.3</v>
          </cell>
          <cell r="Y79">
            <v>24</v>
          </cell>
          <cell r="Z79">
            <v>0.23</v>
          </cell>
          <cell r="AA79">
            <v>0</v>
          </cell>
          <cell r="AB79">
            <v>81</v>
          </cell>
          <cell r="AC79">
            <v>5.7</v>
          </cell>
          <cell r="AD79">
            <v>9.5</v>
          </cell>
          <cell r="AE79">
            <v>2.9</v>
          </cell>
          <cell r="AF79">
            <v>77</v>
          </cell>
          <cell r="AG79">
            <v>230</v>
          </cell>
          <cell r="AH79">
            <v>4311</v>
          </cell>
          <cell r="AI79">
            <v>18.743478260869566</v>
          </cell>
          <cell r="AJ79">
            <v>230</v>
          </cell>
          <cell r="AK79">
            <v>3490</v>
          </cell>
          <cell r="AL79">
            <v>15.173913043478262</v>
          </cell>
          <cell r="AM79">
            <v>230</v>
          </cell>
          <cell r="AN79">
            <v>5300</v>
          </cell>
          <cell r="AO79">
            <v>23.043478260869566</v>
          </cell>
        </row>
        <row r="80">
          <cell r="A80" t="str">
            <v>A078</v>
          </cell>
          <cell r="B80" t="str">
            <v>Ponqué negro, cubierto de chocolate, horneado</v>
          </cell>
          <cell r="C80"/>
          <cell r="D80">
            <v>100</v>
          </cell>
          <cell r="E80">
            <v>20.5</v>
          </cell>
          <cell r="F80">
            <v>417</v>
          </cell>
          <cell r="G80">
            <v>1744</v>
          </cell>
          <cell r="H80">
            <v>3.5</v>
          </cell>
          <cell r="I80">
            <v>20.100000000000001</v>
          </cell>
          <cell r="J80">
            <v>54.4</v>
          </cell>
          <cell r="K80">
            <v>52.2</v>
          </cell>
          <cell r="L80">
            <v>2.2000000000000002</v>
          </cell>
          <cell r="M80">
            <v>1.6</v>
          </cell>
          <cell r="N80">
            <v>30</v>
          </cell>
          <cell r="O80">
            <v>3</v>
          </cell>
          <cell r="P80">
            <v>348</v>
          </cell>
          <cell r="Q80">
            <v>137</v>
          </cell>
          <cell r="R80"/>
          <cell r="S80">
            <v>0.6</v>
          </cell>
          <cell r="T80">
            <v>31</v>
          </cell>
          <cell r="U80">
            <v>270</v>
          </cell>
          <cell r="V80">
            <v>0.09</v>
          </cell>
          <cell r="W80">
            <v>0.06</v>
          </cell>
          <cell r="X80">
            <v>0.8</v>
          </cell>
          <cell r="Y80">
            <v>17</v>
          </cell>
          <cell r="Z80">
            <v>0</v>
          </cell>
          <cell r="AA80">
            <v>0</v>
          </cell>
          <cell r="AB80">
            <v>71</v>
          </cell>
          <cell r="AC80">
            <v>5.9</v>
          </cell>
          <cell r="AD80">
            <v>7.3</v>
          </cell>
          <cell r="AE80">
            <v>4.5999999999999996</v>
          </cell>
          <cell r="AF80">
            <v>22</v>
          </cell>
          <cell r="AG80"/>
          <cell r="AH80"/>
          <cell r="AI80" t="e">
            <v>#DIV/0!</v>
          </cell>
          <cell r="AJ80"/>
          <cell r="AK80"/>
          <cell r="AL80" t="e">
            <v>#DIV/0!</v>
          </cell>
          <cell r="AM80"/>
          <cell r="AN80"/>
          <cell r="AO80" t="e">
            <v>#DIV/0!</v>
          </cell>
        </row>
        <row r="81">
          <cell r="A81" t="str">
            <v>A079</v>
          </cell>
          <cell r="B81" t="str">
            <v>Quinua, cruda</v>
          </cell>
          <cell r="C81" t="str">
            <v>Semilla</v>
          </cell>
          <cell r="D81">
            <v>100</v>
          </cell>
          <cell r="E81">
            <v>12</v>
          </cell>
          <cell r="F81">
            <v>376</v>
          </cell>
          <cell r="G81">
            <v>1590</v>
          </cell>
          <cell r="H81">
            <v>14.6</v>
          </cell>
          <cell r="I81">
            <v>4.4000000000000004</v>
          </cell>
          <cell r="J81">
            <v>66.400000000000006</v>
          </cell>
          <cell r="K81">
            <v>59.9</v>
          </cell>
          <cell r="L81">
            <v>6.5</v>
          </cell>
          <cell r="M81">
            <v>2.6</v>
          </cell>
          <cell r="N81">
            <v>55</v>
          </cell>
          <cell r="O81">
            <v>8.4</v>
          </cell>
          <cell r="P81">
            <v>5</v>
          </cell>
          <cell r="Q81">
            <v>354</v>
          </cell>
          <cell r="R81"/>
          <cell r="S81">
            <v>3.2</v>
          </cell>
          <cell r="T81">
            <v>202</v>
          </cell>
          <cell r="U81">
            <v>652</v>
          </cell>
          <cell r="V81">
            <v>0.36</v>
          </cell>
          <cell r="W81">
            <v>0.24</v>
          </cell>
          <cell r="X81">
            <v>1.7</v>
          </cell>
          <cell r="Y81">
            <v>184</v>
          </cell>
          <cell r="Z81">
            <v>0</v>
          </cell>
          <cell r="AA81">
            <v>0</v>
          </cell>
          <cell r="AB81">
            <v>0</v>
          </cell>
          <cell r="AC81">
            <v>0.6</v>
          </cell>
          <cell r="AD81">
            <v>1.5</v>
          </cell>
          <cell r="AE81">
            <v>2.8</v>
          </cell>
          <cell r="AF81">
            <v>0</v>
          </cell>
          <cell r="AG81">
            <v>300</v>
          </cell>
          <cell r="AH81">
            <v>6910</v>
          </cell>
          <cell r="AI81">
            <v>23.033333333333335</v>
          </cell>
          <cell r="AJ81">
            <v>300</v>
          </cell>
          <cell r="AK81">
            <v>6310</v>
          </cell>
          <cell r="AL81">
            <v>21.033333333333335</v>
          </cell>
          <cell r="AM81">
            <v>300</v>
          </cell>
          <cell r="AN81">
            <v>7590</v>
          </cell>
          <cell r="AO81">
            <v>25.3</v>
          </cell>
        </row>
        <row r="82">
          <cell r="A82" t="str">
            <v>A080</v>
          </cell>
          <cell r="B82" t="str">
            <v>Roscas de harina de maíz y cuajada, horneadas</v>
          </cell>
          <cell r="C82"/>
          <cell r="D82">
            <v>100</v>
          </cell>
          <cell r="E82">
            <v>20.399999999999999</v>
          </cell>
          <cell r="F82">
            <v>388</v>
          </cell>
          <cell r="G82">
            <v>1629</v>
          </cell>
          <cell r="H82">
            <v>18.600000000000001</v>
          </cell>
          <cell r="I82">
            <v>17.600000000000001</v>
          </cell>
          <cell r="J82">
            <v>38.9</v>
          </cell>
          <cell r="K82"/>
          <cell r="L82"/>
          <cell r="M82">
            <v>4.5</v>
          </cell>
          <cell r="N82">
            <v>372</v>
          </cell>
          <cell r="O82">
            <v>1.3</v>
          </cell>
          <cell r="P82"/>
          <cell r="Q82">
            <v>220</v>
          </cell>
          <cell r="R82"/>
          <cell r="S82"/>
          <cell r="T82"/>
          <cell r="U82"/>
          <cell r="V82">
            <v>0.26</v>
          </cell>
          <cell r="W82">
            <v>0.03</v>
          </cell>
          <cell r="X82">
            <v>0.3</v>
          </cell>
          <cell r="Y82"/>
          <cell r="Z82"/>
          <cell r="AA82">
            <v>0</v>
          </cell>
          <cell r="AB82">
            <v>1</v>
          </cell>
          <cell r="AC82"/>
          <cell r="AD82"/>
          <cell r="AE82"/>
          <cell r="AF82"/>
          <cell r="AG82"/>
          <cell r="AH82"/>
          <cell r="AI82" t="e">
            <v>#DIV/0!</v>
          </cell>
          <cell r="AJ82"/>
          <cell r="AK82"/>
          <cell r="AL82" t="e">
            <v>#DIV/0!</v>
          </cell>
          <cell r="AM82"/>
          <cell r="AN82"/>
          <cell r="AO82" t="e">
            <v>#DIV/0!</v>
          </cell>
        </row>
        <row r="83">
          <cell r="A83" t="str">
            <v>A081</v>
          </cell>
          <cell r="B83" t="str">
            <v>Roscas de harina de maíz, horneadas</v>
          </cell>
          <cell r="C83"/>
          <cell r="D83">
            <v>100</v>
          </cell>
          <cell r="E83">
            <v>19.3</v>
          </cell>
          <cell r="F83">
            <v>353</v>
          </cell>
          <cell r="G83">
            <v>1492</v>
          </cell>
          <cell r="H83">
            <v>12.1</v>
          </cell>
          <cell r="I83">
            <v>7.6</v>
          </cell>
          <cell r="J83">
            <v>59.1</v>
          </cell>
          <cell r="K83"/>
          <cell r="L83"/>
          <cell r="M83">
            <v>1.9</v>
          </cell>
          <cell r="N83">
            <v>33</v>
          </cell>
          <cell r="O83">
            <v>5.0999999999999996</v>
          </cell>
          <cell r="P83"/>
          <cell r="Q83">
            <v>108</v>
          </cell>
          <cell r="R83"/>
          <cell r="S83"/>
          <cell r="T83"/>
          <cell r="U83"/>
          <cell r="V83">
            <v>0.12</v>
          </cell>
          <cell r="W83">
            <v>0.18</v>
          </cell>
          <cell r="X83">
            <v>1</v>
          </cell>
          <cell r="Y83"/>
          <cell r="Z83"/>
          <cell r="AA83">
            <v>0</v>
          </cell>
          <cell r="AB83">
            <v>10</v>
          </cell>
          <cell r="AC83"/>
          <cell r="AD83"/>
          <cell r="AE83"/>
          <cell r="AF83"/>
          <cell r="AG83">
            <v>85</v>
          </cell>
          <cell r="AH83">
            <v>5400</v>
          </cell>
          <cell r="AI83">
            <v>63.529411764705884</v>
          </cell>
          <cell r="AJ83">
            <v>85</v>
          </cell>
          <cell r="AK83">
            <v>4750</v>
          </cell>
          <cell r="AL83">
            <v>55.882352941176471</v>
          </cell>
          <cell r="AM83">
            <v>90</v>
          </cell>
          <cell r="AN83">
            <v>2890</v>
          </cell>
          <cell r="AO83">
            <v>32.111111111111114</v>
          </cell>
        </row>
        <row r="84">
          <cell r="A84" t="str">
            <v>A082</v>
          </cell>
          <cell r="B84" t="str">
            <v>Roscas de harina de trigo, horneadas</v>
          </cell>
          <cell r="C84"/>
          <cell r="D84">
            <v>100</v>
          </cell>
          <cell r="E84">
            <v>34.200000000000003</v>
          </cell>
          <cell r="F84">
            <v>324</v>
          </cell>
          <cell r="G84">
            <v>1359</v>
          </cell>
          <cell r="H84">
            <v>7.2</v>
          </cell>
          <cell r="I84">
            <v>13.2</v>
          </cell>
          <cell r="J84">
            <v>43.8</v>
          </cell>
          <cell r="K84">
            <v>43.4</v>
          </cell>
          <cell r="L84">
            <v>0.4</v>
          </cell>
          <cell r="M84">
            <v>1.6</v>
          </cell>
          <cell r="N84">
            <v>41</v>
          </cell>
          <cell r="O84">
            <v>2.6</v>
          </cell>
          <cell r="P84">
            <v>281</v>
          </cell>
          <cell r="Q84">
            <v>110</v>
          </cell>
          <cell r="R84">
            <v>15</v>
          </cell>
          <cell r="S84">
            <v>0.3</v>
          </cell>
          <cell r="T84">
            <v>11</v>
          </cell>
          <cell r="U84">
            <v>90</v>
          </cell>
          <cell r="V84">
            <v>0.2</v>
          </cell>
          <cell r="W84">
            <v>0.21</v>
          </cell>
          <cell r="X84">
            <v>1</v>
          </cell>
          <cell r="Y84">
            <v>39</v>
          </cell>
          <cell r="Z84">
            <v>0.24</v>
          </cell>
          <cell r="AA84">
            <v>0</v>
          </cell>
          <cell r="AB84">
            <v>41</v>
          </cell>
          <cell r="AC84">
            <v>7.9</v>
          </cell>
          <cell r="AD84">
            <v>3.9</v>
          </cell>
          <cell r="AE84">
            <v>0.8</v>
          </cell>
          <cell r="AF84">
            <v>41</v>
          </cell>
          <cell r="AG84"/>
          <cell r="AH84"/>
          <cell r="AI84" t="e">
            <v>#DIV/0!</v>
          </cell>
          <cell r="AJ84"/>
          <cell r="AK84"/>
          <cell r="AL84" t="e">
            <v>#DIV/0!</v>
          </cell>
          <cell r="AM84"/>
          <cell r="AN84"/>
          <cell r="AO84" t="e">
            <v>#DIV/0!</v>
          </cell>
        </row>
        <row r="85">
          <cell r="A85" t="str">
            <v>A083</v>
          </cell>
          <cell r="B85" t="str">
            <v>Roscón, relleno de arequipe, horneado</v>
          </cell>
          <cell r="C85"/>
          <cell r="D85">
            <v>100</v>
          </cell>
          <cell r="E85">
            <v>20.100000000000001</v>
          </cell>
          <cell r="F85">
            <v>349</v>
          </cell>
          <cell r="G85">
            <v>1475</v>
          </cell>
          <cell r="H85">
            <v>6.2</v>
          </cell>
          <cell r="I85">
            <v>6.6</v>
          </cell>
          <cell r="J85">
            <v>66.099999999999994</v>
          </cell>
          <cell r="K85"/>
          <cell r="L85"/>
          <cell r="M85">
            <v>0.9</v>
          </cell>
          <cell r="N85">
            <v>58</v>
          </cell>
          <cell r="O85">
            <v>3.8</v>
          </cell>
          <cell r="P85">
            <v>757</v>
          </cell>
          <cell r="Q85"/>
          <cell r="R85"/>
          <cell r="S85"/>
          <cell r="T85">
            <v>25</v>
          </cell>
          <cell r="U85">
            <v>460</v>
          </cell>
          <cell r="V85"/>
          <cell r="W85"/>
          <cell r="X85"/>
          <cell r="Y85"/>
          <cell r="Z85"/>
          <cell r="AA85"/>
          <cell r="AB85"/>
          <cell r="AC85"/>
          <cell r="AD85"/>
          <cell r="AE85"/>
          <cell r="AF85"/>
          <cell r="AG85"/>
          <cell r="AH85"/>
          <cell r="AI85" t="e">
            <v>#DIV/0!</v>
          </cell>
          <cell r="AJ85"/>
          <cell r="AK85"/>
          <cell r="AL85" t="e">
            <v>#DIV/0!</v>
          </cell>
          <cell r="AM85"/>
          <cell r="AN85"/>
          <cell r="AO85" t="e">
            <v>#DIV/0!</v>
          </cell>
        </row>
        <row r="86">
          <cell r="A86" t="str">
            <v>A084</v>
          </cell>
          <cell r="B86" t="str">
            <v>Roscón, relleno de bocadillo, horneado</v>
          </cell>
          <cell r="C86"/>
          <cell r="D86">
            <v>100</v>
          </cell>
          <cell r="E86">
            <v>21</v>
          </cell>
          <cell r="F86">
            <v>345</v>
          </cell>
          <cell r="G86">
            <v>1457</v>
          </cell>
          <cell r="H86">
            <v>7.9</v>
          </cell>
          <cell r="I86">
            <v>6.8</v>
          </cell>
          <cell r="J86">
            <v>62.9</v>
          </cell>
          <cell r="K86"/>
          <cell r="L86"/>
          <cell r="M86">
            <v>1.4</v>
          </cell>
          <cell r="N86">
            <v>36</v>
          </cell>
          <cell r="O86">
            <v>4</v>
          </cell>
          <cell r="P86">
            <v>606</v>
          </cell>
          <cell r="Q86"/>
          <cell r="R86"/>
          <cell r="S86">
            <v>54.2</v>
          </cell>
          <cell r="T86">
            <v>15</v>
          </cell>
          <cell r="U86">
            <v>342</v>
          </cell>
          <cell r="V86"/>
          <cell r="W86"/>
          <cell r="X86"/>
          <cell r="Y86"/>
          <cell r="Z86"/>
          <cell r="AA86"/>
          <cell r="AB86"/>
          <cell r="AC86"/>
          <cell r="AD86"/>
          <cell r="AE86"/>
          <cell r="AF86"/>
          <cell r="AG86"/>
          <cell r="AH86"/>
          <cell r="AI86" t="e">
            <v>#DIV/0!</v>
          </cell>
          <cell r="AJ86"/>
          <cell r="AK86"/>
          <cell r="AL86" t="e">
            <v>#DIV/0!</v>
          </cell>
          <cell r="AM86"/>
          <cell r="AN86"/>
          <cell r="AO86" t="e">
            <v>#DIV/0!</v>
          </cell>
        </row>
        <row r="87">
          <cell r="A87" t="str">
            <v>A085</v>
          </cell>
          <cell r="B87" t="str">
            <v>Semolina, enriquecida, cruda</v>
          </cell>
          <cell r="C87"/>
          <cell r="D87">
            <v>100</v>
          </cell>
          <cell r="E87">
            <v>12.7</v>
          </cell>
          <cell r="F87">
            <v>362</v>
          </cell>
          <cell r="G87">
            <v>1534</v>
          </cell>
          <cell r="H87">
            <v>12.7</v>
          </cell>
          <cell r="I87">
            <v>1.6</v>
          </cell>
          <cell r="J87">
            <v>72.3</v>
          </cell>
          <cell r="K87">
            <v>68.400000000000006</v>
          </cell>
          <cell r="L87">
            <v>3.9</v>
          </cell>
          <cell r="M87">
            <v>0.8</v>
          </cell>
          <cell r="N87">
            <v>20</v>
          </cell>
          <cell r="O87">
            <v>2.4</v>
          </cell>
          <cell r="P87">
            <v>1</v>
          </cell>
          <cell r="Q87">
            <v>93</v>
          </cell>
          <cell r="R87"/>
          <cell r="S87">
            <v>1.1000000000000001</v>
          </cell>
          <cell r="T87">
            <v>47</v>
          </cell>
          <cell r="U87">
            <v>186</v>
          </cell>
          <cell r="V87">
            <v>0.34</v>
          </cell>
          <cell r="W87">
            <v>0.36</v>
          </cell>
          <cell r="X87">
            <v>3.2</v>
          </cell>
          <cell r="Y87">
            <v>261</v>
          </cell>
          <cell r="Z87">
            <v>0</v>
          </cell>
          <cell r="AA87">
            <v>0</v>
          </cell>
          <cell r="AB87">
            <v>0</v>
          </cell>
          <cell r="AC87">
            <v>0.2</v>
          </cell>
          <cell r="AD87">
            <v>0.1</v>
          </cell>
          <cell r="AE87">
            <v>0.4</v>
          </cell>
          <cell r="AF87">
            <v>0</v>
          </cell>
          <cell r="AG87"/>
          <cell r="AH87"/>
          <cell r="AI87" t="e">
            <v>#DIV/0!</v>
          </cell>
          <cell r="AJ87"/>
          <cell r="AK87"/>
          <cell r="AL87" t="e">
            <v>#DIV/0!</v>
          </cell>
          <cell r="AM87"/>
          <cell r="AN87"/>
          <cell r="AO87" t="e">
            <v>#DIV/0!</v>
          </cell>
        </row>
        <row r="88">
          <cell r="A88" t="str">
            <v>A086</v>
          </cell>
          <cell r="B88" t="str">
            <v>Semolina, sin enriquecer, cruda</v>
          </cell>
          <cell r="C88"/>
          <cell r="D88">
            <v>100</v>
          </cell>
          <cell r="E88">
            <v>12.9</v>
          </cell>
          <cell r="F88">
            <v>362</v>
          </cell>
          <cell r="G88">
            <v>1536</v>
          </cell>
          <cell r="H88">
            <v>12.7</v>
          </cell>
          <cell r="I88">
            <v>1.8</v>
          </cell>
          <cell r="J88">
            <v>71.900000000000006</v>
          </cell>
          <cell r="K88">
            <v>68</v>
          </cell>
          <cell r="L88">
            <v>3.9</v>
          </cell>
          <cell r="M88">
            <v>0.8</v>
          </cell>
          <cell r="N88">
            <v>18</v>
          </cell>
          <cell r="O88">
            <v>1</v>
          </cell>
          <cell r="P88">
            <v>1</v>
          </cell>
          <cell r="Q88">
            <v>110</v>
          </cell>
          <cell r="R88"/>
          <cell r="S88">
            <v>1.1000000000000001</v>
          </cell>
          <cell r="T88">
            <v>47</v>
          </cell>
          <cell r="U88">
            <v>186</v>
          </cell>
          <cell r="V88">
            <v>0.28999999999999998</v>
          </cell>
          <cell r="W88">
            <v>0.08</v>
          </cell>
          <cell r="X88">
            <v>3.3</v>
          </cell>
          <cell r="Y88">
            <v>72</v>
          </cell>
          <cell r="Z88">
            <v>0</v>
          </cell>
          <cell r="AA88">
            <v>0</v>
          </cell>
          <cell r="AB88">
            <v>0</v>
          </cell>
          <cell r="AC88">
            <v>0.2</v>
          </cell>
          <cell r="AD88">
            <v>0.1</v>
          </cell>
          <cell r="AE88">
            <v>0.4</v>
          </cell>
          <cell r="AF88">
            <v>0</v>
          </cell>
          <cell r="AG88"/>
          <cell r="AH88"/>
          <cell r="AI88" t="e">
            <v>#DIV/0!</v>
          </cell>
          <cell r="AJ88"/>
          <cell r="AK88"/>
          <cell r="AL88" t="e">
            <v>#DIV/0!</v>
          </cell>
          <cell r="AM88"/>
          <cell r="AN88"/>
          <cell r="AO88" t="e">
            <v>#DIV/0!</v>
          </cell>
        </row>
        <row r="89">
          <cell r="A89" t="str">
            <v>A087</v>
          </cell>
          <cell r="B89" t="str">
            <v>Tostadas o calados, horneados</v>
          </cell>
          <cell r="C89"/>
          <cell r="D89">
            <v>100</v>
          </cell>
          <cell r="E89">
            <v>9</v>
          </cell>
          <cell r="F89">
            <v>398</v>
          </cell>
          <cell r="G89">
            <v>1682</v>
          </cell>
          <cell r="H89">
            <v>10</v>
          </cell>
          <cell r="I89">
            <v>6.8</v>
          </cell>
          <cell r="J89">
            <v>72.3</v>
          </cell>
          <cell r="K89">
            <v>68.7</v>
          </cell>
          <cell r="L89">
            <v>3.6</v>
          </cell>
          <cell r="M89">
            <v>1.8</v>
          </cell>
          <cell r="N89">
            <v>40</v>
          </cell>
          <cell r="O89">
            <v>3.6</v>
          </cell>
          <cell r="P89">
            <v>570</v>
          </cell>
          <cell r="Q89">
            <v>139</v>
          </cell>
          <cell r="R89">
            <v>7</v>
          </cell>
          <cell r="S89">
            <v>0.9</v>
          </cell>
          <cell r="T89">
            <v>26</v>
          </cell>
          <cell r="U89">
            <v>122</v>
          </cell>
          <cell r="V89">
            <v>0.4</v>
          </cell>
          <cell r="W89">
            <v>0.37</v>
          </cell>
          <cell r="X89">
            <v>1.5</v>
          </cell>
          <cell r="Y89">
            <v>103</v>
          </cell>
          <cell r="Z89">
            <v>0.05</v>
          </cell>
          <cell r="AA89">
            <v>0</v>
          </cell>
          <cell r="AB89">
            <v>0</v>
          </cell>
          <cell r="AC89">
            <v>0.7</v>
          </cell>
          <cell r="AD89">
            <v>0.6</v>
          </cell>
          <cell r="AE89">
            <v>1.4</v>
          </cell>
          <cell r="AF89">
            <v>0</v>
          </cell>
          <cell r="AG89">
            <v>280</v>
          </cell>
          <cell r="AH89">
            <v>6490</v>
          </cell>
          <cell r="AI89">
            <v>23.178571428571427</v>
          </cell>
          <cell r="AJ89">
            <v>280</v>
          </cell>
          <cell r="AK89">
            <v>5990</v>
          </cell>
          <cell r="AL89">
            <v>21.392857142857142</v>
          </cell>
          <cell r="AM89">
            <v>100</v>
          </cell>
          <cell r="AN89">
            <v>2190</v>
          </cell>
          <cell r="AO89">
            <v>21.9</v>
          </cell>
        </row>
        <row r="90">
          <cell r="A90" t="str">
            <v>A088</v>
          </cell>
          <cell r="B90" t="str">
            <v>Trigo blando, crudo</v>
          </cell>
          <cell r="C90" t="str">
            <v>Semilla</v>
          </cell>
          <cell r="D90">
            <v>100</v>
          </cell>
          <cell r="E90">
            <v>13.5</v>
          </cell>
          <cell r="F90">
            <v>373</v>
          </cell>
          <cell r="G90">
            <v>1577</v>
          </cell>
          <cell r="H90">
            <v>10.1</v>
          </cell>
          <cell r="I90">
            <v>1.6</v>
          </cell>
          <cell r="J90">
            <v>73.3</v>
          </cell>
          <cell r="K90">
            <v>60.9</v>
          </cell>
          <cell r="L90">
            <v>12.5</v>
          </cell>
          <cell r="M90">
            <v>1.5</v>
          </cell>
          <cell r="N90">
            <v>35</v>
          </cell>
          <cell r="O90">
            <v>4.2</v>
          </cell>
          <cell r="P90">
            <v>2</v>
          </cell>
          <cell r="Q90">
            <v>359</v>
          </cell>
          <cell r="R90"/>
          <cell r="S90">
            <v>3.1</v>
          </cell>
          <cell r="T90">
            <v>90</v>
          </cell>
          <cell r="U90">
            <v>435</v>
          </cell>
          <cell r="V90">
            <v>0.46</v>
          </cell>
          <cell r="W90">
            <v>0.13</v>
          </cell>
          <cell r="X90">
            <v>4.8</v>
          </cell>
          <cell r="Y90">
            <v>41</v>
          </cell>
          <cell r="Z90">
            <v>0</v>
          </cell>
          <cell r="AA90">
            <v>0</v>
          </cell>
          <cell r="AB90">
            <v>0</v>
          </cell>
          <cell r="AC90">
            <v>0.3</v>
          </cell>
          <cell r="AD90">
            <v>0.2</v>
          </cell>
          <cell r="AE90">
            <v>0.8</v>
          </cell>
          <cell r="AF90">
            <v>0</v>
          </cell>
          <cell r="AG90"/>
          <cell r="AH90"/>
          <cell r="AI90" t="e">
            <v>#DIV/0!</v>
          </cell>
          <cell r="AJ90"/>
          <cell r="AK90"/>
          <cell r="AL90" t="e">
            <v>#DIV/0!</v>
          </cell>
          <cell r="AM90"/>
          <cell r="AN90"/>
          <cell r="AO90" t="e">
            <v>#DIV/0!</v>
          </cell>
        </row>
        <row r="91">
          <cell r="A91" t="str">
            <v>A089</v>
          </cell>
          <cell r="B91" t="str">
            <v>Trigo duro, crudo</v>
          </cell>
          <cell r="C91" t="str">
            <v>Semilla</v>
          </cell>
          <cell r="D91">
            <v>100</v>
          </cell>
          <cell r="E91">
            <v>13</v>
          </cell>
          <cell r="F91">
            <v>375</v>
          </cell>
          <cell r="G91">
            <v>1585</v>
          </cell>
          <cell r="H91">
            <v>11.3</v>
          </cell>
          <cell r="I91">
            <v>1.8</v>
          </cell>
          <cell r="J91">
            <v>72.400000000000006</v>
          </cell>
          <cell r="K91">
            <v>60.2</v>
          </cell>
          <cell r="L91">
            <v>12.2</v>
          </cell>
          <cell r="M91">
            <v>1.5</v>
          </cell>
          <cell r="N91">
            <v>31</v>
          </cell>
          <cell r="O91">
            <v>3.9</v>
          </cell>
          <cell r="P91">
            <v>2</v>
          </cell>
          <cell r="Q91">
            <v>146</v>
          </cell>
          <cell r="R91">
            <v>0.6</v>
          </cell>
          <cell r="S91">
            <v>3.6</v>
          </cell>
          <cell r="T91">
            <v>93</v>
          </cell>
          <cell r="U91">
            <v>411</v>
          </cell>
          <cell r="V91">
            <v>0.38</v>
          </cell>
          <cell r="W91">
            <v>0.12</v>
          </cell>
          <cell r="X91">
            <v>4.5999999999999996</v>
          </cell>
          <cell r="Y91">
            <v>38</v>
          </cell>
          <cell r="Z91">
            <v>0</v>
          </cell>
          <cell r="AA91">
            <v>0</v>
          </cell>
          <cell r="AB91">
            <v>0</v>
          </cell>
          <cell r="AC91">
            <v>0.3</v>
          </cell>
          <cell r="AD91">
            <v>0.2</v>
          </cell>
          <cell r="AE91">
            <v>0.9</v>
          </cell>
          <cell r="AF91">
            <v>0</v>
          </cell>
          <cell r="AG91"/>
          <cell r="AH91"/>
          <cell r="AI91" t="e">
            <v>#DIV/0!</v>
          </cell>
          <cell r="AJ91"/>
          <cell r="AK91"/>
          <cell r="AL91" t="e">
            <v>#DIV/0!</v>
          </cell>
          <cell r="AM91"/>
          <cell r="AN91"/>
          <cell r="AO91" t="e">
            <v>#DIV/0!</v>
          </cell>
        </row>
        <row r="92">
          <cell r="A92" t="str">
            <v>B001</v>
          </cell>
          <cell r="B92" t="str">
            <v>Aceituna, cruda</v>
          </cell>
          <cell r="C92" t="str">
            <v>Pulpa sin semilla</v>
          </cell>
          <cell r="D92">
            <v>100</v>
          </cell>
          <cell r="E92">
            <v>74.8</v>
          </cell>
          <cell r="F92">
            <v>176</v>
          </cell>
          <cell r="G92">
            <v>730</v>
          </cell>
          <cell r="H92">
            <v>1.1000000000000001</v>
          </cell>
          <cell r="I92">
            <v>14.7</v>
          </cell>
          <cell r="J92">
            <v>8.3000000000000007</v>
          </cell>
          <cell r="K92">
            <v>5</v>
          </cell>
          <cell r="L92">
            <v>3.3</v>
          </cell>
          <cell r="M92">
            <v>1.1000000000000001</v>
          </cell>
          <cell r="N92">
            <v>52</v>
          </cell>
          <cell r="O92">
            <v>0.5</v>
          </cell>
          <cell r="P92">
            <v>1556</v>
          </cell>
          <cell r="Q92">
            <v>7</v>
          </cell>
          <cell r="R92"/>
          <cell r="S92">
            <v>0</v>
          </cell>
          <cell r="T92">
            <v>11</v>
          </cell>
          <cell r="U92">
            <v>42</v>
          </cell>
          <cell r="V92">
            <v>0.02</v>
          </cell>
          <cell r="W92">
            <v>0.01</v>
          </cell>
          <cell r="X92">
            <v>0.2</v>
          </cell>
          <cell r="Y92">
            <v>3</v>
          </cell>
          <cell r="Z92">
            <v>0</v>
          </cell>
          <cell r="AA92">
            <v>1</v>
          </cell>
          <cell r="AB92">
            <v>24</v>
          </cell>
          <cell r="AC92"/>
          <cell r="AD92"/>
          <cell r="AE92"/>
          <cell r="AF92"/>
          <cell r="AG92"/>
          <cell r="AH92"/>
          <cell r="AI92" t="e">
            <v>#DIV/0!</v>
          </cell>
          <cell r="AJ92"/>
          <cell r="AK92"/>
          <cell r="AL92" t="e">
            <v>#DIV/0!</v>
          </cell>
          <cell r="AM92"/>
          <cell r="AN92"/>
          <cell r="AO92" t="e">
            <v>#DIV/0!</v>
          </cell>
        </row>
        <row r="93">
          <cell r="A93" t="str">
            <v>B002</v>
          </cell>
          <cell r="B93" t="str">
            <v>Aceitunas, encurtidas</v>
          </cell>
          <cell r="C93" t="str">
            <v>Pulpa sin semilla</v>
          </cell>
          <cell r="D93">
            <v>100</v>
          </cell>
          <cell r="E93">
            <v>75.8</v>
          </cell>
          <cell r="F93">
            <v>153</v>
          </cell>
          <cell r="G93">
            <v>632</v>
          </cell>
          <cell r="H93">
            <v>1.2</v>
          </cell>
          <cell r="I93">
            <v>13.6</v>
          </cell>
          <cell r="J93">
            <v>4.8</v>
          </cell>
          <cell r="K93">
            <v>1.5</v>
          </cell>
          <cell r="L93">
            <v>3.3</v>
          </cell>
          <cell r="M93">
            <v>4.5999999999999996</v>
          </cell>
          <cell r="N93">
            <v>56</v>
          </cell>
          <cell r="O93">
            <v>0.5</v>
          </cell>
          <cell r="P93">
            <v>1842</v>
          </cell>
          <cell r="Q93">
            <v>5</v>
          </cell>
          <cell r="R93"/>
          <cell r="S93">
            <v>0</v>
          </cell>
          <cell r="T93">
            <v>11</v>
          </cell>
          <cell r="U93">
            <v>42</v>
          </cell>
          <cell r="V93">
            <v>0.03</v>
          </cell>
          <cell r="W93">
            <v>0.01</v>
          </cell>
          <cell r="X93">
            <v>0</v>
          </cell>
          <cell r="Y93">
            <v>2</v>
          </cell>
          <cell r="Z93">
            <v>0</v>
          </cell>
          <cell r="AA93">
            <v>0</v>
          </cell>
          <cell r="AB93">
            <v>29</v>
          </cell>
          <cell r="AC93"/>
          <cell r="AD93"/>
          <cell r="AE93"/>
          <cell r="AF93"/>
          <cell r="AG93"/>
          <cell r="AH93"/>
          <cell r="AI93" t="e">
            <v>#DIV/0!</v>
          </cell>
          <cell r="AJ93"/>
          <cell r="AK93"/>
          <cell r="AL93" t="e">
            <v>#DIV/0!</v>
          </cell>
          <cell r="AM93"/>
          <cell r="AN93"/>
          <cell r="AO93" t="e">
            <v>#DIV/0!</v>
          </cell>
        </row>
        <row r="94">
          <cell r="A94" t="str">
            <v>B003</v>
          </cell>
          <cell r="B94" t="str">
            <v>Acelga, hojas, cruda</v>
          </cell>
          <cell r="C94" t="str">
            <v>Hojas</v>
          </cell>
          <cell r="D94">
            <v>85</v>
          </cell>
          <cell r="E94">
            <v>90</v>
          </cell>
          <cell r="F94">
            <v>38</v>
          </cell>
          <cell r="G94">
            <v>161</v>
          </cell>
          <cell r="H94">
            <v>2.4</v>
          </cell>
          <cell r="I94">
            <v>0.2</v>
          </cell>
          <cell r="J94">
            <v>5.3</v>
          </cell>
          <cell r="K94">
            <v>2.5</v>
          </cell>
          <cell r="L94">
            <v>2.8</v>
          </cell>
          <cell r="M94">
            <v>2.1</v>
          </cell>
          <cell r="N94">
            <v>49</v>
          </cell>
          <cell r="O94">
            <v>1.8</v>
          </cell>
          <cell r="P94">
            <v>212</v>
          </cell>
          <cell r="Q94">
            <v>52</v>
          </cell>
          <cell r="R94"/>
          <cell r="S94">
            <v>0.4</v>
          </cell>
          <cell r="T94">
            <v>81</v>
          </cell>
          <cell r="U94">
            <v>441</v>
          </cell>
          <cell r="V94">
            <v>7.0000000000000007E-2</v>
          </cell>
          <cell r="W94">
            <v>0.15</v>
          </cell>
          <cell r="X94">
            <v>0.4</v>
          </cell>
          <cell r="Y94">
            <v>165</v>
          </cell>
          <cell r="Z94">
            <v>0</v>
          </cell>
          <cell r="AA94">
            <v>30</v>
          </cell>
          <cell r="AB94">
            <v>413</v>
          </cell>
          <cell r="AC94"/>
          <cell r="AD94"/>
          <cell r="AE94"/>
          <cell r="AF94"/>
          <cell r="AG94">
            <v>500</v>
          </cell>
          <cell r="AH94">
            <v>3420</v>
          </cell>
          <cell r="AI94">
            <v>6.84</v>
          </cell>
          <cell r="AJ94">
            <v>200</v>
          </cell>
          <cell r="AK94">
            <v>3240</v>
          </cell>
          <cell r="AL94">
            <v>16.2</v>
          </cell>
          <cell r="AM94">
            <v>500</v>
          </cell>
          <cell r="AN94">
            <v>1400</v>
          </cell>
          <cell r="AO94">
            <v>2.8</v>
          </cell>
        </row>
        <row r="95">
          <cell r="A95" t="str">
            <v>B004</v>
          </cell>
          <cell r="B95" t="str">
            <v>Acelga, tallos, cruda</v>
          </cell>
          <cell r="C95" t="str">
            <v>Tallos</v>
          </cell>
          <cell r="D95">
            <v>100</v>
          </cell>
          <cell r="E95">
            <v>94.5</v>
          </cell>
          <cell r="F95">
            <v>19</v>
          </cell>
          <cell r="G95">
            <v>79</v>
          </cell>
          <cell r="H95">
            <v>0.8</v>
          </cell>
          <cell r="I95">
            <v>0.1</v>
          </cell>
          <cell r="J95">
            <v>3</v>
          </cell>
          <cell r="K95">
            <v>1.6</v>
          </cell>
          <cell r="L95">
            <v>1.4</v>
          </cell>
          <cell r="M95">
            <v>1.6</v>
          </cell>
          <cell r="N95">
            <v>31</v>
          </cell>
          <cell r="O95">
            <v>0.8</v>
          </cell>
          <cell r="P95">
            <v>150</v>
          </cell>
          <cell r="Q95">
            <v>14</v>
          </cell>
          <cell r="R95">
            <v>1</v>
          </cell>
          <cell r="S95">
            <v>0.3</v>
          </cell>
          <cell r="T95">
            <v>10</v>
          </cell>
          <cell r="U95">
            <v>427</v>
          </cell>
          <cell r="V95">
            <v>0.02</v>
          </cell>
          <cell r="W95">
            <v>0.03</v>
          </cell>
          <cell r="X95">
            <v>0.1</v>
          </cell>
          <cell r="Y95">
            <v>22</v>
          </cell>
          <cell r="Z95">
            <v>0</v>
          </cell>
          <cell r="AA95">
            <v>3</v>
          </cell>
          <cell r="AB95">
            <v>263</v>
          </cell>
          <cell r="AC95"/>
          <cell r="AD95"/>
          <cell r="AE95"/>
          <cell r="AF95"/>
          <cell r="AG95"/>
          <cell r="AH95"/>
          <cell r="AI95" t="e">
            <v>#DIV/0!</v>
          </cell>
          <cell r="AJ95"/>
          <cell r="AK95"/>
          <cell r="AL95" t="e">
            <v>#DIV/0!</v>
          </cell>
          <cell r="AM95"/>
          <cell r="AN95"/>
          <cell r="AO95" t="e">
            <v>#DIV/0!</v>
          </cell>
        </row>
        <row r="96">
          <cell r="A96" t="str">
            <v>B005</v>
          </cell>
          <cell r="B96" t="str">
            <v>Ahuyama, cocida, sin sal</v>
          </cell>
          <cell r="C96" t="str">
            <v>Pulpa sin semillas</v>
          </cell>
          <cell r="D96">
            <v>100</v>
          </cell>
          <cell r="E96">
            <v>89.2</v>
          </cell>
          <cell r="F96">
            <v>48</v>
          </cell>
          <cell r="G96">
            <v>201</v>
          </cell>
          <cell r="H96">
            <v>0.7</v>
          </cell>
          <cell r="I96">
            <v>0.7</v>
          </cell>
          <cell r="J96">
            <v>8.4</v>
          </cell>
          <cell r="K96">
            <v>5.9</v>
          </cell>
          <cell r="L96">
            <v>2.5</v>
          </cell>
          <cell r="M96">
            <v>1</v>
          </cell>
          <cell r="N96">
            <v>14</v>
          </cell>
          <cell r="O96">
            <v>0.3</v>
          </cell>
          <cell r="P96">
            <v>1</v>
          </cell>
          <cell r="Q96">
            <v>24</v>
          </cell>
          <cell r="R96"/>
          <cell r="S96">
            <v>0.2</v>
          </cell>
          <cell r="T96">
            <v>11</v>
          </cell>
          <cell r="U96">
            <v>218</v>
          </cell>
          <cell r="V96">
            <v>0.05</v>
          </cell>
          <cell r="W96">
            <v>0.04</v>
          </cell>
          <cell r="X96">
            <v>0.3</v>
          </cell>
          <cell r="Y96"/>
          <cell r="Z96">
            <v>0</v>
          </cell>
          <cell r="AA96">
            <v>3</v>
          </cell>
          <cell r="AB96">
            <v>1093</v>
          </cell>
          <cell r="AC96"/>
          <cell r="AD96"/>
          <cell r="AE96"/>
          <cell r="AF96"/>
          <cell r="AG96"/>
          <cell r="AH96"/>
          <cell r="AI96" t="e">
            <v>#DIV/0!</v>
          </cell>
          <cell r="AJ96"/>
          <cell r="AK96"/>
          <cell r="AL96" t="e">
            <v>#DIV/0!</v>
          </cell>
          <cell r="AM96"/>
          <cell r="AN96"/>
          <cell r="AO96" t="e">
            <v>#DIV/0!</v>
          </cell>
        </row>
        <row r="97">
          <cell r="A97" t="str">
            <v>B006</v>
          </cell>
          <cell r="B97" t="str">
            <v>Ahuyama, cruda</v>
          </cell>
          <cell r="C97" t="str">
            <v>Pulpa sin semillas</v>
          </cell>
          <cell r="D97">
            <v>85</v>
          </cell>
          <cell r="E97">
            <v>92.7</v>
          </cell>
          <cell r="F97">
            <v>30</v>
          </cell>
          <cell r="G97">
            <v>126</v>
          </cell>
          <cell r="H97">
            <v>0.8</v>
          </cell>
          <cell r="I97">
            <v>0.2</v>
          </cell>
          <cell r="J97">
            <v>5.8</v>
          </cell>
          <cell r="K97">
            <v>4.7</v>
          </cell>
          <cell r="L97">
            <v>1.1000000000000001</v>
          </cell>
          <cell r="M97">
            <v>0.6</v>
          </cell>
          <cell r="N97">
            <v>20</v>
          </cell>
          <cell r="O97">
            <v>0.8</v>
          </cell>
          <cell r="P97">
            <v>1</v>
          </cell>
          <cell r="Q97">
            <v>34</v>
          </cell>
          <cell r="R97"/>
          <cell r="S97">
            <v>0.2</v>
          </cell>
          <cell r="T97">
            <v>12</v>
          </cell>
          <cell r="U97">
            <v>340</v>
          </cell>
          <cell r="V97">
            <v>0.05</v>
          </cell>
          <cell r="W97">
            <v>0.05</v>
          </cell>
          <cell r="X97">
            <v>0.6</v>
          </cell>
          <cell r="Y97">
            <v>16</v>
          </cell>
          <cell r="Z97">
            <v>0</v>
          </cell>
          <cell r="AA97">
            <v>9</v>
          </cell>
          <cell r="AB97">
            <v>1775</v>
          </cell>
          <cell r="AC97"/>
          <cell r="AD97"/>
          <cell r="AE97"/>
          <cell r="AF97"/>
          <cell r="AG97">
            <v>500</v>
          </cell>
          <cell r="AH97">
            <v>5090</v>
          </cell>
          <cell r="AI97">
            <v>10.18</v>
          </cell>
          <cell r="AJ97">
            <v>500</v>
          </cell>
          <cell r="AK97">
            <v>2990</v>
          </cell>
          <cell r="AL97">
            <v>5.98</v>
          </cell>
          <cell r="AM97">
            <v>500</v>
          </cell>
          <cell r="AN97">
            <v>1000</v>
          </cell>
          <cell r="AO97">
            <v>2</v>
          </cell>
        </row>
        <row r="98">
          <cell r="A98" t="str">
            <v>B007</v>
          </cell>
          <cell r="B98" t="str">
            <v>Ají dulce, crudo</v>
          </cell>
          <cell r="C98" t="str">
            <v>Pulpa sin semillas</v>
          </cell>
          <cell r="D98">
            <v>90</v>
          </cell>
          <cell r="E98">
            <v>91.9</v>
          </cell>
          <cell r="F98">
            <v>42</v>
          </cell>
          <cell r="G98">
            <v>177</v>
          </cell>
          <cell r="H98">
            <v>1</v>
          </cell>
          <cell r="I98">
            <v>1.6</v>
          </cell>
          <cell r="J98">
            <v>5.0999999999999996</v>
          </cell>
          <cell r="K98">
            <v>3.3</v>
          </cell>
          <cell r="L98">
            <v>1.8</v>
          </cell>
          <cell r="M98">
            <v>0.5</v>
          </cell>
          <cell r="N98">
            <v>13</v>
          </cell>
          <cell r="O98">
            <v>1</v>
          </cell>
          <cell r="P98">
            <v>2</v>
          </cell>
          <cell r="Q98">
            <v>29</v>
          </cell>
          <cell r="R98"/>
          <cell r="S98">
            <v>0.2</v>
          </cell>
          <cell r="T98">
            <v>12</v>
          </cell>
          <cell r="U98">
            <v>211</v>
          </cell>
          <cell r="V98">
            <v>7.0000000000000007E-2</v>
          </cell>
          <cell r="W98">
            <v>0.09</v>
          </cell>
          <cell r="X98">
            <v>1.6</v>
          </cell>
          <cell r="Y98">
            <v>18</v>
          </cell>
          <cell r="Z98">
            <v>0</v>
          </cell>
          <cell r="AA98">
            <v>100</v>
          </cell>
          <cell r="AB98">
            <v>460</v>
          </cell>
          <cell r="AC98"/>
          <cell r="AD98"/>
          <cell r="AE98"/>
          <cell r="AF98"/>
          <cell r="AG98"/>
          <cell r="AH98"/>
          <cell r="AI98" t="e">
            <v>#DIV/0!</v>
          </cell>
          <cell r="AJ98"/>
          <cell r="AK98"/>
          <cell r="AL98" t="e">
            <v>#DIV/0!</v>
          </cell>
          <cell r="AM98"/>
          <cell r="AN98"/>
          <cell r="AO98" t="e">
            <v>#DIV/0!</v>
          </cell>
        </row>
        <row r="99">
          <cell r="A99" t="str">
            <v>B008</v>
          </cell>
          <cell r="B99" t="str">
            <v>Ají rojo, crudo</v>
          </cell>
          <cell r="C99" t="str">
            <v>Pulpa sin semillas</v>
          </cell>
          <cell r="D99">
            <v>90</v>
          </cell>
          <cell r="E99">
            <v>80.099999999999994</v>
          </cell>
          <cell r="F99">
            <v>80</v>
          </cell>
          <cell r="G99">
            <v>338</v>
          </cell>
          <cell r="H99">
            <v>1.7</v>
          </cell>
          <cell r="I99">
            <v>0.4</v>
          </cell>
          <cell r="J99">
            <v>16.600000000000001</v>
          </cell>
          <cell r="K99">
            <v>15.1</v>
          </cell>
          <cell r="L99">
            <v>1.5</v>
          </cell>
          <cell r="M99">
            <v>1.2</v>
          </cell>
          <cell r="N99">
            <v>19</v>
          </cell>
          <cell r="O99">
            <v>1.1000000000000001</v>
          </cell>
          <cell r="P99">
            <v>8</v>
          </cell>
          <cell r="Q99">
            <v>48</v>
          </cell>
          <cell r="R99"/>
          <cell r="S99">
            <v>0.3</v>
          </cell>
          <cell r="T99">
            <v>23</v>
          </cell>
          <cell r="U99">
            <v>334</v>
          </cell>
          <cell r="V99">
            <v>0.08</v>
          </cell>
          <cell r="W99">
            <v>0.12</v>
          </cell>
          <cell r="X99">
            <v>1.4</v>
          </cell>
          <cell r="Y99">
            <v>23</v>
          </cell>
          <cell r="Z99">
            <v>0</v>
          </cell>
          <cell r="AA99">
            <v>234</v>
          </cell>
          <cell r="AB99">
            <v>544</v>
          </cell>
          <cell r="AC99"/>
          <cell r="AD99"/>
          <cell r="AE99"/>
          <cell r="AF99"/>
          <cell r="AG99"/>
          <cell r="AH99"/>
          <cell r="AI99" t="e">
            <v>#DIV/0!</v>
          </cell>
          <cell r="AJ99"/>
          <cell r="AK99"/>
          <cell r="AL99" t="e">
            <v>#DIV/0!</v>
          </cell>
          <cell r="AM99"/>
          <cell r="AN99"/>
          <cell r="AO99" t="e">
            <v>#DIV/0!</v>
          </cell>
        </row>
        <row r="100">
          <cell r="A100" t="str">
            <v>B009</v>
          </cell>
          <cell r="B100" t="str">
            <v>Ajo, crudo</v>
          </cell>
          <cell r="C100" t="str">
            <v>Pulpa</v>
          </cell>
          <cell r="D100">
            <v>95</v>
          </cell>
          <cell r="E100">
            <v>64.2</v>
          </cell>
          <cell r="F100">
            <v>144</v>
          </cell>
          <cell r="G100">
            <v>611</v>
          </cell>
          <cell r="H100">
            <v>4.7</v>
          </cell>
          <cell r="I100">
            <v>0.3</v>
          </cell>
          <cell r="J100">
            <v>29.3</v>
          </cell>
          <cell r="K100">
            <v>26.5</v>
          </cell>
          <cell r="L100">
            <v>2.8</v>
          </cell>
          <cell r="M100">
            <v>1.5</v>
          </cell>
          <cell r="N100">
            <v>40</v>
          </cell>
          <cell r="O100">
            <v>1.3</v>
          </cell>
          <cell r="P100">
            <v>19</v>
          </cell>
          <cell r="Q100">
            <v>135</v>
          </cell>
          <cell r="R100">
            <v>4.7</v>
          </cell>
          <cell r="S100">
            <v>1</v>
          </cell>
          <cell r="T100">
            <v>23</v>
          </cell>
          <cell r="U100">
            <v>520</v>
          </cell>
          <cell r="V100">
            <v>0.12</v>
          </cell>
          <cell r="W100">
            <v>7.0000000000000007E-2</v>
          </cell>
          <cell r="X100">
            <v>0.7</v>
          </cell>
          <cell r="Y100">
            <v>4</v>
          </cell>
          <cell r="Z100">
            <v>0</v>
          </cell>
          <cell r="AA100">
            <v>9</v>
          </cell>
          <cell r="AB100">
            <v>0</v>
          </cell>
          <cell r="AC100"/>
          <cell r="AD100"/>
          <cell r="AE100"/>
          <cell r="AF100"/>
          <cell r="AG100">
            <v>40</v>
          </cell>
          <cell r="AH100">
            <v>1760</v>
          </cell>
          <cell r="AI100">
            <v>44</v>
          </cell>
          <cell r="AJ100">
            <v>250</v>
          </cell>
          <cell r="AK100">
            <v>8730</v>
          </cell>
          <cell r="AL100">
            <v>34.92</v>
          </cell>
          <cell r="AM100">
            <v>100</v>
          </cell>
          <cell r="AN100">
            <v>1100</v>
          </cell>
          <cell r="AO100">
            <v>11</v>
          </cell>
        </row>
        <row r="101">
          <cell r="A101" t="str">
            <v>B010</v>
          </cell>
          <cell r="B101" t="str">
            <v>Alcachofa, cruda</v>
          </cell>
          <cell r="C101" t="str">
            <v>Flor</v>
          </cell>
          <cell r="D101">
            <v>30</v>
          </cell>
          <cell r="E101">
            <v>86.4</v>
          </cell>
          <cell r="F101">
            <v>61</v>
          </cell>
          <cell r="G101">
            <v>257</v>
          </cell>
          <cell r="H101">
            <v>2.6</v>
          </cell>
          <cell r="I101">
            <v>0.2</v>
          </cell>
          <cell r="J101">
            <v>9.6999999999999993</v>
          </cell>
          <cell r="K101">
            <v>4.5999999999999996</v>
          </cell>
          <cell r="L101">
            <v>5.0999999999999996</v>
          </cell>
          <cell r="M101">
            <v>1.1000000000000001</v>
          </cell>
          <cell r="N101">
            <v>47</v>
          </cell>
          <cell r="O101">
            <v>0.9</v>
          </cell>
          <cell r="P101">
            <v>94</v>
          </cell>
          <cell r="Q101">
            <v>66</v>
          </cell>
          <cell r="R101">
            <v>1</v>
          </cell>
          <cell r="S101">
            <v>0.5</v>
          </cell>
          <cell r="T101">
            <v>60</v>
          </cell>
          <cell r="U101">
            <v>368</v>
          </cell>
          <cell r="V101">
            <v>0.06</v>
          </cell>
          <cell r="W101">
            <v>0.06</v>
          </cell>
          <cell r="X101">
            <v>0.8</v>
          </cell>
          <cell r="Y101">
            <v>68</v>
          </cell>
          <cell r="Z101">
            <v>0</v>
          </cell>
          <cell r="AA101">
            <v>10</v>
          </cell>
          <cell r="AB101">
            <v>6</v>
          </cell>
          <cell r="AC101"/>
          <cell r="AD101"/>
          <cell r="AE101"/>
          <cell r="AF101"/>
          <cell r="AG101"/>
          <cell r="AH101"/>
          <cell r="AI101" t="e">
            <v>#DIV/0!</v>
          </cell>
          <cell r="AJ101"/>
          <cell r="AK101"/>
          <cell r="AL101" t="e">
            <v>#DIV/0!</v>
          </cell>
          <cell r="AM101"/>
          <cell r="AN101"/>
          <cell r="AO101" t="e">
            <v>#DIV/0!</v>
          </cell>
        </row>
        <row r="102">
          <cell r="A102" t="str">
            <v>B011</v>
          </cell>
          <cell r="B102" t="str">
            <v>Alcaparras, encurtidas</v>
          </cell>
          <cell r="C102" t="str">
            <v>Pulpa</v>
          </cell>
          <cell r="D102">
            <v>100</v>
          </cell>
          <cell r="E102">
            <v>85</v>
          </cell>
          <cell r="F102">
            <v>39</v>
          </cell>
          <cell r="G102">
            <v>161</v>
          </cell>
          <cell r="H102">
            <v>2.2999999999999998</v>
          </cell>
          <cell r="I102">
            <v>0.9</v>
          </cell>
          <cell r="J102">
            <v>3.8</v>
          </cell>
          <cell r="K102">
            <v>0.6</v>
          </cell>
          <cell r="L102">
            <v>3.2</v>
          </cell>
          <cell r="M102">
            <v>8</v>
          </cell>
          <cell r="N102">
            <v>40</v>
          </cell>
          <cell r="O102">
            <v>1.7</v>
          </cell>
          <cell r="P102">
            <v>2348</v>
          </cell>
          <cell r="Q102">
            <v>8</v>
          </cell>
          <cell r="R102"/>
          <cell r="S102">
            <v>0.3</v>
          </cell>
          <cell r="T102">
            <v>33</v>
          </cell>
          <cell r="U102">
            <v>40</v>
          </cell>
          <cell r="V102">
            <v>0.02</v>
          </cell>
          <cell r="W102">
            <v>0.15</v>
          </cell>
          <cell r="X102">
            <v>0.7</v>
          </cell>
          <cell r="Y102">
            <v>23</v>
          </cell>
          <cell r="Z102">
            <v>0</v>
          </cell>
          <cell r="AA102">
            <v>4</v>
          </cell>
          <cell r="AB102">
            <v>1</v>
          </cell>
          <cell r="AC102"/>
          <cell r="AD102"/>
          <cell r="AE102"/>
          <cell r="AF102"/>
          <cell r="AG102"/>
          <cell r="AH102"/>
          <cell r="AI102" t="e">
            <v>#DIV/0!</v>
          </cell>
          <cell r="AJ102"/>
          <cell r="AK102"/>
          <cell r="AL102" t="e">
            <v>#DIV/0!</v>
          </cell>
          <cell r="AM102"/>
          <cell r="AN102"/>
          <cell r="AO102" t="e">
            <v>#DIV/0!</v>
          </cell>
        </row>
        <row r="103">
          <cell r="A103" t="str">
            <v>B012</v>
          </cell>
          <cell r="B103" t="str">
            <v>Almidón de achira, crudo</v>
          </cell>
          <cell r="C103"/>
          <cell r="D103">
            <v>100</v>
          </cell>
          <cell r="E103">
            <v>17.100000000000001</v>
          </cell>
          <cell r="F103">
            <v>331</v>
          </cell>
          <cell r="G103">
            <v>1407</v>
          </cell>
          <cell r="H103">
            <v>0.4</v>
          </cell>
          <cell r="I103">
            <v>0.1</v>
          </cell>
          <cell r="J103">
            <v>82.1</v>
          </cell>
          <cell r="K103">
            <v>82.1</v>
          </cell>
          <cell r="L103">
            <v>0</v>
          </cell>
          <cell r="M103">
            <v>0.3</v>
          </cell>
          <cell r="N103"/>
          <cell r="O103"/>
          <cell r="P103"/>
          <cell r="Q103"/>
          <cell r="R103"/>
          <cell r="S103"/>
          <cell r="T103"/>
          <cell r="U103"/>
          <cell r="V103"/>
          <cell r="W103"/>
          <cell r="X103"/>
          <cell r="Y103"/>
          <cell r="Z103">
            <v>0</v>
          </cell>
          <cell r="AA103"/>
          <cell r="AB103"/>
          <cell r="AC103"/>
          <cell r="AD103"/>
          <cell r="AE103"/>
          <cell r="AF103"/>
          <cell r="AG103"/>
          <cell r="AH103"/>
          <cell r="AI103" t="e">
            <v>#DIV/0!</v>
          </cell>
          <cell r="AJ103"/>
          <cell r="AK103"/>
          <cell r="AL103" t="e">
            <v>#DIV/0!</v>
          </cell>
          <cell r="AM103"/>
          <cell r="AN103"/>
          <cell r="AO103" t="e">
            <v>#DIV/0!</v>
          </cell>
        </row>
        <row r="104">
          <cell r="A104" t="str">
            <v>B013</v>
          </cell>
          <cell r="B104" t="str">
            <v>Almidón de yuca, crudo</v>
          </cell>
          <cell r="C104"/>
          <cell r="D104">
            <v>100</v>
          </cell>
          <cell r="E104">
            <v>15.1</v>
          </cell>
          <cell r="F104">
            <v>340</v>
          </cell>
          <cell r="G104">
            <v>1445</v>
          </cell>
          <cell r="H104">
            <v>0.4</v>
          </cell>
          <cell r="I104">
            <v>0.4</v>
          </cell>
          <cell r="J104">
            <v>83.6</v>
          </cell>
          <cell r="K104">
            <v>83.3</v>
          </cell>
          <cell r="L104">
            <v>0.3</v>
          </cell>
          <cell r="M104">
            <v>0.5</v>
          </cell>
          <cell r="N104">
            <v>27</v>
          </cell>
          <cell r="O104">
            <v>0.4</v>
          </cell>
          <cell r="P104">
            <v>31</v>
          </cell>
          <cell r="Q104">
            <v>16</v>
          </cell>
          <cell r="R104"/>
          <cell r="S104">
            <v>0.7</v>
          </cell>
          <cell r="T104">
            <v>46</v>
          </cell>
          <cell r="U104">
            <v>48</v>
          </cell>
          <cell r="V104">
            <v>0.01</v>
          </cell>
          <cell r="W104">
            <v>0.02</v>
          </cell>
          <cell r="X104">
            <v>0.5</v>
          </cell>
          <cell r="Y104">
            <v>59</v>
          </cell>
          <cell r="Z104">
            <v>0</v>
          </cell>
          <cell r="AA104"/>
          <cell r="AB104">
            <v>0</v>
          </cell>
          <cell r="AC104"/>
          <cell r="AD104"/>
          <cell r="AE104"/>
          <cell r="AF104"/>
          <cell r="AG104"/>
          <cell r="AH104"/>
          <cell r="AI104" t="e">
            <v>#DIV/0!</v>
          </cell>
          <cell r="AJ104"/>
          <cell r="AK104"/>
          <cell r="AL104" t="e">
            <v>#DIV/0!</v>
          </cell>
          <cell r="AM104"/>
          <cell r="AN104"/>
          <cell r="AO104" t="e">
            <v>#DIV/0!</v>
          </cell>
        </row>
        <row r="105">
          <cell r="A105" t="str">
            <v>B014</v>
          </cell>
          <cell r="B105" t="str">
            <v>Apio, crudo</v>
          </cell>
          <cell r="C105" t="str">
            <v>Tallos</v>
          </cell>
          <cell r="D105">
            <v>50</v>
          </cell>
          <cell r="E105">
            <v>93.7</v>
          </cell>
          <cell r="F105">
            <v>26</v>
          </cell>
          <cell r="G105">
            <v>111</v>
          </cell>
          <cell r="H105">
            <v>0.7</v>
          </cell>
          <cell r="I105">
            <v>0.2</v>
          </cell>
          <cell r="J105">
            <v>4.5999999999999996</v>
          </cell>
          <cell r="K105">
            <v>2.7</v>
          </cell>
          <cell r="L105">
            <v>1.9</v>
          </cell>
          <cell r="M105">
            <v>0.8</v>
          </cell>
          <cell r="N105">
            <v>42</v>
          </cell>
          <cell r="O105">
            <v>0.4</v>
          </cell>
          <cell r="P105">
            <v>80</v>
          </cell>
          <cell r="Q105">
            <v>33</v>
          </cell>
          <cell r="R105">
            <v>0</v>
          </cell>
          <cell r="S105">
            <v>0.2</v>
          </cell>
          <cell r="T105">
            <v>14</v>
          </cell>
          <cell r="U105">
            <v>367</v>
          </cell>
          <cell r="V105">
            <v>0.04</v>
          </cell>
          <cell r="W105">
            <v>0.04</v>
          </cell>
          <cell r="X105">
            <v>0.3</v>
          </cell>
          <cell r="Y105">
            <v>36</v>
          </cell>
          <cell r="Z105">
            <v>0</v>
          </cell>
          <cell r="AA105">
            <v>5</v>
          </cell>
          <cell r="AB105">
            <v>22</v>
          </cell>
          <cell r="AC105"/>
          <cell r="AD105"/>
          <cell r="AE105"/>
          <cell r="AF105"/>
          <cell r="AG105">
            <v>700</v>
          </cell>
          <cell r="AH105">
            <v>4190</v>
          </cell>
          <cell r="AI105">
            <v>5.9857142857142858</v>
          </cell>
          <cell r="AJ105">
            <v>500</v>
          </cell>
          <cell r="AK105">
            <v>2000</v>
          </cell>
          <cell r="AL105">
            <v>4</v>
          </cell>
          <cell r="AM105">
            <v>1000</v>
          </cell>
          <cell r="AN105">
            <v>2000</v>
          </cell>
          <cell r="AO105">
            <v>2</v>
          </cell>
        </row>
        <row r="106">
          <cell r="A106" t="str">
            <v>B015</v>
          </cell>
          <cell r="B106" t="str">
            <v>Arracacha amarilla, sin cáscara, cruda</v>
          </cell>
          <cell r="C106" t="str">
            <v>Raíz</v>
          </cell>
          <cell r="D106">
            <v>80</v>
          </cell>
          <cell r="E106">
            <v>71.5</v>
          </cell>
          <cell r="F106">
            <v>111</v>
          </cell>
          <cell r="G106">
            <v>472</v>
          </cell>
          <cell r="H106">
            <v>0.9</v>
          </cell>
          <cell r="I106">
            <v>0.1</v>
          </cell>
          <cell r="J106">
            <v>26.3</v>
          </cell>
          <cell r="K106">
            <v>25.7</v>
          </cell>
          <cell r="L106">
            <v>0.6</v>
          </cell>
          <cell r="M106">
            <v>1.2</v>
          </cell>
          <cell r="N106">
            <v>21</v>
          </cell>
          <cell r="O106">
            <v>0.9</v>
          </cell>
          <cell r="P106">
            <v>1</v>
          </cell>
          <cell r="Q106">
            <v>52</v>
          </cell>
          <cell r="R106"/>
          <cell r="S106">
            <v>0</v>
          </cell>
          <cell r="T106">
            <v>12</v>
          </cell>
          <cell r="U106">
            <v>505</v>
          </cell>
          <cell r="V106">
            <v>0.06</v>
          </cell>
          <cell r="W106">
            <v>0.06</v>
          </cell>
          <cell r="X106">
            <v>3.8</v>
          </cell>
          <cell r="Y106"/>
          <cell r="Z106">
            <v>0</v>
          </cell>
          <cell r="AA106">
            <v>20</v>
          </cell>
          <cell r="AB106">
            <v>57</v>
          </cell>
          <cell r="AC106"/>
          <cell r="AD106"/>
          <cell r="AE106"/>
          <cell r="AF106"/>
          <cell r="AG106"/>
          <cell r="AH106"/>
          <cell r="AI106" t="e">
            <v>#DIV/0!</v>
          </cell>
          <cell r="AJ106"/>
          <cell r="AK106"/>
          <cell r="AL106" t="e">
            <v>#DIV/0!</v>
          </cell>
          <cell r="AM106"/>
          <cell r="AN106"/>
          <cell r="AO106" t="e">
            <v>#DIV/0!</v>
          </cell>
        </row>
        <row r="107">
          <cell r="A107" t="str">
            <v>B016</v>
          </cell>
          <cell r="B107" t="str">
            <v>Arracacha blanca, sin cáscara, cruda</v>
          </cell>
          <cell r="C107" t="str">
            <v>Raíz</v>
          </cell>
          <cell r="D107">
            <v>85</v>
          </cell>
          <cell r="E107">
            <v>72.7</v>
          </cell>
          <cell r="F107">
            <v>109</v>
          </cell>
          <cell r="G107">
            <v>463</v>
          </cell>
          <cell r="H107">
            <v>0.8</v>
          </cell>
          <cell r="I107">
            <v>0.1</v>
          </cell>
          <cell r="J107">
            <v>25.2</v>
          </cell>
          <cell r="K107">
            <v>23.1</v>
          </cell>
          <cell r="L107">
            <v>2.1</v>
          </cell>
          <cell r="M107">
            <v>1.2</v>
          </cell>
          <cell r="N107">
            <v>23</v>
          </cell>
          <cell r="O107">
            <v>1.1000000000000001</v>
          </cell>
          <cell r="P107">
            <v>1</v>
          </cell>
          <cell r="Q107">
            <v>40</v>
          </cell>
          <cell r="R107"/>
          <cell r="S107">
            <v>0</v>
          </cell>
          <cell r="T107">
            <v>12</v>
          </cell>
          <cell r="U107">
            <v>505</v>
          </cell>
          <cell r="V107">
            <v>0.05</v>
          </cell>
          <cell r="W107">
            <v>0.06</v>
          </cell>
          <cell r="X107">
            <v>3.9</v>
          </cell>
          <cell r="Y107"/>
          <cell r="Z107">
            <v>0</v>
          </cell>
          <cell r="AA107">
            <v>15</v>
          </cell>
          <cell r="AB107">
            <v>1</v>
          </cell>
          <cell r="AC107"/>
          <cell r="AD107"/>
          <cell r="AE107"/>
          <cell r="AF107"/>
          <cell r="AG107">
            <v>1000</v>
          </cell>
          <cell r="AH107">
            <v>9700</v>
          </cell>
          <cell r="AI107">
            <v>9.6999999999999993</v>
          </cell>
          <cell r="AJ107">
            <v>1000</v>
          </cell>
          <cell r="AK107">
            <v>11370</v>
          </cell>
          <cell r="AL107">
            <v>11.37</v>
          </cell>
          <cell r="AM107">
            <v>500</v>
          </cell>
          <cell r="AN107">
            <v>3750</v>
          </cell>
          <cell r="AO107">
            <v>7.5</v>
          </cell>
        </row>
        <row r="108">
          <cell r="A108" t="str">
            <v>B017</v>
          </cell>
          <cell r="B108" t="str">
            <v>Arracacha morada, sin cáscara, cruda</v>
          </cell>
          <cell r="C108" t="str">
            <v>Raíz</v>
          </cell>
          <cell r="D108">
            <v>80</v>
          </cell>
          <cell r="E108">
            <v>71.5</v>
          </cell>
          <cell r="F108">
            <v>114</v>
          </cell>
          <cell r="G108">
            <v>483</v>
          </cell>
          <cell r="H108">
            <v>0.9</v>
          </cell>
          <cell r="I108">
            <v>0.1</v>
          </cell>
          <cell r="J108">
            <v>26.3</v>
          </cell>
          <cell r="K108">
            <v>24.2</v>
          </cell>
          <cell r="L108">
            <v>2.1</v>
          </cell>
          <cell r="M108">
            <v>1.2</v>
          </cell>
          <cell r="N108">
            <v>24</v>
          </cell>
          <cell r="O108">
            <v>1.1000000000000001</v>
          </cell>
          <cell r="P108">
            <v>0</v>
          </cell>
          <cell r="Q108">
            <v>50</v>
          </cell>
          <cell r="R108"/>
          <cell r="S108">
            <v>0.2</v>
          </cell>
          <cell r="T108">
            <v>12</v>
          </cell>
          <cell r="U108">
            <v>505</v>
          </cell>
          <cell r="V108">
            <v>0.05</v>
          </cell>
          <cell r="W108">
            <v>0.04</v>
          </cell>
          <cell r="X108">
            <v>3.4</v>
          </cell>
          <cell r="Y108"/>
          <cell r="Z108">
            <v>0</v>
          </cell>
          <cell r="AA108">
            <v>18</v>
          </cell>
          <cell r="AB108">
            <v>2</v>
          </cell>
          <cell r="AC108"/>
          <cell r="AD108"/>
          <cell r="AE108"/>
          <cell r="AF108"/>
          <cell r="AG108"/>
          <cell r="AH108"/>
          <cell r="AI108" t="e">
            <v>#DIV/0!</v>
          </cell>
          <cell r="AJ108"/>
          <cell r="AK108"/>
          <cell r="AL108" t="e">
            <v>#DIV/0!</v>
          </cell>
          <cell r="AM108"/>
          <cell r="AN108"/>
          <cell r="AO108" t="e">
            <v>#DIV/0!</v>
          </cell>
        </row>
        <row r="109">
          <cell r="A109" t="str">
            <v>B018</v>
          </cell>
          <cell r="B109" t="str">
            <v>Arveja verde, cocida, sin sal</v>
          </cell>
          <cell r="C109" t="str">
            <v>Semilla</v>
          </cell>
          <cell r="D109">
            <v>100</v>
          </cell>
          <cell r="E109">
            <v>72</v>
          </cell>
          <cell r="F109">
            <v>120</v>
          </cell>
          <cell r="G109">
            <v>508</v>
          </cell>
          <cell r="H109">
            <v>6.7</v>
          </cell>
          <cell r="I109">
            <v>0.3</v>
          </cell>
          <cell r="J109">
            <v>19.7</v>
          </cell>
          <cell r="K109">
            <v>13.7</v>
          </cell>
          <cell r="L109">
            <v>6</v>
          </cell>
          <cell r="M109">
            <v>1.3</v>
          </cell>
          <cell r="N109">
            <v>19</v>
          </cell>
          <cell r="O109">
            <v>1.5</v>
          </cell>
          <cell r="P109">
            <v>3</v>
          </cell>
          <cell r="Q109">
            <v>112</v>
          </cell>
          <cell r="R109">
            <v>2</v>
          </cell>
          <cell r="S109">
            <v>1.2</v>
          </cell>
          <cell r="T109">
            <v>39</v>
          </cell>
          <cell r="U109">
            <v>251</v>
          </cell>
          <cell r="V109">
            <v>0.26</v>
          </cell>
          <cell r="W109">
            <v>0.1</v>
          </cell>
          <cell r="X109">
            <v>1.7</v>
          </cell>
          <cell r="Y109">
            <v>63</v>
          </cell>
          <cell r="Z109">
            <v>0</v>
          </cell>
          <cell r="AA109">
            <v>14</v>
          </cell>
          <cell r="AB109">
            <v>41</v>
          </cell>
          <cell r="AC109"/>
          <cell r="AD109"/>
          <cell r="AE109"/>
          <cell r="AF109"/>
          <cell r="AG109"/>
          <cell r="AH109"/>
          <cell r="AI109" t="e">
            <v>#DIV/0!</v>
          </cell>
          <cell r="AJ109"/>
          <cell r="AK109"/>
          <cell r="AL109" t="e">
            <v>#DIV/0!</v>
          </cell>
          <cell r="AM109"/>
          <cell r="AN109"/>
          <cell r="AO109" t="e">
            <v>#DIV/0!</v>
          </cell>
        </row>
        <row r="110">
          <cell r="A110" t="str">
            <v>B019</v>
          </cell>
          <cell r="B110" t="str">
            <v>Arveja verde, cruda</v>
          </cell>
          <cell r="C110" t="str">
            <v>Semilla</v>
          </cell>
          <cell r="D110">
            <v>40</v>
          </cell>
          <cell r="E110">
            <v>77.3</v>
          </cell>
          <cell r="F110">
            <v>99</v>
          </cell>
          <cell r="G110">
            <v>418</v>
          </cell>
          <cell r="H110">
            <v>5.9</v>
          </cell>
          <cell r="I110">
            <v>0.3</v>
          </cell>
          <cell r="J110">
            <v>15.5</v>
          </cell>
          <cell r="K110">
            <v>10.199999999999999</v>
          </cell>
          <cell r="L110">
            <v>5.3</v>
          </cell>
          <cell r="M110">
            <v>1</v>
          </cell>
          <cell r="N110">
            <v>36</v>
          </cell>
          <cell r="O110">
            <v>1.5</v>
          </cell>
          <cell r="P110">
            <v>5</v>
          </cell>
          <cell r="Q110">
            <v>110</v>
          </cell>
          <cell r="R110">
            <v>2</v>
          </cell>
          <cell r="S110">
            <v>1.2</v>
          </cell>
          <cell r="T110">
            <v>33</v>
          </cell>
          <cell r="U110">
            <v>244</v>
          </cell>
          <cell r="V110">
            <v>0.36</v>
          </cell>
          <cell r="W110">
            <v>0.12</v>
          </cell>
          <cell r="X110">
            <v>2.2000000000000002</v>
          </cell>
          <cell r="Y110">
            <v>65</v>
          </cell>
          <cell r="Z110">
            <v>0</v>
          </cell>
          <cell r="AA110">
            <v>33</v>
          </cell>
          <cell r="AB110">
            <v>51</v>
          </cell>
          <cell r="AC110"/>
          <cell r="AD110"/>
          <cell r="AE110"/>
          <cell r="AF110"/>
          <cell r="AG110">
            <v>500</v>
          </cell>
          <cell r="AH110">
            <v>1940</v>
          </cell>
          <cell r="AI110">
            <v>3.88</v>
          </cell>
          <cell r="AJ110">
            <v>500</v>
          </cell>
          <cell r="AK110">
            <v>2520</v>
          </cell>
          <cell r="AL110">
            <v>5.04</v>
          </cell>
          <cell r="AM110">
            <v>500</v>
          </cell>
          <cell r="AN110">
            <v>1950</v>
          </cell>
          <cell r="AO110">
            <v>3.9</v>
          </cell>
        </row>
        <row r="111">
          <cell r="A111" t="str">
            <v>B020</v>
          </cell>
          <cell r="B111" t="str">
            <v>Balú o chachafruto verde, crudo</v>
          </cell>
          <cell r="C111" t="str">
            <v>Semilla</v>
          </cell>
          <cell r="D111">
            <v>100</v>
          </cell>
          <cell r="E111">
            <v>80.5</v>
          </cell>
          <cell r="F111">
            <v>74</v>
          </cell>
          <cell r="G111">
            <v>315</v>
          </cell>
          <cell r="H111">
            <v>4</v>
          </cell>
          <cell r="I111">
            <v>0.1</v>
          </cell>
          <cell r="J111">
            <v>14.3</v>
          </cell>
          <cell r="K111"/>
          <cell r="L111"/>
          <cell r="M111">
            <v>1.1000000000000001</v>
          </cell>
          <cell r="N111">
            <v>16</v>
          </cell>
          <cell r="O111">
            <v>1.2</v>
          </cell>
          <cell r="P111"/>
          <cell r="Q111">
            <v>78</v>
          </cell>
          <cell r="R111"/>
          <cell r="S111"/>
          <cell r="T111"/>
          <cell r="U111"/>
          <cell r="V111">
            <v>0.09</v>
          </cell>
          <cell r="W111">
            <v>0.05</v>
          </cell>
          <cell r="X111">
            <v>0.9</v>
          </cell>
          <cell r="Y111"/>
          <cell r="Z111">
            <v>0</v>
          </cell>
          <cell r="AA111">
            <v>15</v>
          </cell>
          <cell r="AB111"/>
          <cell r="AC111"/>
          <cell r="AD111"/>
          <cell r="AE111"/>
          <cell r="AF111"/>
          <cell r="AG111"/>
          <cell r="AH111"/>
          <cell r="AI111" t="e">
            <v>#DIV/0!</v>
          </cell>
          <cell r="AJ111"/>
          <cell r="AK111"/>
          <cell r="AL111" t="e">
            <v>#DIV/0!</v>
          </cell>
          <cell r="AM111"/>
          <cell r="AN111"/>
          <cell r="AO111" t="e">
            <v>#DIV/0!</v>
          </cell>
        </row>
        <row r="112">
          <cell r="A112" t="str">
            <v>B021</v>
          </cell>
          <cell r="B112" t="str">
            <v>Batata, sin cáscara, cruda</v>
          </cell>
          <cell r="C112" t="str">
            <v>Médula</v>
          </cell>
          <cell r="D112">
            <v>80</v>
          </cell>
          <cell r="E112">
            <v>75.8</v>
          </cell>
          <cell r="F112">
            <v>99</v>
          </cell>
          <cell r="G112">
            <v>419</v>
          </cell>
          <cell r="H112">
            <v>1.2</v>
          </cell>
          <cell r="I112">
            <v>0.1</v>
          </cell>
          <cell r="J112">
            <v>21.9</v>
          </cell>
          <cell r="K112">
            <v>19</v>
          </cell>
          <cell r="L112">
            <v>2.8</v>
          </cell>
          <cell r="M112">
            <v>1</v>
          </cell>
          <cell r="N112">
            <v>25</v>
          </cell>
          <cell r="O112">
            <v>0.4</v>
          </cell>
          <cell r="P112">
            <v>21</v>
          </cell>
          <cell r="Q112">
            <v>40</v>
          </cell>
          <cell r="R112">
            <v>2</v>
          </cell>
          <cell r="S112">
            <v>0.3</v>
          </cell>
          <cell r="T112">
            <v>17</v>
          </cell>
          <cell r="U112">
            <v>340</v>
          </cell>
          <cell r="V112">
            <v>7.0000000000000007E-2</v>
          </cell>
          <cell r="W112">
            <v>0.03</v>
          </cell>
          <cell r="X112">
            <v>0.6</v>
          </cell>
          <cell r="Y112">
            <v>13</v>
          </cell>
          <cell r="Z112">
            <v>0</v>
          </cell>
          <cell r="AA112">
            <v>20</v>
          </cell>
          <cell r="AB112">
            <v>673</v>
          </cell>
          <cell r="AC112"/>
          <cell r="AD112"/>
          <cell r="AE112"/>
          <cell r="AF112"/>
          <cell r="AG112"/>
          <cell r="AH112"/>
          <cell r="AI112" t="e">
            <v>#DIV/0!</v>
          </cell>
          <cell r="AJ112"/>
          <cell r="AK112"/>
          <cell r="AL112" t="e">
            <v>#DIV/0!</v>
          </cell>
          <cell r="AM112"/>
          <cell r="AN112"/>
          <cell r="AO112" t="e">
            <v>#DIV/0!</v>
          </cell>
        </row>
        <row r="113">
          <cell r="A113" t="str">
            <v>B022</v>
          </cell>
          <cell r="B113" t="str">
            <v>Berenjena, con cáscara, cocida, sin sal</v>
          </cell>
          <cell r="C113" t="str">
            <v>Pulpa</v>
          </cell>
          <cell r="D113">
            <v>100</v>
          </cell>
          <cell r="E113">
            <v>91.8</v>
          </cell>
          <cell r="F113">
            <v>37</v>
          </cell>
          <cell r="G113">
            <v>155</v>
          </cell>
          <cell r="H113">
            <v>0.8</v>
          </cell>
          <cell r="I113">
            <v>0.2</v>
          </cell>
          <cell r="J113">
            <v>6.7</v>
          </cell>
          <cell r="K113">
            <v>4.2</v>
          </cell>
          <cell r="L113">
            <v>2.5</v>
          </cell>
          <cell r="M113">
            <v>0.5</v>
          </cell>
          <cell r="N113">
            <v>7</v>
          </cell>
          <cell r="O113">
            <v>0.2</v>
          </cell>
          <cell r="P113">
            <v>1</v>
          </cell>
          <cell r="Q113">
            <v>15</v>
          </cell>
          <cell r="R113"/>
          <cell r="S113">
            <v>0.1</v>
          </cell>
          <cell r="T113">
            <v>11</v>
          </cell>
          <cell r="U113">
            <v>118</v>
          </cell>
          <cell r="V113">
            <v>0.08</v>
          </cell>
          <cell r="W113">
            <v>0.02</v>
          </cell>
          <cell r="X113">
            <v>0.6</v>
          </cell>
          <cell r="Y113">
            <v>14</v>
          </cell>
          <cell r="Z113">
            <v>0</v>
          </cell>
          <cell r="AA113">
            <v>1</v>
          </cell>
          <cell r="AB113">
            <v>6</v>
          </cell>
          <cell r="AC113"/>
          <cell r="AD113"/>
          <cell r="AE113"/>
          <cell r="AF113"/>
          <cell r="AG113"/>
          <cell r="AH113"/>
          <cell r="AI113" t="e">
            <v>#DIV/0!</v>
          </cell>
          <cell r="AJ113"/>
          <cell r="AK113"/>
          <cell r="AL113" t="e">
            <v>#DIV/0!</v>
          </cell>
          <cell r="AM113"/>
          <cell r="AN113"/>
          <cell r="AO113" t="e">
            <v>#DIV/0!</v>
          </cell>
        </row>
        <row r="114">
          <cell r="A114" t="str">
            <v>B023</v>
          </cell>
          <cell r="B114" t="str">
            <v>Berenjena, con cáscara, cruda</v>
          </cell>
          <cell r="C114" t="str">
            <v>Pulpa</v>
          </cell>
          <cell r="D114">
            <v>75</v>
          </cell>
          <cell r="E114">
            <v>92.5</v>
          </cell>
          <cell r="F114">
            <v>35</v>
          </cell>
          <cell r="G114">
            <v>145</v>
          </cell>
          <cell r="H114">
            <v>1</v>
          </cell>
          <cell r="I114">
            <v>0.2</v>
          </cell>
          <cell r="J114">
            <v>5.7</v>
          </cell>
          <cell r="K114">
            <v>2.7</v>
          </cell>
          <cell r="L114">
            <v>3</v>
          </cell>
          <cell r="M114">
            <v>0.5</v>
          </cell>
          <cell r="N114">
            <v>10</v>
          </cell>
          <cell r="O114">
            <v>0.4</v>
          </cell>
          <cell r="P114">
            <v>2</v>
          </cell>
          <cell r="Q114">
            <v>29</v>
          </cell>
          <cell r="R114">
            <v>0</v>
          </cell>
          <cell r="S114">
            <v>0.1</v>
          </cell>
          <cell r="T114">
            <v>14</v>
          </cell>
          <cell r="U114">
            <v>227</v>
          </cell>
          <cell r="V114">
            <v>0.08</v>
          </cell>
          <cell r="W114">
            <v>0.05</v>
          </cell>
          <cell r="X114">
            <v>1</v>
          </cell>
          <cell r="Y114">
            <v>21</v>
          </cell>
          <cell r="Z114">
            <v>0</v>
          </cell>
          <cell r="AA114">
            <v>5</v>
          </cell>
          <cell r="AB114">
            <v>10</v>
          </cell>
          <cell r="AC114"/>
          <cell r="AD114"/>
          <cell r="AE114"/>
          <cell r="AF114"/>
          <cell r="AG114"/>
          <cell r="AH114"/>
          <cell r="AI114" t="e">
            <v>#DIV/0!</v>
          </cell>
          <cell r="AJ114"/>
          <cell r="AK114"/>
          <cell r="AL114" t="e">
            <v>#DIV/0!</v>
          </cell>
          <cell r="AM114"/>
          <cell r="AN114"/>
          <cell r="AO114" t="e">
            <v>#DIV/0!</v>
          </cell>
        </row>
        <row r="115">
          <cell r="A115" t="str">
            <v>B024</v>
          </cell>
          <cell r="B115" t="str">
            <v>Berro, crudo</v>
          </cell>
          <cell r="C115" t="str">
            <v>Hojas</v>
          </cell>
          <cell r="D115">
            <v>90</v>
          </cell>
          <cell r="E115">
            <v>93.6</v>
          </cell>
          <cell r="F115">
            <v>27</v>
          </cell>
          <cell r="G115">
            <v>112</v>
          </cell>
          <cell r="H115">
            <v>1.7</v>
          </cell>
          <cell r="I115">
            <v>0.3</v>
          </cell>
          <cell r="J115">
            <v>3.3</v>
          </cell>
          <cell r="K115">
            <v>1.3</v>
          </cell>
          <cell r="L115">
            <v>2</v>
          </cell>
          <cell r="M115">
            <v>1.1000000000000001</v>
          </cell>
          <cell r="N115">
            <v>195</v>
          </cell>
          <cell r="O115">
            <v>1.6</v>
          </cell>
          <cell r="P115">
            <v>50</v>
          </cell>
          <cell r="Q115">
            <v>58</v>
          </cell>
          <cell r="R115">
            <v>0</v>
          </cell>
          <cell r="S115">
            <v>0.2</v>
          </cell>
          <cell r="T115">
            <v>19</v>
          </cell>
          <cell r="U115">
            <v>317</v>
          </cell>
          <cell r="V115">
            <v>0.08</v>
          </cell>
          <cell r="W115">
            <v>0.16</v>
          </cell>
          <cell r="X115">
            <v>0.8</v>
          </cell>
          <cell r="Y115">
            <v>80</v>
          </cell>
          <cell r="Z115">
            <v>0</v>
          </cell>
          <cell r="AA115">
            <v>70</v>
          </cell>
          <cell r="AB115">
            <v>240</v>
          </cell>
          <cell r="AC115"/>
          <cell r="AD115"/>
          <cell r="AE115"/>
          <cell r="AF115"/>
          <cell r="AG115"/>
          <cell r="AH115"/>
          <cell r="AI115" t="e">
            <v>#DIV/0!</v>
          </cell>
          <cell r="AJ115"/>
          <cell r="AK115"/>
          <cell r="AL115" t="e">
            <v>#DIV/0!</v>
          </cell>
          <cell r="AM115"/>
          <cell r="AN115"/>
          <cell r="AO115" t="e">
            <v>#DIV/0!</v>
          </cell>
        </row>
        <row r="116">
          <cell r="A116" t="str">
            <v>B025</v>
          </cell>
          <cell r="B116" t="str">
            <v>Brócoli, crudo</v>
          </cell>
          <cell r="C116" t="str">
            <v>Flor</v>
          </cell>
          <cell r="D116">
            <v>40</v>
          </cell>
          <cell r="E116">
            <v>88.9</v>
          </cell>
          <cell r="F116">
            <v>46</v>
          </cell>
          <cell r="G116">
            <v>195</v>
          </cell>
          <cell r="H116">
            <v>3</v>
          </cell>
          <cell r="I116">
            <v>0.3</v>
          </cell>
          <cell r="J116">
            <v>6.6</v>
          </cell>
          <cell r="K116">
            <v>4</v>
          </cell>
          <cell r="L116">
            <v>2.6</v>
          </cell>
          <cell r="M116">
            <v>1.2</v>
          </cell>
          <cell r="N116">
            <v>60</v>
          </cell>
          <cell r="O116">
            <v>1.1000000000000001</v>
          </cell>
          <cell r="P116">
            <v>33</v>
          </cell>
          <cell r="Q116">
            <v>70</v>
          </cell>
          <cell r="R116">
            <v>2</v>
          </cell>
          <cell r="S116">
            <v>0.4</v>
          </cell>
          <cell r="T116">
            <v>21</v>
          </cell>
          <cell r="U116">
            <v>317</v>
          </cell>
          <cell r="V116">
            <v>7.0000000000000007E-2</v>
          </cell>
          <cell r="W116">
            <v>0.14000000000000001</v>
          </cell>
          <cell r="X116">
            <v>0.9</v>
          </cell>
          <cell r="Y116">
            <v>63</v>
          </cell>
          <cell r="Z116">
            <v>0</v>
          </cell>
          <cell r="AA116">
            <v>89</v>
          </cell>
          <cell r="AB116">
            <v>31</v>
          </cell>
          <cell r="AC116"/>
          <cell r="AD116"/>
          <cell r="AE116"/>
          <cell r="AF116"/>
          <cell r="AG116">
            <v>1000</v>
          </cell>
          <cell r="AH116">
            <v>9230</v>
          </cell>
          <cell r="AI116">
            <v>9.23</v>
          </cell>
          <cell r="AJ116">
            <v>1000</v>
          </cell>
          <cell r="AK116">
            <v>14480</v>
          </cell>
          <cell r="AL116">
            <v>14.48</v>
          </cell>
          <cell r="AM116">
            <v>500</v>
          </cell>
          <cell r="AN116">
            <v>3000</v>
          </cell>
          <cell r="AO116">
            <v>6</v>
          </cell>
        </row>
        <row r="117">
          <cell r="A117" t="str">
            <v>B026</v>
          </cell>
          <cell r="B117" t="str">
            <v>Calabaza, sin cáscara, cruda</v>
          </cell>
          <cell r="C117" t="str">
            <v>Pulpa</v>
          </cell>
          <cell r="D117">
            <v>90</v>
          </cell>
          <cell r="E117">
            <v>93.9</v>
          </cell>
          <cell r="F117">
            <v>31</v>
          </cell>
          <cell r="G117">
            <v>129</v>
          </cell>
          <cell r="H117">
            <v>0.8</v>
          </cell>
          <cell r="I117">
            <v>0.4</v>
          </cell>
          <cell r="J117">
            <v>4.5</v>
          </cell>
          <cell r="K117">
            <v>1.6</v>
          </cell>
          <cell r="L117">
            <v>2.9</v>
          </cell>
          <cell r="M117">
            <v>0.4</v>
          </cell>
          <cell r="N117">
            <v>24</v>
          </cell>
          <cell r="O117">
            <v>0.3</v>
          </cell>
          <cell r="P117">
            <v>0</v>
          </cell>
          <cell r="Q117">
            <v>16</v>
          </cell>
          <cell r="R117">
            <v>1</v>
          </cell>
          <cell r="S117">
            <v>0.2</v>
          </cell>
          <cell r="T117">
            <v>10</v>
          </cell>
          <cell r="U117">
            <v>130</v>
          </cell>
          <cell r="V117">
            <v>0.03</v>
          </cell>
          <cell r="W117">
            <v>0.03</v>
          </cell>
          <cell r="X117">
            <v>0.1</v>
          </cell>
          <cell r="Y117">
            <v>10</v>
          </cell>
          <cell r="Z117">
            <v>0</v>
          </cell>
          <cell r="AA117">
            <v>16</v>
          </cell>
          <cell r="AB117">
            <v>75</v>
          </cell>
          <cell r="AC117"/>
          <cell r="AD117"/>
          <cell r="AE117"/>
          <cell r="AF117"/>
          <cell r="AG117"/>
          <cell r="AH117"/>
          <cell r="AI117" t="e">
            <v>#DIV/0!</v>
          </cell>
          <cell r="AJ117"/>
          <cell r="AK117"/>
          <cell r="AL117" t="e">
            <v>#DIV/0!</v>
          </cell>
          <cell r="AM117"/>
          <cell r="AN117"/>
          <cell r="AO117" t="e">
            <v>#DIV/0!</v>
          </cell>
        </row>
        <row r="118">
          <cell r="A118" t="str">
            <v>B027</v>
          </cell>
          <cell r="B118" t="str">
            <v>Cebolla cabezona, cruda</v>
          </cell>
          <cell r="C118" t="str">
            <v>Pulpa</v>
          </cell>
          <cell r="D118">
            <v>95</v>
          </cell>
          <cell r="E118">
            <v>90.3</v>
          </cell>
          <cell r="F118">
            <v>40</v>
          </cell>
          <cell r="G118">
            <v>171</v>
          </cell>
          <cell r="H118">
            <v>1.4</v>
          </cell>
          <cell r="I118">
            <v>0.1</v>
          </cell>
          <cell r="J118">
            <v>7.7</v>
          </cell>
          <cell r="K118">
            <v>6</v>
          </cell>
          <cell r="L118">
            <v>1.7</v>
          </cell>
          <cell r="M118">
            <v>0.5</v>
          </cell>
          <cell r="N118">
            <v>24</v>
          </cell>
          <cell r="O118">
            <v>0.3</v>
          </cell>
          <cell r="P118">
            <v>4</v>
          </cell>
          <cell r="Q118">
            <v>40</v>
          </cell>
          <cell r="R118">
            <v>3</v>
          </cell>
          <cell r="S118">
            <v>0.2</v>
          </cell>
          <cell r="T118">
            <v>7</v>
          </cell>
          <cell r="U118">
            <v>154</v>
          </cell>
          <cell r="V118">
            <v>0.04</v>
          </cell>
          <cell r="W118">
            <v>0.03</v>
          </cell>
          <cell r="X118">
            <v>0.2</v>
          </cell>
          <cell r="Y118">
            <v>18</v>
          </cell>
          <cell r="Z118">
            <v>0</v>
          </cell>
          <cell r="AA118">
            <v>10</v>
          </cell>
          <cell r="AB118">
            <v>1</v>
          </cell>
          <cell r="AC118"/>
          <cell r="AD118"/>
          <cell r="AE118"/>
          <cell r="AF118"/>
          <cell r="AG118">
            <v>500</v>
          </cell>
          <cell r="AH118">
            <v>3280</v>
          </cell>
          <cell r="AI118">
            <v>6.56</v>
          </cell>
          <cell r="AJ118">
            <v>1000</v>
          </cell>
          <cell r="AK118">
            <v>4043</v>
          </cell>
          <cell r="AL118">
            <v>4.0430000000000001</v>
          </cell>
          <cell r="AM118">
            <v>250</v>
          </cell>
          <cell r="AN118">
            <v>1200</v>
          </cell>
          <cell r="AO118">
            <v>4.8</v>
          </cell>
        </row>
        <row r="119">
          <cell r="A119" t="str">
            <v>B028</v>
          </cell>
          <cell r="B119" t="str">
            <v>Cebolla junca, hojas, cruda</v>
          </cell>
          <cell r="C119" t="str">
            <v>Hojas</v>
          </cell>
          <cell r="D119">
            <v>45</v>
          </cell>
          <cell r="E119">
            <v>90.3</v>
          </cell>
          <cell r="F119">
            <v>41</v>
          </cell>
          <cell r="G119">
            <v>172</v>
          </cell>
          <cell r="H119">
            <v>1.6</v>
          </cell>
          <cell r="I119">
            <v>0.2</v>
          </cell>
          <cell r="J119">
            <v>7.1</v>
          </cell>
          <cell r="K119">
            <v>5</v>
          </cell>
          <cell r="L119">
            <v>2.1</v>
          </cell>
          <cell r="M119">
            <v>0.8</v>
          </cell>
          <cell r="N119">
            <v>44</v>
          </cell>
          <cell r="O119">
            <v>1.5</v>
          </cell>
          <cell r="P119">
            <v>16</v>
          </cell>
          <cell r="Q119">
            <v>31</v>
          </cell>
          <cell r="R119"/>
          <cell r="S119">
            <v>0.4</v>
          </cell>
          <cell r="T119">
            <v>20</v>
          </cell>
          <cell r="U119">
            <v>276</v>
          </cell>
          <cell r="V119">
            <v>0.06</v>
          </cell>
          <cell r="W119">
            <v>0.09</v>
          </cell>
          <cell r="X119">
            <v>0.6</v>
          </cell>
          <cell r="Y119">
            <v>64</v>
          </cell>
          <cell r="Z119">
            <v>0</v>
          </cell>
          <cell r="AA119">
            <v>15</v>
          </cell>
          <cell r="AB119">
            <v>60</v>
          </cell>
          <cell r="AC119"/>
          <cell r="AD119"/>
          <cell r="AE119"/>
          <cell r="AF119"/>
          <cell r="AG119"/>
          <cell r="AH119"/>
          <cell r="AI119" t="e">
            <v>#DIV/0!</v>
          </cell>
          <cell r="AJ119"/>
          <cell r="AK119"/>
          <cell r="AL119" t="e">
            <v>#DIV/0!</v>
          </cell>
          <cell r="AM119"/>
          <cell r="AN119"/>
          <cell r="AO119" t="e">
            <v>#DIV/0!</v>
          </cell>
        </row>
        <row r="120">
          <cell r="A120" t="str">
            <v>B029</v>
          </cell>
          <cell r="B120" t="str">
            <v>Cebolla junca, tallos, cruda</v>
          </cell>
          <cell r="C120" t="str">
            <v>Tallos</v>
          </cell>
          <cell r="D120">
            <v>40</v>
          </cell>
          <cell r="E120">
            <v>91.4</v>
          </cell>
          <cell r="F120">
            <v>37</v>
          </cell>
          <cell r="G120">
            <v>156</v>
          </cell>
          <cell r="H120">
            <v>1.2</v>
          </cell>
          <cell r="I120">
            <v>0.1</v>
          </cell>
          <cell r="J120">
            <v>6.8</v>
          </cell>
          <cell r="K120">
            <v>4.8</v>
          </cell>
          <cell r="L120">
            <v>2</v>
          </cell>
          <cell r="M120">
            <v>0.5</v>
          </cell>
          <cell r="N120">
            <v>57</v>
          </cell>
          <cell r="O120">
            <v>0.5</v>
          </cell>
          <cell r="P120">
            <v>15</v>
          </cell>
          <cell r="Q120">
            <v>31</v>
          </cell>
          <cell r="R120"/>
          <cell r="S120">
            <v>0.2</v>
          </cell>
          <cell r="T120">
            <v>17</v>
          </cell>
          <cell r="U120">
            <v>232</v>
          </cell>
          <cell r="V120">
            <v>0.04</v>
          </cell>
          <cell r="W120">
            <v>0.05</v>
          </cell>
          <cell r="X120">
            <v>0.3</v>
          </cell>
          <cell r="Y120">
            <v>26</v>
          </cell>
          <cell r="Z120">
            <v>0</v>
          </cell>
          <cell r="AA120">
            <v>13</v>
          </cell>
          <cell r="AB120">
            <v>200</v>
          </cell>
          <cell r="AC120"/>
          <cell r="AD120"/>
          <cell r="AE120"/>
          <cell r="AF120"/>
          <cell r="AG120"/>
          <cell r="AH120"/>
          <cell r="AI120" t="e">
            <v>#DIV/0!</v>
          </cell>
          <cell r="AJ120"/>
          <cell r="AK120"/>
          <cell r="AL120" t="e">
            <v>#DIV/0!</v>
          </cell>
          <cell r="AM120"/>
          <cell r="AN120"/>
          <cell r="AO120" t="e">
            <v>#DIV/0!</v>
          </cell>
        </row>
        <row r="121">
          <cell r="A121" t="str">
            <v>B030</v>
          </cell>
          <cell r="B121" t="str">
            <v xml:space="preserve">Cebolla puerro, cruda </v>
          </cell>
          <cell r="C121" t="str">
            <v>Tallos</v>
          </cell>
          <cell r="D121">
            <v>95</v>
          </cell>
          <cell r="E121">
            <v>83.1</v>
          </cell>
          <cell r="F121">
            <v>69</v>
          </cell>
          <cell r="G121">
            <v>291</v>
          </cell>
          <cell r="H121">
            <v>1.6</v>
          </cell>
          <cell r="I121">
            <v>0.1</v>
          </cell>
          <cell r="J121">
            <v>14.4</v>
          </cell>
          <cell r="K121">
            <v>12.6</v>
          </cell>
          <cell r="L121">
            <v>1.8</v>
          </cell>
          <cell r="M121">
            <v>0.8</v>
          </cell>
          <cell r="N121">
            <v>58</v>
          </cell>
          <cell r="O121">
            <v>0.8</v>
          </cell>
          <cell r="P121">
            <v>20</v>
          </cell>
          <cell r="Q121">
            <v>51</v>
          </cell>
          <cell r="R121"/>
          <cell r="S121">
            <v>0.1</v>
          </cell>
          <cell r="T121">
            <v>28</v>
          </cell>
          <cell r="U121">
            <v>180</v>
          </cell>
          <cell r="V121">
            <v>7.0000000000000007E-2</v>
          </cell>
          <cell r="W121">
            <v>0.05</v>
          </cell>
          <cell r="X121">
            <v>0.5</v>
          </cell>
          <cell r="Y121">
            <v>64</v>
          </cell>
          <cell r="Z121">
            <v>0</v>
          </cell>
          <cell r="AA121">
            <v>12</v>
          </cell>
          <cell r="AB121">
            <v>50</v>
          </cell>
          <cell r="AC121"/>
          <cell r="AD121"/>
          <cell r="AE121"/>
          <cell r="AF121"/>
          <cell r="AG121"/>
          <cell r="AH121"/>
          <cell r="AI121" t="e">
            <v>#DIV/0!</v>
          </cell>
          <cell r="AJ121"/>
          <cell r="AK121"/>
          <cell r="AL121" t="e">
            <v>#DIV/0!</v>
          </cell>
          <cell r="AM121"/>
          <cell r="AN121"/>
          <cell r="AO121" t="e">
            <v>#DIV/0!</v>
          </cell>
        </row>
        <row r="122">
          <cell r="A122" t="str">
            <v>B031</v>
          </cell>
          <cell r="B122" t="str">
            <v>Cebolla, deshidratada</v>
          </cell>
          <cell r="C122" t="str">
            <v>Pulpa</v>
          </cell>
          <cell r="D122">
            <v>100</v>
          </cell>
          <cell r="E122">
            <v>3.9</v>
          </cell>
          <cell r="F122">
            <v>391</v>
          </cell>
          <cell r="G122">
            <v>1659</v>
          </cell>
          <cell r="H122">
            <v>8.6</v>
          </cell>
          <cell r="I122">
            <v>0.5</v>
          </cell>
          <cell r="J122">
            <v>83.6</v>
          </cell>
          <cell r="K122">
            <v>74.400000000000006</v>
          </cell>
          <cell r="L122">
            <v>9.1999999999999993</v>
          </cell>
          <cell r="M122">
            <v>3.4</v>
          </cell>
          <cell r="N122">
            <v>257</v>
          </cell>
          <cell r="O122">
            <v>1.6</v>
          </cell>
          <cell r="P122">
            <v>21</v>
          </cell>
          <cell r="Q122">
            <v>303</v>
          </cell>
          <cell r="R122">
            <v>26</v>
          </cell>
          <cell r="S122">
            <v>1.9</v>
          </cell>
          <cell r="T122">
            <v>92</v>
          </cell>
          <cell r="U122">
            <v>1622</v>
          </cell>
          <cell r="V122">
            <v>0.5</v>
          </cell>
          <cell r="W122">
            <v>0.1</v>
          </cell>
          <cell r="X122">
            <v>1</v>
          </cell>
          <cell r="Y122">
            <v>166</v>
          </cell>
          <cell r="Z122">
            <v>0</v>
          </cell>
          <cell r="AA122">
            <v>75</v>
          </cell>
          <cell r="AB122">
            <v>12</v>
          </cell>
          <cell r="AC122"/>
          <cell r="AD122"/>
          <cell r="AE122"/>
          <cell r="AF122"/>
          <cell r="AG122"/>
          <cell r="AH122"/>
          <cell r="AI122" t="e">
            <v>#DIV/0!</v>
          </cell>
          <cell r="AJ122"/>
          <cell r="AK122"/>
          <cell r="AL122" t="e">
            <v>#DIV/0!</v>
          </cell>
          <cell r="AM122"/>
          <cell r="AN122"/>
          <cell r="AO122" t="e">
            <v>#DIV/0!</v>
          </cell>
        </row>
        <row r="123">
          <cell r="A123" t="str">
            <v>B032</v>
          </cell>
          <cell r="B123" t="str">
            <v xml:space="preserve">Cebolla, pasta escaldada </v>
          </cell>
          <cell r="C123"/>
          <cell r="D123">
            <v>100</v>
          </cell>
          <cell r="E123">
            <v>79.7</v>
          </cell>
          <cell r="F123">
            <v>97</v>
          </cell>
          <cell r="G123">
            <v>408</v>
          </cell>
          <cell r="H123">
            <v>1.5</v>
          </cell>
          <cell r="I123">
            <v>3.5</v>
          </cell>
          <cell r="J123">
            <v>13.8</v>
          </cell>
          <cell r="K123">
            <v>11.5</v>
          </cell>
          <cell r="L123">
            <v>2.2999999999999998</v>
          </cell>
          <cell r="M123">
            <v>1.4</v>
          </cell>
          <cell r="N123">
            <v>31</v>
          </cell>
          <cell r="O123">
            <v>0.6</v>
          </cell>
          <cell r="P123">
            <v>369</v>
          </cell>
          <cell r="Q123"/>
          <cell r="R123"/>
          <cell r="S123"/>
          <cell r="T123"/>
          <cell r="U123">
            <v>338</v>
          </cell>
          <cell r="V123"/>
          <cell r="W123"/>
          <cell r="X123"/>
          <cell r="Y123"/>
          <cell r="Z123">
            <v>0</v>
          </cell>
          <cell r="AA123">
            <v>1</v>
          </cell>
          <cell r="AB123"/>
          <cell r="AC123"/>
          <cell r="AD123"/>
          <cell r="AE123"/>
          <cell r="AF123"/>
          <cell r="AG123"/>
          <cell r="AH123"/>
          <cell r="AI123" t="e">
            <v>#DIV/0!</v>
          </cell>
          <cell r="AJ123"/>
          <cell r="AK123"/>
          <cell r="AL123" t="e">
            <v>#DIV/0!</v>
          </cell>
          <cell r="AM123"/>
          <cell r="AN123"/>
          <cell r="AO123" t="e">
            <v>#DIV/0!</v>
          </cell>
        </row>
        <row r="124">
          <cell r="A124" t="str">
            <v>B033</v>
          </cell>
          <cell r="B124" t="str">
            <v>Champiñón, crudo</v>
          </cell>
          <cell r="C124" t="str">
            <v>Sombrero y Tallo</v>
          </cell>
          <cell r="D124">
            <v>100</v>
          </cell>
          <cell r="E124">
            <v>92.4</v>
          </cell>
          <cell r="F124">
            <v>32</v>
          </cell>
          <cell r="G124">
            <v>134</v>
          </cell>
          <cell r="H124">
            <v>3.1</v>
          </cell>
          <cell r="I124">
            <v>0.6</v>
          </cell>
          <cell r="J124">
            <v>3</v>
          </cell>
          <cell r="K124">
            <v>2</v>
          </cell>
          <cell r="L124">
            <v>1</v>
          </cell>
          <cell r="M124">
            <v>0.8</v>
          </cell>
          <cell r="N124">
            <v>6</v>
          </cell>
          <cell r="O124">
            <v>0.6</v>
          </cell>
          <cell r="P124">
            <v>5</v>
          </cell>
          <cell r="Q124">
            <v>80</v>
          </cell>
          <cell r="R124">
            <v>3</v>
          </cell>
          <cell r="S124">
            <v>0.5</v>
          </cell>
          <cell r="T124">
            <v>9</v>
          </cell>
          <cell r="U124">
            <v>318</v>
          </cell>
          <cell r="V124">
            <v>0.09</v>
          </cell>
          <cell r="W124">
            <v>0.4</v>
          </cell>
          <cell r="X124">
            <v>3.9</v>
          </cell>
          <cell r="Y124">
            <v>17</v>
          </cell>
          <cell r="Z124">
            <v>0.04</v>
          </cell>
          <cell r="AA124">
            <v>2</v>
          </cell>
          <cell r="AB124">
            <v>0</v>
          </cell>
          <cell r="AC124"/>
          <cell r="AD124"/>
          <cell r="AE124"/>
          <cell r="AF124"/>
          <cell r="AG124"/>
          <cell r="AH124"/>
          <cell r="AI124" t="e">
            <v>#DIV/0!</v>
          </cell>
          <cell r="AJ124"/>
          <cell r="AK124"/>
          <cell r="AL124" t="e">
            <v>#DIV/0!</v>
          </cell>
          <cell r="AM124"/>
          <cell r="AN124"/>
          <cell r="AO124" t="e">
            <v>#DIV/0!</v>
          </cell>
        </row>
        <row r="125">
          <cell r="A125" t="str">
            <v>B034</v>
          </cell>
          <cell r="B125" t="str">
            <v>Champiñón, en conserva</v>
          </cell>
          <cell r="C125" t="str">
            <v>Sombrero y Tallo</v>
          </cell>
          <cell r="D125">
            <v>100</v>
          </cell>
          <cell r="E125">
            <v>90</v>
          </cell>
          <cell r="F125">
            <v>43</v>
          </cell>
          <cell r="G125">
            <v>180</v>
          </cell>
          <cell r="H125">
            <v>1.9</v>
          </cell>
          <cell r="I125">
            <v>0.4</v>
          </cell>
          <cell r="J125">
            <v>6.6</v>
          </cell>
          <cell r="K125">
            <v>4.0999999999999996</v>
          </cell>
          <cell r="L125">
            <v>2.5</v>
          </cell>
          <cell r="M125">
            <v>1.1000000000000001</v>
          </cell>
          <cell r="N125">
            <v>11</v>
          </cell>
          <cell r="O125">
            <v>0.8</v>
          </cell>
          <cell r="P125">
            <v>425</v>
          </cell>
          <cell r="Q125">
            <v>65</v>
          </cell>
          <cell r="R125">
            <v>2</v>
          </cell>
          <cell r="S125">
            <v>0.7</v>
          </cell>
          <cell r="T125">
            <v>15</v>
          </cell>
          <cell r="U125">
            <v>123</v>
          </cell>
          <cell r="V125">
            <v>0.09</v>
          </cell>
          <cell r="W125">
            <v>0.09</v>
          </cell>
          <cell r="X125">
            <v>1.4</v>
          </cell>
          <cell r="Y125">
            <v>12</v>
          </cell>
          <cell r="Z125">
            <v>0</v>
          </cell>
          <cell r="AA125">
            <v>0</v>
          </cell>
          <cell r="AB125">
            <v>0</v>
          </cell>
          <cell r="AC125"/>
          <cell r="AD125"/>
          <cell r="AE125"/>
          <cell r="AF125"/>
          <cell r="AG125"/>
          <cell r="AH125"/>
          <cell r="AI125" t="e">
            <v>#DIV/0!</v>
          </cell>
          <cell r="AJ125"/>
          <cell r="AK125"/>
          <cell r="AL125" t="e">
            <v>#DIV/0!</v>
          </cell>
          <cell r="AM125"/>
          <cell r="AN125"/>
          <cell r="AO125" t="e">
            <v>#DIV/0!</v>
          </cell>
        </row>
        <row r="126">
          <cell r="A126" t="str">
            <v>B035</v>
          </cell>
          <cell r="B126" t="str">
            <v>Cilantro, crudo</v>
          </cell>
          <cell r="C126" t="str">
            <v>Hojas</v>
          </cell>
          <cell r="D126">
            <v>90</v>
          </cell>
          <cell r="E126">
            <v>89</v>
          </cell>
          <cell r="F126">
            <v>44</v>
          </cell>
          <cell r="G126">
            <v>184</v>
          </cell>
          <cell r="H126">
            <v>2.2999999999999998</v>
          </cell>
          <cell r="I126">
            <v>0.6</v>
          </cell>
          <cell r="J126">
            <v>5.9</v>
          </cell>
          <cell r="K126">
            <v>3.1</v>
          </cell>
          <cell r="L126">
            <v>2.8</v>
          </cell>
          <cell r="M126">
            <v>2.2000000000000002</v>
          </cell>
          <cell r="N126">
            <v>82</v>
          </cell>
          <cell r="O126">
            <v>1.8</v>
          </cell>
          <cell r="P126">
            <v>46</v>
          </cell>
          <cell r="Q126">
            <v>60</v>
          </cell>
          <cell r="R126"/>
          <cell r="S126">
            <v>0.5</v>
          </cell>
          <cell r="T126">
            <v>26</v>
          </cell>
          <cell r="U126">
            <v>521</v>
          </cell>
          <cell r="V126">
            <v>0.26</v>
          </cell>
          <cell r="W126">
            <v>0.21</v>
          </cell>
          <cell r="X126">
            <v>1.5</v>
          </cell>
          <cell r="Y126">
            <v>62</v>
          </cell>
          <cell r="Z126">
            <v>0</v>
          </cell>
          <cell r="AA126">
            <v>68</v>
          </cell>
          <cell r="AB126">
            <v>390</v>
          </cell>
          <cell r="AC126"/>
          <cell r="AD126"/>
          <cell r="AE126"/>
          <cell r="AF126"/>
          <cell r="AG126">
            <v>100</v>
          </cell>
          <cell r="AH126">
            <v>1120</v>
          </cell>
          <cell r="AI126">
            <v>11.2</v>
          </cell>
          <cell r="AJ126">
            <v>250</v>
          </cell>
          <cell r="AK126">
            <v>3340</v>
          </cell>
          <cell r="AL126">
            <v>13.36</v>
          </cell>
          <cell r="AM126">
            <v>100</v>
          </cell>
          <cell r="AN126">
            <v>1000</v>
          </cell>
          <cell r="AO126">
            <v>10</v>
          </cell>
        </row>
        <row r="127">
          <cell r="A127" t="str">
            <v>B036</v>
          </cell>
          <cell r="B127" t="str">
            <v xml:space="preserve">Col o repollitas de bruselas, cruda </v>
          </cell>
          <cell r="C127" t="str">
            <v>Flor</v>
          </cell>
          <cell r="D127">
            <v>80</v>
          </cell>
          <cell r="E127">
            <v>85.8</v>
          </cell>
          <cell r="F127">
            <v>60</v>
          </cell>
          <cell r="G127">
            <v>254</v>
          </cell>
          <cell r="H127">
            <v>3.4</v>
          </cell>
          <cell r="I127">
            <v>0.3</v>
          </cell>
          <cell r="J127">
            <v>9.1</v>
          </cell>
          <cell r="K127">
            <v>5.3</v>
          </cell>
          <cell r="L127">
            <v>3.8</v>
          </cell>
          <cell r="M127">
            <v>1.4</v>
          </cell>
          <cell r="N127">
            <v>42</v>
          </cell>
          <cell r="O127">
            <v>1.4</v>
          </cell>
          <cell r="P127">
            <v>25</v>
          </cell>
          <cell r="Q127">
            <v>71</v>
          </cell>
          <cell r="R127">
            <v>10</v>
          </cell>
          <cell r="S127">
            <v>0.4</v>
          </cell>
          <cell r="T127">
            <v>23</v>
          </cell>
          <cell r="U127">
            <v>389</v>
          </cell>
          <cell r="V127">
            <v>0.14000000000000001</v>
          </cell>
          <cell r="W127">
            <v>0.13</v>
          </cell>
          <cell r="X127">
            <v>0.7</v>
          </cell>
          <cell r="Y127">
            <v>61</v>
          </cell>
          <cell r="Z127">
            <v>0</v>
          </cell>
          <cell r="AA127">
            <v>94</v>
          </cell>
          <cell r="AB127">
            <v>43</v>
          </cell>
          <cell r="AC127"/>
          <cell r="AD127"/>
          <cell r="AE127"/>
          <cell r="AF127"/>
          <cell r="AG127"/>
          <cell r="AH127"/>
          <cell r="AI127" t="e">
            <v>#DIV/0!</v>
          </cell>
          <cell r="AJ127"/>
          <cell r="AK127"/>
          <cell r="AL127" t="e">
            <v>#DIV/0!</v>
          </cell>
          <cell r="AM127"/>
          <cell r="AN127"/>
          <cell r="AO127" t="e">
            <v>#DIV/0!</v>
          </cell>
        </row>
        <row r="128">
          <cell r="A128" t="str">
            <v>B037</v>
          </cell>
          <cell r="B128" t="str">
            <v>Col silvestre, cruda</v>
          </cell>
          <cell r="C128" t="str">
            <v>Flor</v>
          </cell>
          <cell r="D128">
            <v>60</v>
          </cell>
          <cell r="E128">
            <v>86.7</v>
          </cell>
          <cell r="F128">
            <v>50</v>
          </cell>
          <cell r="G128">
            <v>210</v>
          </cell>
          <cell r="H128">
            <v>2.5</v>
          </cell>
          <cell r="I128">
            <v>0.5</v>
          </cell>
          <cell r="J128">
            <v>8.4</v>
          </cell>
          <cell r="K128">
            <v>7.6</v>
          </cell>
          <cell r="L128">
            <v>0.8</v>
          </cell>
          <cell r="M128">
            <v>1.9</v>
          </cell>
          <cell r="N128">
            <v>60</v>
          </cell>
          <cell r="O128">
            <v>1.2</v>
          </cell>
          <cell r="P128"/>
          <cell r="Q128">
            <v>43</v>
          </cell>
          <cell r="R128"/>
          <cell r="S128"/>
          <cell r="T128"/>
          <cell r="U128"/>
          <cell r="V128">
            <v>0.13</v>
          </cell>
          <cell r="W128">
            <v>0.06</v>
          </cell>
          <cell r="X128">
            <v>1</v>
          </cell>
          <cell r="Y128"/>
          <cell r="Z128">
            <v>0</v>
          </cell>
          <cell r="AA128">
            <v>125</v>
          </cell>
          <cell r="AB128">
            <v>65</v>
          </cell>
          <cell r="AC128"/>
          <cell r="AD128"/>
          <cell r="AE128"/>
          <cell r="AF128"/>
          <cell r="AG128"/>
          <cell r="AH128"/>
          <cell r="AI128" t="e">
            <v>#DIV/0!</v>
          </cell>
          <cell r="AJ128"/>
          <cell r="AK128"/>
          <cell r="AL128" t="e">
            <v>#DIV/0!</v>
          </cell>
          <cell r="AM128"/>
          <cell r="AN128"/>
          <cell r="AO128" t="e">
            <v>#DIV/0!</v>
          </cell>
        </row>
        <row r="129">
          <cell r="A129" t="str">
            <v>B038</v>
          </cell>
          <cell r="B129" t="str">
            <v>Coliflor, cocido sin sal</v>
          </cell>
          <cell r="C129" t="str">
            <v>Flor</v>
          </cell>
          <cell r="D129">
            <v>100</v>
          </cell>
          <cell r="E129">
            <v>90.6</v>
          </cell>
          <cell r="F129">
            <v>41</v>
          </cell>
          <cell r="G129">
            <v>173</v>
          </cell>
          <cell r="H129">
            <v>1.9</v>
          </cell>
          <cell r="I129">
            <v>0.2</v>
          </cell>
          <cell r="J129">
            <v>6.7</v>
          </cell>
          <cell r="K129">
            <v>4.2</v>
          </cell>
          <cell r="L129">
            <v>2.4</v>
          </cell>
          <cell r="M129">
            <v>0.6</v>
          </cell>
          <cell r="N129">
            <v>16</v>
          </cell>
          <cell r="O129">
            <v>0.3</v>
          </cell>
          <cell r="P129">
            <v>3</v>
          </cell>
          <cell r="Q129">
            <v>49</v>
          </cell>
          <cell r="R129">
            <v>0</v>
          </cell>
          <cell r="S129">
            <v>0.3</v>
          </cell>
          <cell r="T129">
            <v>10</v>
          </cell>
          <cell r="U129">
            <v>87</v>
          </cell>
          <cell r="V129">
            <v>0.04</v>
          </cell>
          <cell r="W129">
            <v>0.03</v>
          </cell>
          <cell r="X129">
            <v>0.9</v>
          </cell>
          <cell r="Y129">
            <v>36</v>
          </cell>
          <cell r="Z129">
            <v>0</v>
          </cell>
          <cell r="AA129">
            <v>18</v>
          </cell>
          <cell r="AB129">
            <v>1</v>
          </cell>
          <cell r="AC129"/>
          <cell r="AD129"/>
          <cell r="AE129"/>
          <cell r="AF129"/>
          <cell r="AG129"/>
          <cell r="AH129"/>
          <cell r="AI129" t="e">
            <v>#DIV/0!</v>
          </cell>
          <cell r="AJ129"/>
          <cell r="AK129"/>
          <cell r="AL129" t="e">
            <v>#DIV/0!</v>
          </cell>
          <cell r="AM129"/>
          <cell r="AN129"/>
          <cell r="AO129" t="e">
            <v>#DIV/0!</v>
          </cell>
        </row>
        <row r="130">
          <cell r="A130" t="str">
            <v>B039</v>
          </cell>
          <cell r="B130" t="str">
            <v>Coliflor, crudo</v>
          </cell>
          <cell r="C130" t="str">
            <v>Flor</v>
          </cell>
          <cell r="D130">
            <v>80</v>
          </cell>
          <cell r="E130">
            <v>91.7</v>
          </cell>
          <cell r="F130">
            <v>36</v>
          </cell>
          <cell r="G130">
            <v>152</v>
          </cell>
          <cell r="H130">
            <v>1.9</v>
          </cell>
          <cell r="I130">
            <v>0.1</v>
          </cell>
          <cell r="J130">
            <v>5.7</v>
          </cell>
          <cell r="K130">
            <v>3.3</v>
          </cell>
          <cell r="L130">
            <v>2.4</v>
          </cell>
          <cell r="M130">
            <v>0.6</v>
          </cell>
          <cell r="N130">
            <v>25</v>
          </cell>
          <cell r="O130">
            <v>0.7</v>
          </cell>
          <cell r="P130">
            <v>41</v>
          </cell>
          <cell r="Q130">
            <v>57</v>
          </cell>
          <cell r="R130"/>
          <cell r="S130">
            <v>0.3</v>
          </cell>
          <cell r="T130">
            <v>12</v>
          </cell>
          <cell r="U130">
            <v>310</v>
          </cell>
          <cell r="V130">
            <v>0.03</v>
          </cell>
          <cell r="W130">
            <v>0.08</v>
          </cell>
          <cell r="X130">
            <v>0.5</v>
          </cell>
          <cell r="Y130">
            <v>57</v>
          </cell>
          <cell r="Z130">
            <v>0</v>
          </cell>
          <cell r="AA130">
            <v>55</v>
          </cell>
          <cell r="AB130">
            <v>15</v>
          </cell>
          <cell r="AC130"/>
          <cell r="AD130"/>
          <cell r="AE130"/>
          <cell r="AF130"/>
          <cell r="AG130">
            <v>500</v>
          </cell>
          <cell r="AH130">
            <v>3495</v>
          </cell>
          <cell r="AI130">
            <v>6.99</v>
          </cell>
          <cell r="AJ130">
            <v>1000</v>
          </cell>
          <cell r="AK130">
            <v>10950</v>
          </cell>
          <cell r="AL130">
            <v>10.95</v>
          </cell>
          <cell r="AM130">
            <v>700</v>
          </cell>
          <cell r="AN130">
            <v>4900</v>
          </cell>
          <cell r="AO130">
            <v>7</v>
          </cell>
        </row>
        <row r="131">
          <cell r="A131" t="str">
            <v>B040</v>
          </cell>
          <cell r="B131" t="str">
            <v>Colinabo, sin cáscara, crudo</v>
          </cell>
          <cell r="C131" t="str">
            <v>Raíz</v>
          </cell>
          <cell r="D131">
            <v>60</v>
          </cell>
          <cell r="E131">
            <v>91.6</v>
          </cell>
          <cell r="F131">
            <v>35</v>
          </cell>
          <cell r="G131">
            <v>149</v>
          </cell>
          <cell r="H131">
            <v>1.7</v>
          </cell>
          <cell r="I131">
            <v>0.1</v>
          </cell>
          <cell r="J131">
            <v>5.7</v>
          </cell>
          <cell r="K131">
            <v>3.3</v>
          </cell>
          <cell r="L131">
            <v>2.4</v>
          </cell>
          <cell r="M131">
            <v>0.9</v>
          </cell>
          <cell r="N131">
            <v>48</v>
          </cell>
          <cell r="O131">
            <v>0.4</v>
          </cell>
          <cell r="P131">
            <v>13</v>
          </cell>
          <cell r="Q131">
            <v>46</v>
          </cell>
          <cell r="R131"/>
          <cell r="S131">
            <v>0.2</v>
          </cell>
          <cell r="T131">
            <v>19</v>
          </cell>
          <cell r="U131">
            <v>333</v>
          </cell>
          <cell r="V131">
            <v>0.06</v>
          </cell>
          <cell r="W131">
            <v>0.03</v>
          </cell>
          <cell r="X131">
            <v>0.5</v>
          </cell>
          <cell r="Y131">
            <v>21</v>
          </cell>
          <cell r="Z131">
            <v>0</v>
          </cell>
          <cell r="AA131">
            <v>60</v>
          </cell>
          <cell r="AB131">
            <v>1</v>
          </cell>
          <cell r="AC131"/>
          <cell r="AD131"/>
          <cell r="AE131"/>
          <cell r="AF131"/>
          <cell r="AG131"/>
          <cell r="AH131"/>
          <cell r="AI131" t="e">
            <v>#DIV/0!</v>
          </cell>
          <cell r="AJ131"/>
          <cell r="AK131"/>
          <cell r="AL131" t="e">
            <v>#DIV/0!</v>
          </cell>
          <cell r="AM131"/>
          <cell r="AN131"/>
          <cell r="AO131" t="e">
            <v>#DIV/0!</v>
          </cell>
        </row>
        <row r="132">
          <cell r="A132" t="str">
            <v>B041</v>
          </cell>
          <cell r="B132" t="str">
            <v xml:space="preserve">Espárrago, cocido, sin sal </v>
          </cell>
          <cell r="C132" t="str">
            <v>Tallos</v>
          </cell>
          <cell r="D132">
            <v>100</v>
          </cell>
          <cell r="E132">
            <v>92</v>
          </cell>
          <cell r="F132">
            <v>35</v>
          </cell>
          <cell r="G132">
            <v>146</v>
          </cell>
          <cell r="H132">
            <v>2.6</v>
          </cell>
          <cell r="I132">
            <v>0.3</v>
          </cell>
          <cell r="J132">
            <v>4.4000000000000004</v>
          </cell>
          <cell r="K132">
            <v>2.4</v>
          </cell>
          <cell r="L132">
            <v>2</v>
          </cell>
          <cell r="M132">
            <v>0.7</v>
          </cell>
          <cell r="N132">
            <v>23</v>
          </cell>
          <cell r="O132">
            <v>0.9</v>
          </cell>
          <cell r="P132">
            <v>14</v>
          </cell>
          <cell r="Q132">
            <v>54</v>
          </cell>
          <cell r="R132">
            <v>0</v>
          </cell>
          <cell r="S132">
            <v>0.6</v>
          </cell>
          <cell r="T132">
            <v>14</v>
          </cell>
          <cell r="U132">
            <v>224</v>
          </cell>
          <cell r="V132">
            <v>0.16</v>
          </cell>
          <cell r="W132">
            <v>0.14000000000000001</v>
          </cell>
          <cell r="X132">
            <v>1.1000000000000001</v>
          </cell>
          <cell r="Y132">
            <v>149</v>
          </cell>
          <cell r="Z132">
            <v>0</v>
          </cell>
          <cell r="AA132">
            <v>8</v>
          </cell>
          <cell r="AB132">
            <v>56</v>
          </cell>
          <cell r="AC132"/>
          <cell r="AD132"/>
          <cell r="AE132"/>
          <cell r="AF132"/>
          <cell r="AG132"/>
          <cell r="AH132"/>
          <cell r="AI132" t="e">
            <v>#DIV/0!</v>
          </cell>
          <cell r="AJ132"/>
          <cell r="AK132"/>
          <cell r="AL132" t="e">
            <v>#DIV/0!</v>
          </cell>
          <cell r="AM132"/>
          <cell r="AN132"/>
          <cell r="AO132" t="e">
            <v>#DIV/0!</v>
          </cell>
        </row>
        <row r="133">
          <cell r="A133" t="str">
            <v>B042</v>
          </cell>
          <cell r="B133" t="str">
            <v>Espárrago, crudo</v>
          </cell>
          <cell r="C133" t="str">
            <v>Tallos</v>
          </cell>
          <cell r="D133">
            <v>95</v>
          </cell>
          <cell r="E133">
            <v>92.7</v>
          </cell>
          <cell r="F133">
            <v>32</v>
          </cell>
          <cell r="G133">
            <v>133</v>
          </cell>
          <cell r="H133">
            <v>2</v>
          </cell>
          <cell r="I133">
            <v>0.2</v>
          </cell>
          <cell r="J133">
            <v>4.4000000000000004</v>
          </cell>
          <cell r="K133">
            <v>2.2999999999999998</v>
          </cell>
          <cell r="L133">
            <v>2.1</v>
          </cell>
          <cell r="M133">
            <v>0.7</v>
          </cell>
          <cell r="N133">
            <v>25</v>
          </cell>
          <cell r="O133">
            <v>1.7</v>
          </cell>
          <cell r="P133">
            <v>2</v>
          </cell>
          <cell r="Q133">
            <v>47</v>
          </cell>
          <cell r="R133">
            <v>8</v>
          </cell>
          <cell r="S133">
            <v>0.5</v>
          </cell>
          <cell r="T133">
            <v>14</v>
          </cell>
          <cell r="U133">
            <v>202</v>
          </cell>
          <cell r="V133">
            <v>0.15</v>
          </cell>
          <cell r="W133">
            <v>0.14000000000000001</v>
          </cell>
          <cell r="X133">
            <v>0.9</v>
          </cell>
          <cell r="Y133">
            <v>113</v>
          </cell>
          <cell r="Z133">
            <v>0</v>
          </cell>
          <cell r="AA133">
            <v>18</v>
          </cell>
          <cell r="AB133">
            <v>38</v>
          </cell>
          <cell r="AC133"/>
          <cell r="AD133"/>
          <cell r="AE133"/>
          <cell r="AF133"/>
          <cell r="AG133"/>
          <cell r="AH133"/>
          <cell r="AI133" t="e">
            <v>#DIV/0!</v>
          </cell>
          <cell r="AJ133"/>
          <cell r="AK133"/>
          <cell r="AL133" t="e">
            <v>#DIV/0!</v>
          </cell>
          <cell r="AM133"/>
          <cell r="AN133"/>
          <cell r="AO133" t="e">
            <v>#DIV/0!</v>
          </cell>
        </row>
        <row r="134">
          <cell r="A134" t="str">
            <v>B043</v>
          </cell>
          <cell r="B134" t="str">
            <v>Espinaca, cocida, sin sal</v>
          </cell>
          <cell r="C134" t="str">
            <v>Hojas</v>
          </cell>
          <cell r="D134">
            <v>100</v>
          </cell>
          <cell r="E134">
            <v>91.1</v>
          </cell>
          <cell r="F134">
            <v>35</v>
          </cell>
          <cell r="G134">
            <v>146</v>
          </cell>
          <cell r="H134">
            <v>2.9</v>
          </cell>
          <cell r="I134">
            <v>0.1</v>
          </cell>
          <cell r="J134">
            <v>4.0999999999999996</v>
          </cell>
          <cell r="K134">
            <v>1.5</v>
          </cell>
          <cell r="L134">
            <v>2.6</v>
          </cell>
          <cell r="M134">
            <v>1.7</v>
          </cell>
          <cell r="N134">
            <v>132</v>
          </cell>
          <cell r="O134">
            <v>1.9</v>
          </cell>
          <cell r="P134">
            <v>67</v>
          </cell>
          <cell r="Q134">
            <v>54</v>
          </cell>
          <cell r="R134">
            <v>8.8000000000000007</v>
          </cell>
          <cell r="S134">
            <v>0.7</v>
          </cell>
          <cell r="T134">
            <v>41</v>
          </cell>
          <cell r="U134">
            <v>427</v>
          </cell>
          <cell r="V134">
            <v>0.1</v>
          </cell>
          <cell r="W134">
            <v>0.2</v>
          </cell>
          <cell r="X134">
            <v>0.9</v>
          </cell>
          <cell r="Y134">
            <v>146</v>
          </cell>
          <cell r="Z134">
            <v>0</v>
          </cell>
          <cell r="AA134">
            <v>14</v>
          </cell>
          <cell r="AB134">
            <v>479</v>
          </cell>
          <cell r="AC134"/>
          <cell r="AD134"/>
          <cell r="AE134"/>
          <cell r="AF134"/>
          <cell r="AG134"/>
          <cell r="AH134"/>
          <cell r="AI134" t="e">
            <v>#DIV/0!</v>
          </cell>
          <cell r="AJ134"/>
          <cell r="AK134"/>
          <cell r="AL134" t="e">
            <v>#DIV/0!</v>
          </cell>
          <cell r="AM134"/>
          <cell r="AN134"/>
          <cell r="AO134" t="e">
            <v>#DIV/0!</v>
          </cell>
        </row>
        <row r="135">
          <cell r="A135" t="str">
            <v>B044</v>
          </cell>
          <cell r="B135" t="str">
            <v>Espinaca, cruda</v>
          </cell>
          <cell r="C135" t="str">
            <v>Hojas</v>
          </cell>
          <cell r="D135">
            <v>60</v>
          </cell>
          <cell r="E135">
            <v>91.4</v>
          </cell>
          <cell r="F135">
            <v>34</v>
          </cell>
          <cell r="G135">
            <v>142</v>
          </cell>
          <cell r="H135">
            <v>2.9</v>
          </cell>
          <cell r="I135">
            <v>0.2</v>
          </cell>
          <cell r="J135">
            <v>3.8</v>
          </cell>
          <cell r="K135">
            <v>1.1000000000000001</v>
          </cell>
          <cell r="L135">
            <v>2.6</v>
          </cell>
          <cell r="M135">
            <v>1.7</v>
          </cell>
          <cell r="N135">
            <v>123</v>
          </cell>
          <cell r="O135">
            <v>2.4</v>
          </cell>
          <cell r="P135">
            <v>66</v>
          </cell>
          <cell r="Q135">
            <v>42</v>
          </cell>
          <cell r="R135">
            <v>1</v>
          </cell>
          <cell r="S135">
            <v>0.5</v>
          </cell>
          <cell r="T135">
            <v>79</v>
          </cell>
          <cell r="U135">
            <v>474</v>
          </cell>
          <cell r="V135">
            <v>0.08</v>
          </cell>
          <cell r="W135">
            <v>0.19</v>
          </cell>
          <cell r="X135">
            <v>0.7</v>
          </cell>
          <cell r="Y135">
            <v>194</v>
          </cell>
          <cell r="Z135">
            <v>0</v>
          </cell>
          <cell r="AA135">
            <v>26</v>
          </cell>
          <cell r="AB135">
            <v>533</v>
          </cell>
          <cell r="AC135"/>
          <cell r="AD135"/>
          <cell r="AE135"/>
          <cell r="AF135"/>
          <cell r="AG135">
            <v>300</v>
          </cell>
          <cell r="AH135">
            <v>6440</v>
          </cell>
          <cell r="AI135">
            <v>21.466666666666665</v>
          </cell>
          <cell r="AJ135">
            <v>250</v>
          </cell>
          <cell r="AK135">
            <v>3890</v>
          </cell>
          <cell r="AL135">
            <v>15.56</v>
          </cell>
          <cell r="AM135">
            <v>100</v>
          </cell>
          <cell r="AN135">
            <v>500</v>
          </cell>
          <cell r="AO135">
            <v>5</v>
          </cell>
        </row>
        <row r="136">
          <cell r="A136" t="str">
            <v>B045</v>
          </cell>
          <cell r="B136" t="str">
            <v>Fríjol verde, cocido con sal</v>
          </cell>
          <cell r="C136" t="str">
            <v>Semilla</v>
          </cell>
          <cell r="D136">
            <v>100</v>
          </cell>
          <cell r="E136">
            <v>63</v>
          </cell>
          <cell r="F136">
            <v>147</v>
          </cell>
          <cell r="G136">
            <v>624</v>
          </cell>
          <cell r="H136">
            <v>9.3000000000000007</v>
          </cell>
          <cell r="I136">
            <v>0.4</v>
          </cell>
          <cell r="J136">
            <v>25.5</v>
          </cell>
          <cell r="K136">
            <v>23.3</v>
          </cell>
          <cell r="L136">
            <v>2.2000000000000002</v>
          </cell>
          <cell r="M136">
            <v>1.8</v>
          </cell>
          <cell r="N136">
            <v>31</v>
          </cell>
          <cell r="O136">
            <v>1.9</v>
          </cell>
          <cell r="P136">
            <v>216</v>
          </cell>
          <cell r="Q136">
            <v>185</v>
          </cell>
          <cell r="R136"/>
          <cell r="S136">
            <v>1.3</v>
          </cell>
          <cell r="T136">
            <v>48</v>
          </cell>
          <cell r="U136">
            <v>486</v>
          </cell>
          <cell r="V136">
            <v>0.53</v>
          </cell>
          <cell r="W136">
            <v>0.11</v>
          </cell>
          <cell r="X136">
            <v>1.6</v>
          </cell>
          <cell r="Y136"/>
          <cell r="Z136">
            <v>0</v>
          </cell>
          <cell r="AA136">
            <v>7</v>
          </cell>
          <cell r="AB136">
            <v>3</v>
          </cell>
          <cell r="AC136"/>
          <cell r="AD136"/>
          <cell r="AE136"/>
          <cell r="AF136"/>
          <cell r="AG136"/>
          <cell r="AH136"/>
          <cell r="AI136" t="e">
            <v>#DIV/0!</v>
          </cell>
          <cell r="AJ136"/>
          <cell r="AK136"/>
          <cell r="AL136" t="e">
            <v>#DIV/0!</v>
          </cell>
          <cell r="AM136"/>
          <cell r="AN136"/>
          <cell r="AO136" t="e">
            <v>#DIV/0!</v>
          </cell>
        </row>
        <row r="137">
          <cell r="A137" t="str">
            <v>B046</v>
          </cell>
          <cell r="B137" t="str">
            <v>Fríjol verde, crudo</v>
          </cell>
          <cell r="C137" t="str">
            <v>Semilla</v>
          </cell>
          <cell r="D137">
            <v>50</v>
          </cell>
          <cell r="E137">
            <v>58.2</v>
          </cell>
          <cell r="F137">
            <v>166</v>
          </cell>
          <cell r="G137">
            <v>702</v>
          </cell>
          <cell r="H137">
            <v>10.5</v>
          </cell>
          <cell r="I137">
            <v>0.4</v>
          </cell>
          <cell r="J137">
            <v>29</v>
          </cell>
          <cell r="K137">
            <v>27</v>
          </cell>
          <cell r="L137">
            <v>2</v>
          </cell>
          <cell r="M137">
            <v>1.9</v>
          </cell>
          <cell r="N137">
            <v>67</v>
          </cell>
          <cell r="O137">
            <v>3.3</v>
          </cell>
          <cell r="P137"/>
          <cell r="Q137">
            <v>220</v>
          </cell>
          <cell r="R137"/>
          <cell r="S137"/>
          <cell r="T137"/>
          <cell r="U137">
            <v>756</v>
          </cell>
          <cell r="V137">
            <v>0.39</v>
          </cell>
          <cell r="W137">
            <v>0.08</v>
          </cell>
          <cell r="X137">
            <v>1.4</v>
          </cell>
          <cell r="Y137"/>
          <cell r="Z137">
            <v>0</v>
          </cell>
          <cell r="AA137">
            <v>16</v>
          </cell>
          <cell r="AB137">
            <v>4</v>
          </cell>
          <cell r="AC137"/>
          <cell r="AD137"/>
          <cell r="AE137"/>
          <cell r="AF137"/>
          <cell r="AG137"/>
          <cell r="AH137"/>
          <cell r="AI137" t="e">
            <v>#DIV/0!</v>
          </cell>
          <cell r="AJ137"/>
          <cell r="AK137"/>
          <cell r="AL137" t="e">
            <v>#DIV/0!</v>
          </cell>
          <cell r="AM137"/>
          <cell r="AN137"/>
          <cell r="AO137" t="e">
            <v>#DIV/0!</v>
          </cell>
        </row>
        <row r="138">
          <cell r="A138" t="str">
            <v>B047</v>
          </cell>
          <cell r="B138" t="str">
            <v>Guascas, crudas</v>
          </cell>
          <cell r="C138" t="str">
            <v>Hojas</v>
          </cell>
          <cell r="D138">
            <v>35</v>
          </cell>
          <cell r="E138">
            <v>86.1</v>
          </cell>
          <cell r="F138">
            <v>50</v>
          </cell>
          <cell r="G138">
            <v>214</v>
          </cell>
          <cell r="H138">
            <v>3.2</v>
          </cell>
          <cell r="I138">
            <v>0.5</v>
          </cell>
          <cell r="J138">
            <v>8.3000000000000007</v>
          </cell>
          <cell r="K138"/>
          <cell r="L138"/>
          <cell r="M138">
            <v>1.9</v>
          </cell>
          <cell r="N138">
            <v>245</v>
          </cell>
          <cell r="O138">
            <v>7.1</v>
          </cell>
          <cell r="P138"/>
          <cell r="Q138">
            <v>45</v>
          </cell>
          <cell r="R138"/>
          <cell r="S138"/>
          <cell r="T138"/>
          <cell r="U138"/>
          <cell r="V138">
            <v>0.11</v>
          </cell>
          <cell r="W138">
            <v>0.27</v>
          </cell>
          <cell r="X138">
            <v>2.1</v>
          </cell>
          <cell r="Y138"/>
          <cell r="Z138">
            <v>0</v>
          </cell>
          <cell r="AA138">
            <v>30</v>
          </cell>
          <cell r="AB138">
            <v>320</v>
          </cell>
          <cell r="AC138"/>
          <cell r="AD138"/>
          <cell r="AE138"/>
          <cell r="AF138"/>
          <cell r="AG138"/>
          <cell r="AH138"/>
          <cell r="AI138" t="e">
            <v>#DIV/0!</v>
          </cell>
          <cell r="AJ138"/>
          <cell r="AK138"/>
          <cell r="AL138" t="e">
            <v>#DIV/0!</v>
          </cell>
          <cell r="AM138"/>
          <cell r="AN138"/>
          <cell r="AO138" t="e">
            <v>#DIV/0!</v>
          </cell>
        </row>
        <row r="139">
          <cell r="A139" t="str">
            <v>B048</v>
          </cell>
          <cell r="B139" t="str">
            <v>Guatila, sin cáscara, cruda</v>
          </cell>
          <cell r="C139" t="str">
            <v>Pulpa</v>
          </cell>
          <cell r="D139">
            <v>65</v>
          </cell>
          <cell r="E139">
            <v>93.5</v>
          </cell>
          <cell r="F139">
            <v>27</v>
          </cell>
          <cell r="G139">
            <v>115</v>
          </cell>
          <cell r="H139">
            <v>0.8</v>
          </cell>
          <cell r="I139">
            <v>0</v>
          </cell>
          <cell r="J139">
            <v>5.2</v>
          </cell>
          <cell r="K139">
            <v>3.5</v>
          </cell>
          <cell r="L139">
            <v>1.7</v>
          </cell>
          <cell r="M139">
            <v>0.5</v>
          </cell>
          <cell r="N139">
            <v>15</v>
          </cell>
          <cell r="O139">
            <v>0.4</v>
          </cell>
          <cell r="P139">
            <v>2</v>
          </cell>
          <cell r="Q139">
            <v>23</v>
          </cell>
          <cell r="R139"/>
          <cell r="S139">
            <v>0.7</v>
          </cell>
          <cell r="T139">
            <v>12</v>
          </cell>
          <cell r="U139">
            <v>125</v>
          </cell>
          <cell r="V139">
            <v>0.03</v>
          </cell>
          <cell r="W139">
            <v>0.04</v>
          </cell>
          <cell r="X139">
            <v>0.6</v>
          </cell>
          <cell r="Y139">
            <v>93</v>
          </cell>
          <cell r="Z139">
            <v>0</v>
          </cell>
          <cell r="AA139">
            <v>15</v>
          </cell>
          <cell r="AB139">
            <v>4</v>
          </cell>
          <cell r="AC139"/>
          <cell r="AD139"/>
          <cell r="AE139"/>
          <cell r="AF139"/>
          <cell r="AG139"/>
          <cell r="AH139"/>
          <cell r="AI139" t="e">
            <v>#DIV/0!</v>
          </cell>
          <cell r="AJ139"/>
          <cell r="AK139"/>
          <cell r="AL139" t="e">
            <v>#DIV/0!</v>
          </cell>
          <cell r="AM139"/>
          <cell r="AN139"/>
          <cell r="AO139" t="e">
            <v>#DIV/0!</v>
          </cell>
        </row>
        <row r="140">
          <cell r="A140" t="str">
            <v>B049</v>
          </cell>
          <cell r="B140" t="str">
            <v>Guisantes dulces, crudos</v>
          </cell>
          <cell r="C140" t="str">
            <v>Semilla</v>
          </cell>
          <cell r="D140">
            <v>95</v>
          </cell>
          <cell r="E140">
            <v>86.2</v>
          </cell>
          <cell r="F140">
            <v>53</v>
          </cell>
          <cell r="G140">
            <v>226</v>
          </cell>
          <cell r="H140">
            <v>2.6</v>
          </cell>
          <cell r="I140">
            <v>0.1</v>
          </cell>
          <cell r="J140">
            <v>10.5</v>
          </cell>
          <cell r="K140"/>
          <cell r="L140"/>
          <cell r="M140">
            <v>0.6</v>
          </cell>
          <cell r="N140">
            <v>44</v>
          </cell>
          <cell r="O140">
            <v>0.8</v>
          </cell>
          <cell r="P140">
            <v>4</v>
          </cell>
          <cell r="Q140">
            <v>54</v>
          </cell>
          <cell r="R140"/>
          <cell r="S140">
            <v>0.6</v>
          </cell>
          <cell r="T140">
            <v>25</v>
          </cell>
          <cell r="U140">
            <v>150</v>
          </cell>
          <cell r="V140">
            <v>0.17</v>
          </cell>
          <cell r="W140">
            <v>0.1</v>
          </cell>
          <cell r="X140">
            <v>0.8</v>
          </cell>
          <cell r="Y140">
            <v>7</v>
          </cell>
          <cell r="Z140">
            <v>0</v>
          </cell>
          <cell r="AA140">
            <v>30</v>
          </cell>
          <cell r="AB140">
            <v>33</v>
          </cell>
          <cell r="AC140"/>
          <cell r="AD140"/>
          <cell r="AE140"/>
          <cell r="AF140"/>
          <cell r="AG140"/>
          <cell r="AH140"/>
          <cell r="AI140" t="e">
            <v>#DIV/0!</v>
          </cell>
          <cell r="AJ140"/>
          <cell r="AK140"/>
          <cell r="AL140" t="e">
            <v>#DIV/0!</v>
          </cell>
          <cell r="AM140"/>
          <cell r="AN140"/>
          <cell r="AO140" t="e">
            <v>#DIV/0!</v>
          </cell>
        </row>
        <row r="141">
          <cell r="A141" t="str">
            <v>B050</v>
          </cell>
          <cell r="B141" t="str">
            <v>Haba verde, cruda</v>
          </cell>
          <cell r="C141" t="str">
            <v>Semilla</v>
          </cell>
          <cell r="D141">
            <v>60</v>
          </cell>
          <cell r="E141">
            <v>65.7</v>
          </cell>
          <cell r="F141">
            <v>144</v>
          </cell>
          <cell r="G141">
            <v>607</v>
          </cell>
          <cell r="H141">
            <v>9.9</v>
          </cell>
          <cell r="I141">
            <v>0.6</v>
          </cell>
          <cell r="J141">
            <v>22.5</v>
          </cell>
          <cell r="K141">
            <v>18.3</v>
          </cell>
          <cell r="L141">
            <v>4.2</v>
          </cell>
          <cell r="M141">
            <v>1.3</v>
          </cell>
          <cell r="N141">
            <v>33</v>
          </cell>
          <cell r="O141">
            <v>2</v>
          </cell>
          <cell r="P141">
            <v>26</v>
          </cell>
          <cell r="Q141">
            <v>143</v>
          </cell>
          <cell r="R141">
            <v>4</v>
          </cell>
          <cell r="S141">
            <v>0.6</v>
          </cell>
          <cell r="T141">
            <v>33</v>
          </cell>
          <cell r="U141">
            <v>386</v>
          </cell>
          <cell r="V141">
            <v>0.28999999999999998</v>
          </cell>
          <cell r="W141">
            <v>0.15</v>
          </cell>
          <cell r="X141">
            <v>1.6</v>
          </cell>
          <cell r="Y141">
            <v>96</v>
          </cell>
          <cell r="Z141">
            <v>0</v>
          </cell>
          <cell r="AA141">
            <v>32</v>
          </cell>
          <cell r="AB141">
            <v>19</v>
          </cell>
          <cell r="AC141"/>
          <cell r="AD141"/>
          <cell r="AE141"/>
          <cell r="AF141"/>
          <cell r="AG141"/>
          <cell r="AH141"/>
          <cell r="AI141" t="e">
            <v>#DIV/0!</v>
          </cell>
          <cell r="AJ141"/>
          <cell r="AK141"/>
          <cell r="AL141" t="e">
            <v>#DIV/0!</v>
          </cell>
          <cell r="AM141"/>
          <cell r="AN141"/>
          <cell r="AO141" t="e">
            <v>#DIV/0!</v>
          </cell>
        </row>
        <row r="142">
          <cell r="A142" t="str">
            <v>B051</v>
          </cell>
          <cell r="B142" t="str">
            <v>Habichuela, cocida, sin sal</v>
          </cell>
          <cell r="C142" t="str">
            <v>Pulpa</v>
          </cell>
          <cell r="D142">
            <v>100</v>
          </cell>
          <cell r="E142">
            <v>92.7</v>
          </cell>
          <cell r="F142">
            <v>32</v>
          </cell>
          <cell r="G142">
            <v>135</v>
          </cell>
          <cell r="H142">
            <v>1.6</v>
          </cell>
          <cell r="I142">
            <v>0.1</v>
          </cell>
          <cell r="J142">
            <v>4.8</v>
          </cell>
          <cell r="K142">
            <v>2</v>
          </cell>
          <cell r="L142">
            <v>2.8</v>
          </cell>
          <cell r="M142">
            <v>0.8</v>
          </cell>
          <cell r="N142">
            <v>46</v>
          </cell>
          <cell r="O142">
            <v>0.6</v>
          </cell>
          <cell r="P142">
            <v>1</v>
          </cell>
          <cell r="Q142">
            <v>30</v>
          </cell>
          <cell r="R142">
            <v>3.8</v>
          </cell>
          <cell r="S142">
            <v>0.2</v>
          </cell>
          <cell r="T142">
            <v>18</v>
          </cell>
          <cell r="U142">
            <v>149</v>
          </cell>
          <cell r="V142">
            <v>7.0000000000000007E-2</v>
          </cell>
          <cell r="W142">
            <v>0.1</v>
          </cell>
          <cell r="X142">
            <v>0.4</v>
          </cell>
          <cell r="Y142">
            <v>33</v>
          </cell>
          <cell r="Z142">
            <v>0</v>
          </cell>
          <cell r="AA142">
            <v>8</v>
          </cell>
          <cell r="AB142">
            <v>37</v>
          </cell>
          <cell r="AC142"/>
          <cell r="AD142"/>
          <cell r="AE142"/>
          <cell r="AF142"/>
          <cell r="AG142"/>
          <cell r="AH142"/>
          <cell r="AI142" t="e">
            <v>#DIV/0!</v>
          </cell>
          <cell r="AJ142"/>
          <cell r="AK142"/>
          <cell r="AL142" t="e">
            <v>#DIV/0!</v>
          </cell>
          <cell r="AM142"/>
          <cell r="AN142"/>
          <cell r="AO142" t="e">
            <v>#DIV/0!</v>
          </cell>
        </row>
        <row r="143">
          <cell r="A143" t="str">
            <v>B052</v>
          </cell>
          <cell r="B143" t="str">
            <v>Habichuela, cruda</v>
          </cell>
          <cell r="C143" t="str">
            <v>Pulpa</v>
          </cell>
          <cell r="D143">
            <v>90</v>
          </cell>
          <cell r="E143">
            <v>90</v>
          </cell>
          <cell r="F143">
            <v>43</v>
          </cell>
          <cell r="G143">
            <v>182</v>
          </cell>
          <cell r="H143">
            <v>2.1</v>
          </cell>
          <cell r="I143">
            <v>0</v>
          </cell>
          <cell r="J143">
            <v>7.2</v>
          </cell>
          <cell r="K143">
            <v>4.2</v>
          </cell>
          <cell r="L143">
            <v>3</v>
          </cell>
          <cell r="M143">
            <v>0.7</v>
          </cell>
          <cell r="N143">
            <v>40</v>
          </cell>
          <cell r="O143">
            <v>1</v>
          </cell>
          <cell r="P143">
            <v>6</v>
          </cell>
          <cell r="Q143">
            <v>39</v>
          </cell>
          <cell r="R143">
            <v>1</v>
          </cell>
          <cell r="S143">
            <v>0.2</v>
          </cell>
          <cell r="T143">
            <v>22</v>
          </cell>
          <cell r="U143">
            <v>209</v>
          </cell>
          <cell r="V143">
            <v>0.06</v>
          </cell>
          <cell r="W143">
            <v>0.1</v>
          </cell>
          <cell r="X143">
            <v>0.7</v>
          </cell>
          <cell r="Y143">
            <v>34</v>
          </cell>
          <cell r="Z143">
            <v>0</v>
          </cell>
          <cell r="AA143">
            <v>10</v>
          </cell>
          <cell r="AB143">
            <v>33</v>
          </cell>
          <cell r="AC143"/>
          <cell r="AD143"/>
          <cell r="AE143"/>
          <cell r="AF143"/>
          <cell r="AG143">
            <v>500</v>
          </cell>
          <cell r="AH143">
            <v>4740</v>
          </cell>
          <cell r="AI143">
            <v>9.48</v>
          </cell>
          <cell r="AJ143">
            <v>500</v>
          </cell>
          <cell r="AK143">
            <v>4370</v>
          </cell>
          <cell r="AL143">
            <v>8.74</v>
          </cell>
          <cell r="AM143">
            <v>250</v>
          </cell>
          <cell r="AN143">
            <v>1250</v>
          </cell>
          <cell r="AO143">
            <v>5</v>
          </cell>
        </row>
        <row r="144">
          <cell r="A144" t="str">
            <v>B053</v>
          </cell>
          <cell r="B144" t="str">
            <v>Harina de Ahuyama, cruda</v>
          </cell>
          <cell r="C144"/>
          <cell r="D144">
            <v>100</v>
          </cell>
          <cell r="E144">
            <v>6.1</v>
          </cell>
          <cell r="F144">
            <v>357</v>
          </cell>
          <cell r="G144">
            <v>1513</v>
          </cell>
          <cell r="H144">
            <v>6.6</v>
          </cell>
          <cell r="I144">
            <v>2.5</v>
          </cell>
          <cell r="J144">
            <v>77</v>
          </cell>
          <cell r="K144"/>
          <cell r="L144"/>
          <cell r="M144">
            <v>7.9</v>
          </cell>
          <cell r="N144">
            <v>186</v>
          </cell>
          <cell r="O144">
            <v>2</v>
          </cell>
          <cell r="P144"/>
          <cell r="Q144">
            <v>402</v>
          </cell>
          <cell r="R144"/>
          <cell r="S144"/>
          <cell r="T144">
            <v>13</v>
          </cell>
          <cell r="U144"/>
          <cell r="V144">
            <v>0.21</v>
          </cell>
          <cell r="W144">
            <v>0.79</v>
          </cell>
          <cell r="X144">
            <v>8.1999999999999993</v>
          </cell>
          <cell r="Y144"/>
          <cell r="Z144">
            <v>0</v>
          </cell>
          <cell r="AA144">
            <v>0</v>
          </cell>
          <cell r="AB144">
            <v>1300</v>
          </cell>
          <cell r="AC144"/>
          <cell r="AD144"/>
          <cell r="AE144"/>
          <cell r="AF144"/>
          <cell r="AG144"/>
          <cell r="AH144"/>
          <cell r="AI144" t="e">
            <v>#DIV/0!</v>
          </cell>
          <cell r="AJ144"/>
          <cell r="AK144"/>
          <cell r="AL144" t="e">
            <v>#DIV/0!</v>
          </cell>
          <cell r="AM144"/>
          <cell r="AN144"/>
          <cell r="AO144" t="e">
            <v>#DIV/0!</v>
          </cell>
        </row>
        <row r="145">
          <cell r="A145" t="str">
            <v>B054</v>
          </cell>
          <cell r="B145" t="str">
            <v>Harina de arracacha, cruda</v>
          </cell>
          <cell r="C145"/>
          <cell r="D145">
            <v>100</v>
          </cell>
          <cell r="E145">
            <v>8</v>
          </cell>
          <cell r="F145">
            <v>368</v>
          </cell>
          <cell r="G145">
            <v>1564</v>
          </cell>
          <cell r="H145">
            <v>0.6</v>
          </cell>
          <cell r="I145">
            <v>0.8</v>
          </cell>
          <cell r="J145">
            <v>89.7</v>
          </cell>
          <cell r="K145"/>
          <cell r="L145"/>
          <cell r="M145">
            <v>0.9</v>
          </cell>
          <cell r="N145"/>
          <cell r="O145"/>
          <cell r="P145"/>
          <cell r="Q145"/>
          <cell r="R145"/>
          <cell r="S145"/>
          <cell r="T145"/>
          <cell r="U145"/>
          <cell r="V145"/>
          <cell r="W145"/>
          <cell r="X145"/>
          <cell r="Y145"/>
          <cell r="Z145">
            <v>0</v>
          </cell>
          <cell r="AA145">
            <v>10</v>
          </cell>
          <cell r="AB145"/>
          <cell r="AC145"/>
          <cell r="AD145"/>
          <cell r="AE145"/>
          <cell r="AF145"/>
          <cell r="AG145"/>
          <cell r="AH145"/>
          <cell r="AI145" t="e">
            <v>#DIV/0!</v>
          </cell>
          <cell r="AJ145"/>
          <cell r="AK145"/>
          <cell r="AL145" t="e">
            <v>#DIV/0!</v>
          </cell>
          <cell r="AM145"/>
          <cell r="AN145"/>
          <cell r="AO145" t="e">
            <v>#DIV/0!</v>
          </cell>
        </row>
        <row r="146">
          <cell r="A146" t="str">
            <v>B055</v>
          </cell>
          <cell r="B146" t="str">
            <v>Harina de papa común, cruda</v>
          </cell>
          <cell r="C146"/>
          <cell r="D146">
            <v>100</v>
          </cell>
          <cell r="E146">
            <v>6.5</v>
          </cell>
          <cell r="F146">
            <v>369</v>
          </cell>
          <cell r="G146">
            <v>1567</v>
          </cell>
          <cell r="H146">
            <v>7.2</v>
          </cell>
          <cell r="I146">
            <v>0.4</v>
          </cell>
          <cell r="J146">
            <v>83.6</v>
          </cell>
          <cell r="K146">
            <v>82.3</v>
          </cell>
          <cell r="L146">
            <v>1.3</v>
          </cell>
          <cell r="M146">
            <v>2.2999999999999998</v>
          </cell>
          <cell r="N146">
            <v>65</v>
          </cell>
          <cell r="O146">
            <v>1.4</v>
          </cell>
          <cell r="P146">
            <v>55</v>
          </cell>
          <cell r="Q146">
            <v>167</v>
          </cell>
          <cell r="R146">
            <v>13</v>
          </cell>
          <cell r="S146">
            <v>0.5</v>
          </cell>
          <cell r="T146">
            <v>65</v>
          </cell>
          <cell r="U146">
            <v>1001</v>
          </cell>
          <cell r="V146">
            <v>0.23</v>
          </cell>
          <cell r="W146">
            <v>0.05</v>
          </cell>
          <cell r="X146">
            <v>3.5</v>
          </cell>
          <cell r="Y146">
            <v>25</v>
          </cell>
          <cell r="Z146">
            <v>0</v>
          </cell>
          <cell r="AA146">
            <v>4</v>
          </cell>
          <cell r="AB146">
            <v>0</v>
          </cell>
          <cell r="AC146"/>
          <cell r="AD146"/>
          <cell r="AE146"/>
          <cell r="AF146"/>
          <cell r="AG146"/>
          <cell r="AH146"/>
          <cell r="AI146" t="e">
            <v>#DIV/0!</v>
          </cell>
          <cell r="AJ146"/>
          <cell r="AK146"/>
          <cell r="AL146" t="e">
            <v>#DIV/0!</v>
          </cell>
          <cell r="AM146"/>
          <cell r="AN146"/>
          <cell r="AO146" t="e">
            <v>#DIV/0!</v>
          </cell>
        </row>
        <row r="147">
          <cell r="A147" t="str">
            <v>B056</v>
          </cell>
          <cell r="B147" t="str">
            <v>Harina de papa criolla, cruda</v>
          </cell>
          <cell r="C147"/>
          <cell r="D147">
            <v>100</v>
          </cell>
          <cell r="E147">
            <v>6.6</v>
          </cell>
          <cell r="F147">
            <v>361</v>
          </cell>
          <cell r="G147">
            <v>1533</v>
          </cell>
          <cell r="H147">
            <v>4.5999999999999996</v>
          </cell>
          <cell r="I147">
            <v>0.1</v>
          </cell>
          <cell r="J147">
            <v>85.3</v>
          </cell>
          <cell r="K147"/>
          <cell r="L147"/>
          <cell r="M147">
            <v>3.4</v>
          </cell>
          <cell r="N147">
            <v>6</v>
          </cell>
          <cell r="O147">
            <v>5.8</v>
          </cell>
          <cell r="P147">
            <v>22</v>
          </cell>
          <cell r="Q147"/>
          <cell r="R147"/>
          <cell r="S147"/>
          <cell r="T147"/>
          <cell r="U147"/>
          <cell r="V147"/>
          <cell r="W147"/>
          <cell r="X147"/>
          <cell r="Y147"/>
          <cell r="Z147">
            <v>0</v>
          </cell>
          <cell r="AA147"/>
          <cell r="AB147"/>
          <cell r="AC147"/>
          <cell r="AD147"/>
          <cell r="AE147"/>
          <cell r="AF147"/>
          <cell r="AG147"/>
          <cell r="AH147"/>
          <cell r="AI147" t="e">
            <v>#DIV/0!</v>
          </cell>
          <cell r="AJ147"/>
          <cell r="AK147"/>
          <cell r="AL147" t="e">
            <v>#DIV/0!</v>
          </cell>
          <cell r="AM147"/>
          <cell r="AN147"/>
          <cell r="AO147" t="e">
            <v>#DIV/0!</v>
          </cell>
        </row>
        <row r="148">
          <cell r="A148" t="str">
            <v>B057</v>
          </cell>
          <cell r="B148" t="str">
            <v>Harina de plátano, cruda</v>
          </cell>
          <cell r="C148"/>
          <cell r="D148">
            <v>100</v>
          </cell>
          <cell r="E148">
            <v>13.9</v>
          </cell>
          <cell r="F148">
            <v>340</v>
          </cell>
          <cell r="G148">
            <v>1445</v>
          </cell>
          <cell r="H148">
            <v>3.3</v>
          </cell>
          <cell r="I148">
            <v>0.3</v>
          </cell>
          <cell r="J148">
            <v>80.5</v>
          </cell>
          <cell r="K148">
            <v>79.599999999999994</v>
          </cell>
          <cell r="L148">
            <v>0.9</v>
          </cell>
          <cell r="M148">
            <v>1.9</v>
          </cell>
          <cell r="N148">
            <v>11</v>
          </cell>
          <cell r="O148">
            <v>1.2</v>
          </cell>
          <cell r="P148"/>
          <cell r="Q148">
            <v>65</v>
          </cell>
          <cell r="R148"/>
          <cell r="S148">
            <v>0.6</v>
          </cell>
          <cell r="T148">
            <v>209</v>
          </cell>
          <cell r="U148"/>
          <cell r="V148">
            <v>7.0000000000000007E-2</v>
          </cell>
          <cell r="W148">
            <v>0.04</v>
          </cell>
          <cell r="X148">
            <v>1</v>
          </cell>
          <cell r="Y148"/>
          <cell r="Z148">
            <v>0</v>
          </cell>
          <cell r="AA148">
            <v>2</v>
          </cell>
          <cell r="AB148">
            <v>12</v>
          </cell>
          <cell r="AC148"/>
          <cell r="AD148"/>
          <cell r="AE148"/>
          <cell r="AF148"/>
          <cell r="AG148"/>
          <cell r="AH148"/>
          <cell r="AI148" t="e">
            <v>#DIV/0!</v>
          </cell>
          <cell r="AJ148"/>
          <cell r="AK148"/>
          <cell r="AL148" t="e">
            <v>#DIV/0!</v>
          </cell>
          <cell r="AM148"/>
          <cell r="AN148"/>
          <cell r="AO148" t="e">
            <v>#DIV/0!</v>
          </cell>
        </row>
        <row r="149">
          <cell r="A149" t="str">
            <v>B058</v>
          </cell>
          <cell r="B149" t="str">
            <v>Harina de yuca, cruda</v>
          </cell>
          <cell r="C149"/>
          <cell r="D149">
            <v>100</v>
          </cell>
          <cell r="E149">
            <v>12</v>
          </cell>
          <cell r="F149">
            <v>351</v>
          </cell>
          <cell r="G149">
            <v>1492</v>
          </cell>
          <cell r="H149">
            <v>1.1000000000000001</v>
          </cell>
          <cell r="I149">
            <v>0.3</v>
          </cell>
          <cell r="J149">
            <v>85.9</v>
          </cell>
          <cell r="K149">
            <v>85.7</v>
          </cell>
          <cell r="L149">
            <v>0.3</v>
          </cell>
          <cell r="M149">
            <v>0.7</v>
          </cell>
          <cell r="N149">
            <v>53</v>
          </cell>
          <cell r="O149">
            <v>1.1000000000000001</v>
          </cell>
          <cell r="P149">
            <v>1</v>
          </cell>
          <cell r="Q149">
            <v>28</v>
          </cell>
          <cell r="R149"/>
          <cell r="S149">
            <v>0.4</v>
          </cell>
          <cell r="T149">
            <v>37</v>
          </cell>
          <cell r="U149">
            <v>340</v>
          </cell>
          <cell r="V149">
            <v>0.06</v>
          </cell>
          <cell r="W149">
            <v>0.08</v>
          </cell>
          <cell r="X149">
            <v>0.8</v>
          </cell>
          <cell r="Y149"/>
          <cell r="Z149">
            <v>0</v>
          </cell>
          <cell r="AA149">
            <v>0</v>
          </cell>
          <cell r="AB149">
            <v>0</v>
          </cell>
          <cell r="AC149"/>
          <cell r="AD149"/>
          <cell r="AE149"/>
          <cell r="AF149"/>
          <cell r="AG149"/>
          <cell r="AH149"/>
          <cell r="AI149" t="e">
            <v>#DIV/0!</v>
          </cell>
          <cell r="AJ149"/>
          <cell r="AK149"/>
          <cell r="AL149" t="e">
            <v>#DIV/0!</v>
          </cell>
          <cell r="AM149"/>
          <cell r="AN149"/>
          <cell r="AO149" t="e">
            <v>#DIV/0!</v>
          </cell>
        </row>
        <row r="150">
          <cell r="A150" t="str">
            <v>B059</v>
          </cell>
          <cell r="B150" t="str">
            <v>Lechuga común, cruda</v>
          </cell>
          <cell r="C150" t="str">
            <v>Hojas</v>
          </cell>
          <cell r="D150">
            <v>55</v>
          </cell>
          <cell r="E150">
            <v>96</v>
          </cell>
          <cell r="F150">
            <v>18</v>
          </cell>
          <cell r="G150">
            <v>74</v>
          </cell>
          <cell r="H150">
            <v>0.8</v>
          </cell>
          <cell r="I150">
            <v>0.1</v>
          </cell>
          <cell r="J150">
            <v>2.6</v>
          </cell>
          <cell r="K150">
            <v>0.9</v>
          </cell>
          <cell r="L150">
            <v>1.7</v>
          </cell>
          <cell r="M150">
            <v>0.5</v>
          </cell>
          <cell r="N150">
            <v>21</v>
          </cell>
          <cell r="O150">
            <v>0.9</v>
          </cell>
          <cell r="P150">
            <v>6</v>
          </cell>
          <cell r="Q150">
            <v>27</v>
          </cell>
          <cell r="R150">
            <v>2</v>
          </cell>
          <cell r="S150">
            <v>0.3</v>
          </cell>
          <cell r="T150">
            <v>6</v>
          </cell>
          <cell r="U150">
            <v>143</v>
          </cell>
          <cell r="V150">
            <v>0.06</v>
          </cell>
          <cell r="W150">
            <v>0.04</v>
          </cell>
          <cell r="X150">
            <v>0.4</v>
          </cell>
          <cell r="Y150">
            <v>53</v>
          </cell>
          <cell r="Z150">
            <v>0</v>
          </cell>
          <cell r="AA150">
            <v>3</v>
          </cell>
          <cell r="AB150">
            <v>10</v>
          </cell>
          <cell r="AC150"/>
          <cell r="AD150"/>
          <cell r="AE150"/>
          <cell r="AF150"/>
          <cell r="AG150">
            <v>200</v>
          </cell>
          <cell r="AH150">
            <v>3890</v>
          </cell>
          <cell r="AI150">
            <v>19.45</v>
          </cell>
          <cell r="AJ150">
            <v>500</v>
          </cell>
          <cell r="AK150">
            <v>1750</v>
          </cell>
          <cell r="AL150">
            <v>3.5</v>
          </cell>
          <cell r="AM150">
            <v>500</v>
          </cell>
          <cell r="AN150">
            <v>1750</v>
          </cell>
          <cell r="AO150">
            <v>3.5</v>
          </cell>
        </row>
        <row r="151">
          <cell r="A151" t="str">
            <v>B060</v>
          </cell>
          <cell r="B151" t="str">
            <v>Lechuga, romana, cruda</v>
          </cell>
          <cell r="C151" t="str">
            <v>Hojas</v>
          </cell>
          <cell r="D151">
            <v>55</v>
          </cell>
          <cell r="E151">
            <v>94.8</v>
          </cell>
          <cell r="F151">
            <v>23</v>
          </cell>
          <cell r="G151">
            <v>95</v>
          </cell>
          <cell r="H151">
            <v>1.1000000000000001</v>
          </cell>
          <cell r="I151">
            <v>0.1</v>
          </cell>
          <cell r="J151">
            <v>3.3</v>
          </cell>
          <cell r="K151">
            <v>1.2</v>
          </cell>
          <cell r="L151">
            <v>2.1</v>
          </cell>
          <cell r="M151">
            <v>0.7</v>
          </cell>
          <cell r="N151">
            <v>30</v>
          </cell>
          <cell r="O151">
            <v>1</v>
          </cell>
          <cell r="P151">
            <v>8</v>
          </cell>
          <cell r="Q151">
            <v>30</v>
          </cell>
          <cell r="R151">
            <v>2</v>
          </cell>
          <cell r="S151">
            <v>0.2</v>
          </cell>
          <cell r="T151">
            <v>14</v>
          </cell>
          <cell r="U151">
            <v>247</v>
          </cell>
          <cell r="V151">
            <v>7.0000000000000007E-2</v>
          </cell>
          <cell r="W151">
            <v>7.0000000000000007E-2</v>
          </cell>
          <cell r="X151">
            <v>0.3</v>
          </cell>
          <cell r="Y151">
            <v>136</v>
          </cell>
          <cell r="Z151">
            <v>0</v>
          </cell>
          <cell r="AA151">
            <v>6</v>
          </cell>
          <cell r="AB151">
            <v>290</v>
          </cell>
          <cell r="AC151"/>
          <cell r="AD151"/>
          <cell r="AE151"/>
          <cell r="AF151"/>
          <cell r="AG151"/>
          <cell r="AH151"/>
          <cell r="AI151" t="e">
            <v>#DIV/0!</v>
          </cell>
          <cell r="AJ151"/>
          <cell r="AK151"/>
          <cell r="AL151" t="e">
            <v>#DIV/0!</v>
          </cell>
          <cell r="AM151"/>
          <cell r="AN151"/>
          <cell r="AO151" t="e">
            <v>#DIV/0!</v>
          </cell>
        </row>
        <row r="152">
          <cell r="A152" t="str">
            <v>B061</v>
          </cell>
          <cell r="B152" t="str">
            <v>Nabo, sin cáscara, crudo</v>
          </cell>
          <cell r="C152" t="str">
            <v>Raíz</v>
          </cell>
          <cell r="D152">
            <v>80</v>
          </cell>
          <cell r="E152">
            <v>92.6</v>
          </cell>
          <cell r="F152">
            <v>30</v>
          </cell>
          <cell r="G152">
            <v>125</v>
          </cell>
          <cell r="H152">
            <v>0.7</v>
          </cell>
          <cell r="I152">
            <v>0</v>
          </cell>
          <cell r="J152">
            <v>5.9</v>
          </cell>
          <cell r="K152">
            <v>4.3</v>
          </cell>
          <cell r="L152">
            <v>1.6</v>
          </cell>
          <cell r="M152">
            <v>0.8</v>
          </cell>
          <cell r="N152">
            <v>41</v>
          </cell>
          <cell r="O152">
            <v>0.5</v>
          </cell>
          <cell r="P152">
            <v>65</v>
          </cell>
          <cell r="Q152">
            <v>29</v>
          </cell>
          <cell r="R152">
            <v>20</v>
          </cell>
          <cell r="S152">
            <v>0.2</v>
          </cell>
          <cell r="T152">
            <v>11</v>
          </cell>
          <cell r="U152">
            <v>216</v>
          </cell>
          <cell r="V152">
            <v>0.04</v>
          </cell>
          <cell r="W152">
            <v>0.03</v>
          </cell>
          <cell r="X152">
            <v>0.4</v>
          </cell>
          <cell r="Y152">
            <v>15</v>
          </cell>
          <cell r="Z152">
            <v>0</v>
          </cell>
          <cell r="AA152">
            <v>20</v>
          </cell>
          <cell r="AB152">
            <v>0</v>
          </cell>
          <cell r="AC152"/>
          <cell r="AD152"/>
          <cell r="AE152"/>
          <cell r="AF152"/>
          <cell r="AG152"/>
          <cell r="AH152"/>
          <cell r="AI152" t="e">
            <v>#DIV/0!</v>
          </cell>
          <cell r="AJ152"/>
          <cell r="AK152"/>
          <cell r="AL152" t="e">
            <v>#DIV/0!</v>
          </cell>
          <cell r="AM152"/>
          <cell r="AN152"/>
          <cell r="AO152" t="e">
            <v>#DIV/0!</v>
          </cell>
        </row>
        <row r="153">
          <cell r="A153" t="str">
            <v>B062</v>
          </cell>
          <cell r="B153" t="str">
            <v>Ocra, cruda</v>
          </cell>
          <cell r="C153" t="str">
            <v>Pulpa</v>
          </cell>
          <cell r="D153">
            <v>0</v>
          </cell>
          <cell r="E153">
            <v>89.8</v>
          </cell>
          <cell r="F153">
            <v>45</v>
          </cell>
          <cell r="G153">
            <v>188</v>
          </cell>
          <cell r="H153">
            <v>1.9</v>
          </cell>
          <cell r="I153">
            <v>0.2</v>
          </cell>
          <cell r="J153">
            <v>7.2</v>
          </cell>
          <cell r="K153">
            <v>4</v>
          </cell>
          <cell r="L153">
            <v>3.2</v>
          </cell>
          <cell r="M153">
            <v>0.9</v>
          </cell>
          <cell r="N153">
            <v>82</v>
          </cell>
          <cell r="O153">
            <v>0.6</v>
          </cell>
          <cell r="P153">
            <v>7</v>
          </cell>
          <cell r="Q153">
            <v>61</v>
          </cell>
          <cell r="R153"/>
          <cell r="S153">
            <v>0.6</v>
          </cell>
          <cell r="T153">
            <v>57</v>
          </cell>
          <cell r="U153">
            <v>300</v>
          </cell>
          <cell r="V153">
            <v>0.2</v>
          </cell>
          <cell r="W153">
            <v>0.06</v>
          </cell>
          <cell r="X153">
            <v>1</v>
          </cell>
          <cell r="Y153">
            <v>72</v>
          </cell>
          <cell r="Z153">
            <v>0</v>
          </cell>
          <cell r="AA153">
            <v>22</v>
          </cell>
          <cell r="AB153">
            <v>47</v>
          </cell>
          <cell r="AC153"/>
          <cell r="AD153"/>
          <cell r="AE153"/>
          <cell r="AF153"/>
          <cell r="AG153"/>
          <cell r="AH153"/>
          <cell r="AI153" t="e">
            <v>#DIV/0!</v>
          </cell>
          <cell r="AJ153"/>
          <cell r="AK153"/>
          <cell r="AL153" t="e">
            <v>#DIV/0!</v>
          </cell>
          <cell r="AM153"/>
          <cell r="AN153"/>
          <cell r="AO153" t="e">
            <v>#DIV/0!</v>
          </cell>
        </row>
        <row r="154">
          <cell r="A154" t="str">
            <v>B063</v>
          </cell>
          <cell r="B154" t="str">
            <v>Palmito, crudo</v>
          </cell>
          <cell r="C154" t="str">
            <v>Tallos</v>
          </cell>
          <cell r="D154">
            <v>95</v>
          </cell>
          <cell r="E154">
            <v>82.8</v>
          </cell>
          <cell r="F154">
            <v>67</v>
          </cell>
          <cell r="G154">
            <v>283</v>
          </cell>
          <cell r="H154">
            <v>1.6</v>
          </cell>
          <cell r="I154">
            <v>0.2</v>
          </cell>
          <cell r="J154">
            <v>13.9</v>
          </cell>
          <cell r="K154">
            <v>12.4</v>
          </cell>
          <cell r="L154">
            <v>1.5</v>
          </cell>
          <cell r="M154">
            <v>1.5</v>
          </cell>
          <cell r="N154">
            <v>40</v>
          </cell>
          <cell r="O154">
            <v>1.7</v>
          </cell>
          <cell r="P154">
            <v>14</v>
          </cell>
          <cell r="Q154">
            <v>101</v>
          </cell>
          <cell r="R154"/>
          <cell r="S154">
            <v>3.7</v>
          </cell>
          <cell r="T154">
            <v>10</v>
          </cell>
          <cell r="U154">
            <v>1806</v>
          </cell>
          <cell r="V154">
            <v>0.06</v>
          </cell>
          <cell r="W154">
            <v>0.06</v>
          </cell>
          <cell r="X154">
            <v>1.1000000000000001</v>
          </cell>
          <cell r="Y154">
            <v>24</v>
          </cell>
          <cell r="Z154">
            <v>0</v>
          </cell>
          <cell r="AA154">
            <v>11</v>
          </cell>
          <cell r="AB154">
            <v>30</v>
          </cell>
          <cell r="AC154"/>
          <cell r="AD154"/>
          <cell r="AE154"/>
          <cell r="AF154"/>
          <cell r="AG154"/>
          <cell r="AH154"/>
          <cell r="AI154" t="e">
            <v>#DIV/0!</v>
          </cell>
          <cell r="AJ154"/>
          <cell r="AK154"/>
          <cell r="AL154" t="e">
            <v>#DIV/0!</v>
          </cell>
          <cell r="AM154"/>
          <cell r="AN154"/>
          <cell r="AO154" t="e">
            <v>#DIV/0!</v>
          </cell>
        </row>
        <row r="155">
          <cell r="A155" t="str">
            <v>B064</v>
          </cell>
          <cell r="B155" t="str">
            <v>Papa, variedad cerosa, sabanera, con cáscara, cocida, sin sal</v>
          </cell>
          <cell r="C155" t="str">
            <v>Médula y corteza</v>
          </cell>
          <cell r="D155">
            <v>100</v>
          </cell>
          <cell r="E155">
            <v>75.400000000000006</v>
          </cell>
          <cell r="F155">
            <v>99</v>
          </cell>
          <cell r="G155">
            <v>418</v>
          </cell>
          <cell r="H155">
            <v>2.2999999999999998</v>
          </cell>
          <cell r="I155">
            <v>0.1</v>
          </cell>
          <cell r="J155">
            <v>21</v>
          </cell>
          <cell r="K155">
            <v>18.7</v>
          </cell>
          <cell r="L155">
            <v>2.2999999999999998</v>
          </cell>
          <cell r="M155">
            <v>1.2</v>
          </cell>
          <cell r="N155">
            <v>8</v>
          </cell>
          <cell r="O155">
            <v>0.8</v>
          </cell>
          <cell r="P155">
            <v>9</v>
          </cell>
          <cell r="Q155">
            <v>49</v>
          </cell>
          <cell r="R155">
            <v>3.5</v>
          </cell>
          <cell r="S155">
            <v>0.3</v>
          </cell>
          <cell r="T155">
            <v>28</v>
          </cell>
          <cell r="U155">
            <v>415</v>
          </cell>
          <cell r="V155">
            <v>0.09</v>
          </cell>
          <cell r="W155">
            <v>0.06</v>
          </cell>
          <cell r="X155">
            <v>1.3</v>
          </cell>
          <cell r="Y155">
            <v>11</v>
          </cell>
          <cell r="Z155">
            <v>0</v>
          </cell>
          <cell r="AA155">
            <v>14</v>
          </cell>
          <cell r="AB155">
            <v>0</v>
          </cell>
          <cell r="AC155"/>
          <cell r="AD155"/>
          <cell r="AE155"/>
          <cell r="AF155"/>
          <cell r="AG155"/>
          <cell r="AH155"/>
          <cell r="AI155" t="e">
            <v>#DIV/0!</v>
          </cell>
          <cell r="AJ155"/>
          <cell r="AK155"/>
          <cell r="AL155" t="e">
            <v>#DIV/0!</v>
          </cell>
          <cell r="AM155"/>
          <cell r="AN155"/>
          <cell r="AO155" t="e">
            <v>#DIV/0!</v>
          </cell>
        </row>
        <row r="156">
          <cell r="A156" t="str">
            <v>B065</v>
          </cell>
          <cell r="B156" t="str">
            <v>Papa, variedad cerosa, sabanera, con cáscara, cruda</v>
          </cell>
          <cell r="C156" t="str">
            <v>Médula y corteza</v>
          </cell>
          <cell r="D156">
            <v>100</v>
          </cell>
          <cell r="E156">
            <v>79.7</v>
          </cell>
          <cell r="F156">
            <v>80</v>
          </cell>
          <cell r="G156">
            <v>341</v>
          </cell>
          <cell r="H156">
            <v>2.2000000000000002</v>
          </cell>
          <cell r="I156">
            <v>0.1</v>
          </cell>
          <cell r="J156">
            <v>16.899999999999999</v>
          </cell>
          <cell r="K156">
            <v>15.3</v>
          </cell>
          <cell r="L156">
            <v>1.6</v>
          </cell>
          <cell r="M156">
            <v>1.1000000000000001</v>
          </cell>
          <cell r="N156">
            <v>12</v>
          </cell>
          <cell r="O156">
            <v>0.8</v>
          </cell>
          <cell r="P156">
            <v>6</v>
          </cell>
          <cell r="Q156">
            <v>58</v>
          </cell>
          <cell r="R156"/>
          <cell r="S156">
            <v>0.3</v>
          </cell>
          <cell r="T156">
            <v>23</v>
          </cell>
          <cell r="U156">
            <v>422</v>
          </cell>
          <cell r="V156">
            <v>0.08</v>
          </cell>
          <cell r="W156">
            <v>0.03</v>
          </cell>
          <cell r="X156">
            <v>1.1000000000000001</v>
          </cell>
          <cell r="Y156">
            <v>16</v>
          </cell>
          <cell r="Z156">
            <v>0</v>
          </cell>
          <cell r="AA156">
            <v>20</v>
          </cell>
          <cell r="AB156">
            <v>0</v>
          </cell>
          <cell r="AC156"/>
          <cell r="AD156"/>
          <cell r="AE156"/>
          <cell r="AF156"/>
          <cell r="AG156">
            <v>2000</v>
          </cell>
          <cell r="AH156">
            <v>5390</v>
          </cell>
          <cell r="AI156">
            <v>2.6949999999999998</v>
          </cell>
          <cell r="AJ156">
            <v>1000</v>
          </cell>
          <cell r="AK156">
            <v>2890</v>
          </cell>
          <cell r="AL156">
            <v>2.89</v>
          </cell>
          <cell r="AM156">
            <v>2000</v>
          </cell>
          <cell r="AN156">
            <v>8890</v>
          </cell>
          <cell r="AO156">
            <v>4.4450000000000003</v>
          </cell>
        </row>
        <row r="157">
          <cell r="A157" t="str">
            <v>B066</v>
          </cell>
          <cell r="B157" t="str">
            <v>Papa, variedad cerosa, sabanera, con cáscara, frita, sin sal</v>
          </cell>
          <cell r="C157" t="str">
            <v>Médula</v>
          </cell>
          <cell r="D157">
            <v>100</v>
          </cell>
          <cell r="E157">
            <v>36.5</v>
          </cell>
          <cell r="F157">
            <v>274</v>
          </cell>
          <cell r="G157">
            <v>1156</v>
          </cell>
          <cell r="H157">
            <v>5.9</v>
          </cell>
          <cell r="I157">
            <v>5.6</v>
          </cell>
          <cell r="J157">
            <v>49.9</v>
          </cell>
          <cell r="K157"/>
          <cell r="L157"/>
          <cell r="M157">
            <v>2.1</v>
          </cell>
          <cell r="N157">
            <v>14</v>
          </cell>
          <cell r="O157"/>
          <cell r="P157"/>
          <cell r="Q157"/>
          <cell r="R157"/>
          <cell r="S157">
            <v>0.6</v>
          </cell>
          <cell r="T157">
            <v>36</v>
          </cell>
          <cell r="U157">
            <v>741</v>
          </cell>
          <cell r="V157"/>
          <cell r="W157"/>
          <cell r="X157"/>
          <cell r="Y157"/>
          <cell r="Z157">
            <v>0</v>
          </cell>
          <cell r="AA157"/>
          <cell r="AB157"/>
          <cell r="AC157"/>
          <cell r="AD157"/>
          <cell r="AE157"/>
          <cell r="AF157"/>
          <cell r="AG157"/>
          <cell r="AH157"/>
          <cell r="AI157" t="e">
            <v>#DIV/0!</v>
          </cell>
          <cell r="AJ157"/>
          <cell r="AK157"/>
          <cell r="AL157" t="e">
            <v>#DIV/0!</v>
          </cell>
          <cell r="AM157"/>
          <cell r="AN157"/>
          <cell r="AO157" t="e">
            <v>#DIV/0!</v>
          </cell>
        </row>
        <row r="158">
          <cell r="A158" t="str">
            <v>B067</v>
          </cell>
          <cell r="B158" t="str">
            <v>Papa, variedad cerosa, sabanera, sin cáscara, cocida, sin sal</v>
          </cell>
          <cell r="C158" t="str">
            <v>Médula</v>
          </cell>
          <cell r="D158">
            <v>100</v>
          </cell>
          <cell r="E158">
            <v>75.7</v>
          </cell>
          <cell r="F158">
            <v>98</v>
          </cell>
          <cell r="G158">
            <v>416</v>
          </cell>
          <cell r="H158">
            <v>2.1</v>
          </cell>
          <cell r="I158">
            <v>0.1</v>
          </cell>
          <cell r="J158">
            <v>21.4</v>
          </cell>
          <cell r="K158">
            <v>19.7</v>
          </cell>
          <cell r="L158">
            <v>1.7</v>
          </cell>
          <cell r="M158">
            <v>0.7</v>
          </cell>
          <cell r="N158">
            <v>7</v>
          </cell>
          <cell r="O158">
            <v>0.8</v>
          </cell>
          <cell r="P158">
            <v>6</v>
          </cell>
          <cell r="Q158">
            <v>49</v>
          </cell>
          <cell r="R158">
            <v>3</v>
          </cell>
          <cell r="S158">
            <v>0.3</v>
          </cell>
          <cell r="T158">
            <v>20</v>
          </cell>
          <cell r="U158">
            <v>355</v>
          </cell>
          <cell r="V158">
            <v>0.1</v>
          </cell>
          <cell r="W158">
            <v>0.02</v>
          </cell>
          <cell r="X158">
            <v>1.3</v>
          </cell>
          <cell r="Y158">
            <v>9</v>
          </cell>
          <cell r="Z158">
            <v>0</v>
          </cell>
          <cell r="AA158">
            <v>6</v>
          </cell>
          <cell r="AB158">
            <v>2</v>
          </cell>
          <cell r="AC158"/>
          <cell r="AD158"/>
          <cell r="AE158"/>
          <cell r="AF158"/>
          <cell r="AG158"/>
          <cell r="AH158"/>
          <cell r="AI158" t="e">
            <v>#DIV/0!</v>
          </cell>
          <cell r="AJ158"/>
          <cell r="AK158"/>
          <cell r="AL158" t="e">
            <v>#DIV/0!</v>
          </cell>
          <cell r="AM158"/>
          <cell r="AN158"/>
          <cell r="AO158" t="e">
            <v>#DIV/0!</v>
          </cell>
        </row>
        <row r="159">
          <cell r="A159" t="str">
            <v>B068</v>
          </cell>
          <cell r="B159" t="str">
            <v>Papa, variedad cerosa, sabanera, sin cáscara, cruda</v>
          </cell>
          <cell r="C159" t="str">
            <v>Médula</v>
          </cell>
          <cell r="D159">
            <v>80</v>
          </cell>
          <cell r="E159">
            <v>81.7</v>
          </cell>
          <cell r="F159">
            <v>74</v>
          </cell>
          <cell r="G159">
            <v>313</v>
          </cell>
          <cell r="H159">
            <v>1.9</v>
          </cell>
          <cell r="I159">
            <v>0.1</v>
          </cell>
          <cell r="J159">
            <v>15.3</v>
          </cell>
          <cell r="K159">
            <v>13.3</v>
          </cell>
          <cell r="L159">
            <v>2.1</v>
          </cell>
          <cell r="M159">
            <v>1</v>
          </cell>
          <cell r="N159">
            <v>14</v>
          </cell>
          <cell r="O159">
            <v>0.3</v>
          </cell>
          <cell r="P159">
            <v>11</v>
          </cell>
          <cell r="Q159">
            <v>57</v>
          </cell>
          <cell r="R159">
            <v>3</v>
          </cell>
          <cell r="S159">
            <v>0.2</v>
          </cell>
          <cell r="T159">
            <v>22</v>
          </cell>
          <cell r="U159">
            <v>321</v>
          </cell>
          <cell r="V159">
            <v>0.08</v>
          </cell>
          <cell r="W159">
            <v>0.02</v>
          </cell>
          <cell r="X159">
            <v>0.9</v>
          </cell>
          <cell r="Y159">
            <v>16</v>
          </cell>
          <cell r="Z159">
            <v>0</v>
          </cell>
          <cell r="AA159">
            <v>16</v>
          </cell>
          <cell r="AB159">
            <v>0</v>
          </cell>
          <cell r="AC159"/>
          <cell r="AD159"/>
          <cell r="AE159"/>
          <cell r="AF159"/>
          <cell r="AG159">
            <v>1000</v>
          </cell>
          <cell r="AH159">
            <v>4480</v>
          </cell>
          <cell r="AI159">
            <v>4.4800000000000004</v>
          </cell>
          <cell r="AJ159">
            <v>1000</v>
          </cell>
          <cell r="AK159">
            <v>1493</v>
          </cell>
          <cell r="AL159">
            <v>1.4930000000000001</v>
          </cell>
          <cell r="AM159">
            <v>500</v>
          </cell>
          <cell r="AN159">
            <v>1250</v>
          </cell>
          <cell r="AO159">
            <v>2.5</v>
          </cell>
        </row>
        <row r="160">
          <cell r="A160" t="str">
            <v>B069</v>
          </cell>
          <cell r="B160" t="str">
            <v>Papa, variedad cerosa, sabanera, sin cáscara, frita, tipo francesa, sin sal</v>
          </cell>
          <cell r="C160" t="str">
            <v>Médula</v>
          </cell>
          <cell r="D160">
            <v>100</v>
          </cell>
          <cell r="E160">
            <v>41.1</v>
          </cell>
          <cell r="F160">
            <v>313</v>
          </cell>
          <cell r="G160">
            <v>1310</v>
          </cell>
          <cell r="H160">
            <v>3.4</v>
          </cell>
          <cell r="I160">
            <v>15.5</v>
          </cell>
          <cell r="J160">
            <v>38.200000000000003</v>
          </cell>
          <cell r="K160">
            <v>34.5</v>
          </cell>
          <cell r="L160">
            <v>3.7</v>
          </cell>
          <cell r="M160">
            <v>1.8</v>
          </cell>
          <cell r="N160">
            <v>16</v>
          </cell>
          <cell r="O160">
            <v>0.7</v>
          </cell>
          <cell r="P160">
            <v>25</v>
          </cell>
          <cell r="Q160">
            <v>75</v>
          </cell>
          <cell r="R160">
            <v>1</v>
          </cell>
          <cell r="S160">
            <v>0.6</v>
          </cell>
          <cell r="T160">
            <v>40</v>
          </cell>
          <cell r="U160">
            <v>696</v>
          </cell>
          <cell r="V160">
            <v>0.17</v>
          </cell>
          <cell r="W160">
            <v>0.04</v>
          </cell>
          <cell r="X160">
            <v>2.9</v>
          </cell>
          <cell r="Y160">
            <v>30</v>
          </cell>
          <cell r="Z160">
            <v>0</v>
          </cell>
          <cell r="AA160">
            <v>4</v>
          </cell>
          <cell r="AB160">
            <v>0</v>
          </cell>
          <cell r="AC160"/>
          <cell r="AD160"/>
          <cell r="AE160"/>
          <cell r="AF160"/>
          <cell r="AG160"/>
          <cell r="AH160"/>
          <cell r="AI160" t="e">
            <v>#DIV/0!</v>
          </cell>
          <cell r="AJ160"/>
          <cell r="AK160"/>
          <cell r="AL160" t="e">
            <v>#DIV/0!</v>
          </cell>
          <cell r="AM160"/>
          <cell r="AN160"/>
          <cell r="AO160" t="e">
            <v>#DIV/0!</v>
          </cell>
        </row>
        <row r="161">
          <cell r="A161" t="str">
            <v>B070</v>
          </cell>
          <cell r="B161" t="str">
            <v>Papa, variedad harinosa, criolla, con cáscara, cocida, sin sal</v>
          </cell>
          <cell r="C161" t="str">
            <v>Médula y corteza</v>
          </cell>
          <cell r="D161">
            <v>100</v>
          </cell>
          <cell r="E161">
            <v>79.400000000000006</v>
          </cell>
          <cell r="F161">
            <v>85</v>
          </cell>
          <cell r="G161">
            <v>358</v>
          </cell>
          <cell r="H161">
            <v>1.4</v>
          </cell>
          <cell r="I161">
            <v>0</v>
          </cell>
          <cell r="J161">
            <v>18.100000000000001</v>
          </cell>
          <cell r="K161">
            <v>15.2</v>
          </cell>
          <cell r="L161">
            <v>3</v>
          </cell>
          <cell r="M161">
            <v>1</v>
          </cell>
          <cell r="N161">
            <v>4</v>
          </cell>
          <cell r="O161">
            <v>0.5</v>
          </cell>
          <cell r="P161">
            <v>2</v>
          </cell>
          <cell r="Q161">
            <v>41</v>
          </cell>
          <cell r="R161"/>
          <cell r="S161">
            <v>0.4</v>
          </cell>
          <cell r="T161">
            <v>21</v>
          </cell>
          <cell r="U161">
            <v>482</v>
          </cell>
          <cell r="V161"/>
          <cell r="W161"/>
          <cell r="X161"/>
          <cell r="Y161"/>
          <cell r="Z161">
            <v>0</v>
          </cell>
          <cell r="AA161"/>
          <cell r="AB161"/>
          <cell r="AC161"/>
          <cell r="AD161"/>
          <cell r="AE161"/>
          <cell r="AF161"/>
          <cell r="AG161"/>
          <cell r="AH161"/>
          <cell r="AI161" t="e">
            <v>#DIV/0!</v>
          </cell>
          <cell r="AJ161"/>
          <cell r="AK161"/>
          <cell r="AL161" t="e">
            <v>#DIV/0!</v>
          </cell>
          <cell r="AM161"/>
          <cell r="AN161"/>
          <cell r="AO161" t="e">
            <v>#DIV/0!</v>
          </cell>
        </row>
        <row r="162">
          <cell r="A162" t="str">
            <v>B071</v>
          </cell>
          <cell r="B162" t="str">
            <v>Papa variedad harinosa, criolla, con cáscara, cruda</v>
          </cell>
          <cell r="C162" t="str">
            <v>Médula y corteza</v>
          </cell>
          <cell r="D162">
            <v>100</v>
          </cell>
          <cell r="E162">
            <v>75.400000000000006</v>
          </cell>
          <cell r="F162">
            <v>96</v>
          </cell>
          <cell r="G162">
            <v>406</v>
          </cell>
          <cell r="H162">
            <v>2.2000000000000002</v>
          </cell>
          <cell r="I162">
            <v>0.1</v>
          </cell>
          <cell r="J162">
            <v>21.1</v>
          </cell>
          <cell r="K162">
            <v>20.5</v>
          </cell>
          <cell r="L162">
            <v>0.6</v>
          </cell>
          <cell r="M162">
            <v>1.2</v>
          </cell>
          <cell r="N162">
            <v>11</v>
          </cell>
          <cell r="O162">
            <v>1</v>
          </cell>
          <cell r="P162">
            <v>18</v>
          </cell>
          <cell r="Q162">
            <v>36</v>
          </cell>
          <cell r="R162"/>
          <cell r="S162"/>
          <cell r="T162"/>
          <cell r="U162"/>
          <cell r="V162">
            <v>0.11</v>
          </cell>
          <cell r="W162">
            <v>0.03</v>
          </cell>
          <cell r="X162">
            <v>2.4</v>
          </cell>
          <cell r="Y162"/>
          <cell r="Z162">
            <v>0</v>
          </cell>
          <cell r="AA162">
            <v>32</v>
          </cell>
          <cell r="AB162">
            <v>2</v>
          </cell>
          <cell r="AC162"/>
          <cell r="AD162"/>
          <cell r="AE162"/>
          <cell r="AF162"/>
          <cell r="AG162"/>
          <cell r="AH162"/>
          <cell r="AI162" t="e">
            <v>#DIV/0!</v>
          </cell>
          <cell r="AJ162"/>
          <cell r="AK162"/>
          <cell r="AL162" t="e">
            <v>#DIV/0!</v>
          </cell>
          <cell r="AM162"/>
          <cell r="AN162"/>
          <cell r="AO162" t="e">
            <v>#DIV/0!</v>
          </cell>
        </row>
        <row r="163">
          <cell r="A163" t="str">
            <v>B072</v>
          </cell>
          <cell r="B163" t="str">
            <v>Papa, variedad harinosa, criolla, sin cáscara, cruda</v>
          </cell>
          <cell r="C163" t="str">
            <v>Médula</v>
          </cell>
          <cell r="D163">
            <v>92</v>
          </cell>
          <cell r="E163">
            <v>73.2</v>
          </cell>
          <cell r="F163">
            <v>106</v>
          </cell>
          <cell r="G163">
            <v>448</v>
          </cell>
          <cell r="H163">
            <v>2</v>
          </cell>
          <cell r="I163">
            <v>0.4</v>
          </cell>
          <cell r="J163">
            <v>23.3</v>
          </cell>
          <cell r="K163">
            <v>22.9</v>
          </cell>
          <cell r="L163">
            <v>0.4</v>
          </cell>
          <cell r="M163">
            <v>1.1000000000000001</v>
          </cell>
          <cell r="N163">
            <v>6</v>
          </cell>
          <cell r="O163">
            <v>0.4</v>
          </cell>
          <cell r="P163"/>
          <cell r="Q163">
            <v>52</v>
          </cell>
          <cell r="R163"/>
          <cell r="S163">
            <v>0.3</v>
          </cell>
          <cell r="T163"/>
          <cell r="U163"/>
          <cell r="V163">
            <v>0.08</v>
          </cell>
          <cell r="W163">
            <v>0.06</v>
          </cell>
          <cell r="X163">
            <v>1.8</v>
          </cell>
          <cell r="Y163"/>
          <cell r="Z163">
            <v>0</v>
          </cell>
          <cell r="AA163">
            <v>9</v>
          </cell>
          <cell r="AB163">
            <v>2</v>
          </cell>
          <cell r="AC163"/>
          <cell r="AD163"/>
          <cell r="AE163"/>
          <cell r="AF163"/>
          <cell r="AG163">
            <v>1000</v>
          </cell>
          <cell r="AH163">
            <v>2910</v>
          </cell>
          <cell r="AI163">
            <v>2.91</v>
          </cell>
          <cell r="AJ163">
            <v>1000</v>
          </cell>
          <cell r="AK163">
            <v>5430</v>
          </cell>
          <cell r="AL163">
            <v>5.43</v>
          </cell>
          <cell r="AM163">
            <v>500</v>
          </cell>
          <cell r="AN163">
            <v>2000</v>
          </cell>
          <cell r="AO163">
            <v>4</v>
          </cell>
        </row>
        <row r="164">
          <cell r="A164" t="str">
            <v>B073</v>
          </cell>
          <cell r="B164" t="str">
            <v>Papa, variedad harinosa, pastusa, con cáscara, cocida, sin sal</v>
          </cell>
          <cell r="C164" t="str">
            <v>Médula y corteza</v>
          </cell>
          <cell r="D164">
            <v>100</v>
          </cell>
          <cell r="E164">
            <v>78.900000000000006</v>
          </cell>
          <cell r="F164">
            <v>85</v>
          </cell>
          <cell r="G164">
            <v>359</v>
          </cell>
          <cell r="H164">
            <v>2.4</v>
          </cell>
          <cell r="I164">
            <v>0.1</v>
          </cell>
          <cell r="J164">
            <v>17.2</v>
          </cell>
          <cell r="K164">
            <v>14.5</v>
          </cell>
          <cell r="L164">
            <v>2.7</v>
          </cell>
          <cell r="M164">
            <v>1.4</v>
          </cell>
          <cell r="N164">
            <v>6</v>
          </cell>
          <cell r="O164">
            <v>1</v>
          </cell>
          <cell r="P164">
            <v>9</v>
          </cell>
          <cell r="Q164">
            <v>49</v>
          </cell>
          <cell r="R164">
            <v>3.5</v>
          </cell>
          <cell r="S164">
            <v>0.4</v>
          </cell>
          <cell r="T164">
            <v>22</v>
          </cell>
          <cell r="U164">
            <v>417</v>
          </cell>
          <cell r="V164">
            <v>0.09</v>
          </cell>
          <cell r="W164">
            <v>0.03</v>
          </cell>
          <cell r="X164">
            <v>1.2</v>
          </cell>
          <cell r="Y164">
            <v>9</v>
          </cell>
          <cell r="Z164">
            <v>0</v>
          </cell>
          <cell r="AA164">
            <v>13</v>
          </cell>
          <cell r="AB164">
            <v>0</v>
          </cell>
          <cell r="AC164"/>
          <cell r="AD164"/>
          <cell r="AE164"/>
          <cell r="AF164"/>
          <cell r="AG164"/>
          <cell r="AH164"/>
          <cell r="AI164" t="e">
            <v>#DIV/0!</v>
          </cell>
          <cell r="AJ164"/>
          <cell r="AK164"/>
          <cell r="AL164" t="e">
            <v>#DIV/0!</v>
          </cell>
          <cell r="AM164"/>
          <cell r="AN164"/>
          <cell r="AO164" t="e">
            <v>#DIV/0!</v>
          </cell>
        </row>
        <row r="165">
          <cell r="A165" t="str">
            <v>B074</v>
          </cell>
          <cell r="B165" t="str">
            <v>Papa, variedad harinosa, pastusa, con cáscara, cruda</v>
          </cell>
          <cell r="C165" t="str">
            <v>Médula y corteza</v>
          </cell>
          <cell r="D165">
            <v>90</v>
          </cell>
          <cell r="E165">
            <v>77.7</v>
          </cell>
          <cell r="F165">
            <v>89</v>
          </cell>
          <cell r="G165">
            <v>376</v>
          </cell>
          <cell r="H165">
            <v>2.1</v>
          </cell>
          <cell r="I165">
            <v>0.1</v>
          </cell>
          <cell r="J165">
            <v>18.899999999999999</v>
          </cell>
          <cell r="K165">
            <v>17.100000000000001</v>
          </cell>
          <cell r="L165">
            <v>1.8</v>
          </cell>
          <cell r="M165">
            <v>1.1000000000000001</v>
          </cell>
          <cell r="N165">
            <v>12</v>
          </cell>
          <cell r="O165">
            <v>0.8</v>
          </cell>
          <cell r="P165">
            <v>6</v>
          </cell>
          <cell r="Q165">
            <v>57</v>
          </cell>
          <cell r="R165"/>
          <cell r="S165">
            <v>0.3</v>
          </cell>
          <cell r="T165">
            <v>23</v>
          </cell>
          <cell r="U165">
            <v>422</v>
          </cell>
          <cell r="V165">
            <v>0.08</v>
          </cell>
          <cell r="W165">
            <v>0.03</v>
          </cell>
          <cell r="X165">
            <v>1.1000000000000001</v>
          </cell>
          <cell r="Y165">
            <v>16</v>
          </cell>
          <cell r="Z165">
            <v>0</v>
          </cell>
          <cell r="AA165">
            <v>20</v>
          </cell>
          <cell r="AB165">
            <v>0</v>
          </cell>
          <cell r="AC165"/>
          <cell r="AD165"/>
          <cell r="AE165"/>
          <cell r="AF165"/>
          <cell r="AG165"/>
          <cell r="AH165"/>
          <cell r="AI165" t="e">
            <v>#DIV/0!</v>
          </cell>
          <cell r="AJ165"/>
          <cell r="AK165"/>
          <cell r="AL165" t="e">
            <v>#DIV/0!</v>
          </cell>
          <cell r="AM165"/>
          <cell r="AN165"/>
          <cell r="AO165" t="e">
            <v>#DIV/0!</v>
          </cell>
        </row>
        <row r="166">
          <cell r="A166" t="str">
            <v>B075</v>
          </cell>
          <cell r="B166" t="str">
            <v>Papa, variedad harinosa, pastusa, sin cáscara, cocida, sin sal</v>
          </cell>
          <cell r="C166" t="str">
            <v>Médula</v>
          </cell>
          <cell r="D166">
            <v>100</v>
          </cell>
          <cell r="E166">
            <v>76.3</v>
          </cell>
          <cell r="F166">
            <v>96</v>
          </cell>
          <cell r="G166">
            <v>407</v>
          </cell>
          <cell r="H166">
            <v>2</v>
          </cell>
          <cell r="I166">
            <v>0.1</v>
          </cell>
          <cell r="J166">
            <v>20.9</v>
          </cell>
          <cell r="K166">
            <v>19.100000000000001</v>
          </cell>
          <cell r="L166">
            <v>1.8</v>
          </cell>
          <cell r="M166">
            <v>0.7</v>
          </cell>
          <cell r="N166">
            <v>6</v>
          </cell>
          <cell r="O166">
            <v>0.3</v>
          </cell>
          <cell r="P166">
            <v>6</v>
          </cell>
          <cell r="Q166">
            <v>47</v>
          </cell>
          <cell r="R166">
            <v>3</v>
          </cell>
          <cell r="S166">
            <v>0.3</v>
          </cell>
          <cell r="T166">
            <v>20</v>
          </cell>
          <cell r="U166">
            <v>352</v>
          </cell>
          <cell r="V166">
            <v>0.15</v>
          </cell>
          <cell r="W166">
            <v>0.02</v>
          </cell>
          <cell r="X166">
            <v>1.3</v>
          </cell>
          <cell r="Y166">
            <v>9</v>
          </cell>
          <cell r="Z166">
            <v>0</v>
          </cell>
          <cell r="AA166">
            <v>7</v>
          </cell>
          <cell r="AB166">
            <v>1</v>
          </cell>
          <cell r="AC166"/>
          <cell r="AD166"/>
          <cell r="AE166"/>
          <cell r="AF166"/>
          <cell r="AG166"/>
          <cell r="AH166"/>
          <cell r="AI166" t="e">
            <v>#DIV/0!</v>
          </cell>
          <cell r="AJ166"/>
          <cell r="AK166"/>
          <cell r="AL166" t="e">
            <v>#DIV/0!</v>
          </cell>
          <cell r="AM166"/>
          <cell r="AN166"/>
          <cell r="AO166" t="e">
            <v>#DIV/0!</v>
          </cell>
        </row>
        <row r="167">
          <cell r="A167" t="str">
            <v>B076</v>
          </cell>
          <cell r="B167" t="str">
            <v>Papa, variedad harinosa, pastusa, sin cáscara, cruda</v>
          </cell>
          <cell r="C167" t="str">
            <v>Médula</v>
          </cell>
          <cell r="D167">
            <v>100</v>
          </cell>
          <cell r="E167">
            <v>76.2</v>
          </cell>
          <cell r="F167">
            <v>97</v>
          </cell>
          <cell r="G167">
            <v>410</v>
          </cell>
          <cell r="H167">
            <v>2</v>
          </cell>
          <cell r="I167">
            <v>0.2</v>
          </cell>
          <cell r="J167">
            <v>20.9</v>
          </cell>
          <cell r="K167">
            <v>19</v>
          </cell>
          <cell r="L167">
            <v>1.9</v>
          </cell>
          <cell r="M167">
            <v>0.8</v>
          </cell>
          <cell r="N167">
            <v>8</v>
          </cell>
          <cell r="O167">
            <v>0.8</v>
          </cell>
          <cell r="P167">
            <v>10</v>
          </cell>
          <cell r="Q167">
            <v>59</v>
          </cell>
          <cell r="R167">
            <v>2.6</v>
          </cell>
          <cell r="S167">
            <v>0.3</v>
          </cell>
          <cell r="T167">
            <v>22</v>
          </cell>
          <cell r="U167">
            <v>445</v>
          </cell>
          <cell r="V167">
            <v>0.11</v>
          </cell>
          <cell r="W167">
            <v>0.06</v>
          </cell>
          <cell r="X167">
            <v>1.5</v>
          </cell>
          <cell r="Y167">
            <v>16</v>
          </cell>
          <cell r="Z167">
            <v>0</v>
          </cell>
          <cell r="AA167">
            <v>18</v>
          </cell>
          <cell r="AB167">
            <v>0</v>
          </cell>
          <cell r="AC167"/>
          <cell r="AD167"/>
          <cell r="AE167"/>
          <cell r="AF167"/>
          <cell r="AG167"/>
          <cell r="AH167"/>
          <cell r="AI167" t="e">
            <v>#DIV/0!</v>
          </cell>
          <cell r="AJ167"/>
          <cell r="AK167"/>
          <cell r="AL167" t="e">
            <v>#DIV/0!</v>
          </cell>
          <cell r="AM167"/>
          <cell r="AN167"/>
          <cell r="AO167" t="e">
            <v>#DIV/0!</v>
          </cell>
        </row>
        <row r="168">
          <cell r="A168" t="str">
            <v>B077</v>
          </cell>
          <cell r="B168" t="str">
            <v>Pepino Cohombro, crudo</v>
          </cell>
          <cell r="C168" t="str">
            <v>Pulpa sin semillas</v>
          </cell>
          <cell r="D168">
            <v>75</v>
          </cell>
          <cell r="E168">
            <v>96.7</v>
          </cell>
          <cell r="F168">
            <v>14</v>
          </cell>
          <cell r="G168">
            <v>57</v>
          </cell>
          <cell r="H168">
            <v>0.5</v>
          </cell>
          <cell r="I168">
            <v>0.1</v>
          </cell>
          <cell r="J168">
            <v>2.2999999999999998</v>
          </cell>
          <cell r="K168">
            <v>1.6</v>
          </cell>
          <cell r="L168">
            <v>0.7</v>
          </cell>
          <cell r="M168">
            <v>0.4</v>
          </cell>
          <cell r="N168">
            <v>18</v>
          </cell>
          <cell r="O168">
            <v>0.3</v>
          </cell>
          <cell r="P168">
            <v>2</v>
          </cell>
          <cell r="Q168">
            <v>22</v>
          </cell>
          <cell r="R168">
            <v>3</v>
          </cell>
          <cell r="S168">
            <v>0.1</v>
          </cell>
          <cell r="T168">
            <v>12</v>
          </cell>
          <cell r="U168">
            <v>141</v>
          </cell>
          <cell r="V168">
            <v>0.02</v>
          </cell>
          <cell r="W168">
            <v>0.02</v>
          </cell>
          <cell r="X168">
            <v>0.1</v>
          </cell>
          <cell r="Y168">
            <v>14</v>
          </cell>
          <cell r="Z168">
            <v>0</v>
          </cell>
          <cell r="AA168">
            <v>8</v>
          </cell>
          <cell r="AB168">
            <v>2</v>
          </cell>
          <cell r="AC168"/>
          <cell r="AD168"/>
          <cell r="AE168"/>
          <cell r="AF168"/>
          <cell r="AG168" t="e">
            <v>#N/A</v>
          </cell>
          <cell r="AH168" t="e">
            <v>#N/A</v>
          </cell>
          <cell r="AI168" t="e">
            <v>#N/A</v>
          </cell>
          <cell r="AJ168" t="e">
            <v>#N/A</v>
          </cell>
          <cell r="AK168" t="e">
            <v>#N/A</v>
          </cell>
          <cell r="AL168" t="e">
            <v>#N/A</v>
          </cell>
          <cell r="AM168" t="e">
            <v>#N/A</v>
          </cell>
          <cell r="AN168" t="e">
            <v>#N/A</v>
          </cell>
          <cell r="AO168" t="e">
            <v>#N/A</v>
          </cell>
        </row>
        <row r="169">
          <cell r="A169" t="str">
            <v>B078</v>
          </cell>
          <cell r="B169" t="str">
            <v>Pepino de rellenar, crudo</v>
          </cell>
          <cell r="C169" t="str">
            <v>Pulpa sin semillas</v>
          </cell>
          <cell r="D169">
            <v>90</v>
          </cell>
          <cell r="E169">
            <v>94.5</v>
          </cell>
          <cell r="F169">
            <v>21</v>
          </cell>
          <cell r="G169">
            <v>89</v>
          </cell>
          <cell r="H169">
            <v>0.6</v>
          </cell>
          <cell r="I169">
            <v>0.2</v>
          </cell>
          <cell r="J169">
            <v>3.8</v>
          </cell>
          <cell r="K169">
            <v>3</v>
          </cell>
          <cell r="L169">
            <v>0.8</v>
          </cell>
          <cell r="M169">
            <v>0.8</v>
          </cell>
          <cell r="N169">
            <v>15</v>
          </cell>
          <cell r="O169">
            <v>0.7</v>
          </cell>
          <cell r="P169">
            <v>4</v>
          </cell>
          <cell r="Q169">
            <v>24</v>
          </cell>
          <cell r="R169"/>
          <cell r="S169"/>
          <cell r="T169">
            <v>10</v>
          </cell>
          <cell r="U169">
            <v>68</v>
          </cell>
          <cell r="V169">
            <v>0.04</v>
          </cell>
          <cell r="W169">
            <v>0.05</v>
          </cell>
          <cell r="X169">
            <v>0.2</v>
          </cell>
          <cell r="Y169"/>
          <cell r="Z169">
            <v>0</v>
          </cell>
          <cell r="AA169">
            <v>14</v>
          </cell>
          <cell r="AB169">
            <v>3</v>
          </cell>
          <cell r="AC169"/>
          <cell r="AD169"/>
          <cell r="AE169"/>
          <cell r="AF169"/>
          <cell r="AG169"/>
          <cell r="AH169"/>
          <cell r="AI169" t="e">
            <v>#DIV/0!</v>
          </cell>
          <cell r="AJ169"/>
          <cell r="AK169"/>
          <cell r="AL169" t="e">
            <v>#DIV/0!</v>
          </cell>
          <cell r="AM169"/>
          <cell r="AN169"/>
          <cell r="AO169" t="e">
            <v>#DIV/0!</v>
          </cell>
        </row>
        <row r="170">
          <cell r="A170" t="str">
            <v>B079</v>
          </cell>
          <cell r="B170" t="str">
            <v>Perejil, crudo</v>
          </cell>
          <cell r="C170" t="str">
            <v>Hojas</v>
          </cell>
          <cell r="D170">
            <v>90</v>
          </cell>
          <cell r="E170">
            <v>86.9</v>
          </cell>
          <cell r="F170">
            <v>55</v>
          </cell>
          <cell r="G170">
            <v>230</v>
          </cell>
          <cell r="H170">
            <v>2.9</v>
          </cell>
          <cell r="I170">
            <v>1</v>
          </cell>
          <cell r="J170">
            <v>6.9</v>
          </cell>
          <cell r="K170">
            <v>3.6</v>
          </cell>
          <cell r="L170">
            <v>3.3</v>
          </cell>
          <cell r="M170">
            <v>2.2000000000000002</v>
          </cell>
          <cell r="N170">
            <v>138</v>
          </cell>
          <cell r="O170">
            <v>6.6</v>
          </cell>
          <cell r="P170">
            <v>56</v>
          </cell>
          <cell r="Q170">
            <v>59</v>
          </cell>
          <cell r="R170"/>
          <cell r="S170">
            <v>1.1000000000000001</v>
          </cell>
          <cell r="T170">
            <v>50</v>
          </cell>
          <cell r="U170">
            <v>554</v>
          </cell>
          <cell r="V170">
            <v>0.11</v>
          </cell>
          <cell r="W170">
            <v>0.09</v>
          </cell>
          <cell r="X170">
            <v>1.3</v>
          </cell>
          <cell r="Y170">
            <v>152</v>
          </cell>
          <cell r="Z170">
            <v>0</v>
          </cell>
          <cell r="AA170">
            <v>161</v>
          </cell>
          <cell r="AB170">
            <v>421</v>
          </cell>
          <cell r="AC170"/>
          <cell r="AD170"/>
          <cell r="AE170"/>
          <cell r="AF170"/>
          <cell r="AG170"/>
          <cell r="AH170"/>
          <cell r="AI170" t="e">
            <v>#DIV/0!</v>
          </cell>
          <cell r="AJ170"/>
          <cell r="AK170"/>
          <cell r="AL170" t="e">
            <v>#DIV/0!</v>
          </cell>
          <cell r="AM170"/>
          <cell r="AN170"/>
          <cell r="AO170" t="e">
            <v>#DIV/0!</v>
          </cell>
        </row>
        <row r="171">
          <cell r="A171" t="str">
            <v>B080</v>
          </cell>
          <cell r="B171" t="str">
            <v>Pimentón rojo, crudo</v>
          </cell>
          <cell r="C171" t="str">
            <v>Pulpa sin semillas</v>
          </cell>
          <cell r="D171">
            <v>85</v>
          </cell>
          <cell r="E171">
            <v>91.9</v>
          </cell>
          <cell r="F171">
            <v>35</v>
          </cell>
          <cell r="G171">
            <v>149</v>
          </cell>
          <cell r="H171">
            <v>1</v>
          </cell>
          <cell r="I171">
            <v>0.3</v>
          </cell>
          <cell r="J171">
            <v>6.3</v>
          </cell>
          <cell r="K171">
            <v>4.5999999999999996</v>
          </cell>
          <cell r="L171">
            <v>1.7</v>
          </cell>
          <cell r="M171">
            <v>0.5</v>
          </cell>
          <cell r="N171">
            <v>7</v>
          </cell>
          <cell r="O171">
            <v>0.4</v>
          </cell>
          <cell r="P171">
            <v>2</v>
          </cell>
          <cell r="Q171">
            <v>24</v>
          </cell>
          <cell r="R171">
            <v>1</v>
          </cell>
          <cell r="S171">
            <v>0.2</v>
          </cell>
          <cell r="T171">
            <v>12</v>
          </cell>
          <cell r="U171">
            <v>211</v>
          </cell>
          <cell r="V171">
            <v>0.05</v>
          </cell>
          <cell r="W171">
            <v>7.0000000000000007E-2</v>
          </cell>
          <cell r="X171">
            <v>1.1000000000000001</v>
          </cell>
          <cell r="Y171">
            <v>35</v>
          </cell>
          <cell r="Z171">
            <v>0</v>
          </cell>
          <cell r="AA171">
            <v>160</v>
          </cell>
          <cell r="AB171">
            <v>184</v>
          </cell>
          <cell r="AC171"/>
          <cell r="AD171"/>
          <cell r="AE171"/>
          <cell r="AF171"/>
          <cell r="AG171"/>
          <cell r="AH171"/>
          <cell r="AI171" t="e">
            <v>#DIV/0!</v>
          </cell>
          <cell r="AJ171"/>
          <cell r="AK171"/>
          <cell r="AL171" t="e">
            <v>#DIV/0!</v>
          </cell>
          <cell r="AM171"/>
          <cell r="AN171"/>
          <cell r="AO171" t="e">
            <v>#DIV/0!</v>
          </cell>
        </row>
        <row r="172">
          <cell r="A172" t="str">
            <v>B081</v>
          </cell>
          <cell r="B172" t="str">
            <v>Pimentón verde, crudo</v>
          </cell>
          <cell r="C172" t="str">
            <v>Pulpa sin semillas</v>
          </cell>
          <cell r="D172">
            <v>80</v>
          </cell>
          <cell r="E172">
            <v>93.7</v>
          </cell>
          <cell r="F172">
            <v>28</v>
          </cell>
          <cell r="G172">
            <v>118</v>
          </cell>
          <cell r="H172">
            <v>0.9</v>
          </cell>
          <cell r="I172">
            <v>0.1</v>
          </cell>
          <cell r="J172">
            <v>4.9000000000000004</v>
          </cell>
          <cell r="K172">
            <v>3</v>
          </cell>
          <cell r="L172">
            <v>1.9</v>
          </cell>
          <cell r="M172">
            <v>0.4</v>
          </cell>
          <cell r="N172">
            <v>11</v>
          </cell>
          <cell r="O172">
            <v>0.4</v>
          </cell>
          <cell r="P172">
            <v>3</v>
          </cell>
          <cell r="Q172">
            <v>20</v>
          </cell>
          <cell r="R172">
            <v>1</v>
          </cell>
          <cell r="S172">
            <v>0.1</v>
          </cell>
          <cell r="T172">
            <v>10</v>
          </cell>
          <cell r="U172">
            <v>175</v>
          </cell>
          <cell r="V172">
            <v>0.06</v>
          </cell>
          <cell r="W172">
            <v>0.03</v>
          </cell>
          <cell r="X172">
            <v>0.5</v>
          </cell>
          <cell r="Y172">
            <v>10</v>
          </cell>
          <cell r="Z172">
            <v>0</v>
          </cell>
          <cell r="AA172">
            <v>93</v>
          </cell>
          <cell r="AB172">
            <v>20</v>
          </cell>
          <cell r="AC172"/>
          <cell r="AD172"/>
          <cell r="AE172"/>
          <cell r="AF172"/>
          <cell r="AG172"/>
          <cell r="AH172"/>
          <cell r="AI172" t="e">
            <v>#DIV/0!</v>
          </cell>
          <cell r="AJ172"/>
          <cell r="AK172"/>
          <cell r="AL172" t="e">
            <v>#DIV/0!</v>
          </cell>
          <cell r="AM172"/>
          <cell r="AN172"/>
          <cell r="AO172" t="e">
            <v>#DIV/0!</v>
          </cell>
        </row>
        <row r="173">
          <cell r="A173" t="str">
            <v>B082</v>
          </cell>
          <cell r="B173" t="str">
            <v>Plátano áfrica, maduro, crudo</v>
          </cell>
          <cell r="C173" t="str">
            <v>Pulpa</v>
          </cell>
          <cell r="D173">
            <v>72</v>
          </cell>
          <cell r="E173">
            <v>66.3</v>
          </cell>
          <cell r="F173">
            <v>136</v>
          </cell>
          <cell r="G173">
            <v>578</v>
          </cell>
          <cell r="H173">
            <v>1.3</v>
          </cell>
          <cell r="I173">
            <v>0.3</v>
          </cell>
          <cell r="J173">
            <v>31</v>
          </cell>
          <cell r="K173">
            <v>28.7</v>
          </cell>
          <cell r="L173">
            <v>2.2999999999999998</v>
          </cell>
          <cell r="M173">
            <v>1.2</v>
          </cell>
          <cell r="N173">
            <v>4</v>
          </cell>
          <cell r="O173">
            <v>0.6</v>
          </cell>
          <cell r="P173">
            <v>4</v>
          </cell>
          <cell r="Q173">
            <v>35</v>
          </cell>
          <cell r="R173">
            <v>0.4</v>
          </cell>
          <cell r="S173">
            <v>0.1</v>
          </cell>
          <cell r="T173">
            <v>37</v>
          </cell>
          <cell r="U173">
            <v>499</v>
          </cell>
          <cell r="V173">
            <v>0.05</v>
          </cell>
          <cell r="W173">
            <v>0.05</v>
          </cell>
          <cell r="X173">
            <v>0.6</v>
          </cell>
          <cell r="Y173">
            <v>22</v>
          </cell>
          <cell r="Z173">
            <v>0</v>
          </cell>
          <cell r="AA173">
            <v>18</v>
          </cell>
          <cell r="AB173">
            <v>57</v>
          </cell>
          <cell r="AC173"/>
          <cell r="AD173"/>
          <cell r="AE173"/>
          <cell r="AF173"/>
          <cell r="AG173"/>
          <cell r="AH173"/>
          <cell r="AI173" t="e">
            <v>#DIV/0!</v>
          </cell>
          <cell r="AJ173"/>
          <cell r="AK173"/>
          <cell r="AL173" t="e">
            <v>#DIV/0!</v>
          </cell>
          <cell r="AM173"/>
          <cell r="AN173"/>
          <cell r="AO173" t="e">
            <v>#DIV/0!</v>
          </cell>
        </row>
        <row r="174">
          <cell r="A174" t="str">
            <v>B083</v>
          </cell>
          <cell r="B174" t="str">
            <v>Plátano áfrica, verde, crudo</v>
          </cell>
          <cell r="C174" t="str">
            <v>Pulpa</v>
          </cell>
          <cell r="D174">
            <v>68</v>
          </cell>
          <cell r="E174">
            <v>59.8</v>
          </cell>
          <cell r="F174">
            <v>163</v>
          </cell>
          <cell r="G174">
            <v>690</v>
          </cell>
          <cell r="H174">
            <v>1</v>
          </cell>
          <cell r="I174">
            <v>0.2</v>
          </cell>
          <cell r="J174">
            <v>38.1</v>
          </cell>
          <cell r="K174">
            <v>35.799999999999997</v>
          </cell>
          <cell r="L174">
            <v>2.2999999999999998</v>
          </cell>
          <cell r="M174">
            <v>0.9</v>
          </cell>
          <cell r="N174">
            <v>8</v>
          </cell>
          <cell r="O174">
            <v>0.5</v>
          </cell>
          <cell r="P174">
            <v>30</v>
          </cell>
          <cell r="Q174">
            <v>43</v>
          </cell>
          <cell r="R174">
            <v>0.5</v>
          </cell>
          <cell r="S174">
            <v>0.1</v>
          </cell>
          <cell r="T174"/>
          <cell r="U174"/>
          <cell r="V174">
            <v>0.09</v>
          </cell>
          <cell r="W174">
            <v>0.14000000000000001</v>
          </cell>
          <cell r="X174">
            <v>0.6</v>
          </cell>
          <cell r="Y174"/>
          <cell r="Z174">
            <v>0</v>
          </cell>
          <cell r="AA174">
            <v>19</v>
          </cell>
          <cell r="AB174">
            <v>56</v>
          </cell>
          <cell r="AC174"/>
          <cell r="AD174"/>
          <cell r="AE174"/>
          <cell r="AF174"/>
          <cell r="AG174"/>
          <cell r="AH174"/>
          <cell r="AI174" t="e">
            <v>#DIV/0!</v>
          </cell>
          <cell r="AJ174"/>
          <cell r="AK174"/>
          <cell r="AL174" t="e">
            <v>#DIV/0!</v>
          </cell>
          <cell r="AM174"/>
          <cell r="AN174"/>
          <cell r="AO174" t="e">
            <v>#DIV/0!</v>
          </cell>
        </row>
        <row r="175">
          <cell r="A175" t="str">
            <v>B084</v>
          </cell>
          <cell r="B175" t="str">
            <v>Plátano colí o guíneo, verde, crudo</v>
          </cell>
          <cell r="C175" t="str">
            <v>Pulpa</v>
          </cell>
          <cell r="D175">
            <v>60</v>
          </cell>
          <cell r="E175">
            <v>67.400000000000006</v>
          </cell>
          <cell r="F175">
            <v>128</v>
          </cell>
          <cell r="G175">
            <v>544</v>
          </cell>
          <cell r="H175">
            <v>1.3</v>
          </cell>
          <cell r="I175">
            <v>0.1</v>
          </cell>
          <cell r="J175">
            <v>30.3</v>
          </cell>
          <cell r="K175">
            <v>29.9</v>
          </cell>
          <cell r="L175">
            <v>0.4</v>
          </cell>
          <cell r="M175">
            <v>0.9</v>
          </cell>
          <cell r="N175">
            <v>4</v>
          </cell>
          <cell r="O175">
            <v>0.7</v>
          </cell>
          <cell r="P175"/>
          <cell r="Q175">
            <v>38</v>
          </cell>
          <cell r="R175"/>
          <cell r="S175">
            <v>0.2</v>
          </cell>
          <cell r="T175"/>
          <cell r="U175"/>
          <cell r="V175">
            <v>0.04</v>
          </cell>
          <cell r="W175">
            <v>0.04</v>
          </cell>
          <cell r="X175">
            <v>0.6</v>
          </cell>
          <cell r="Y175"/>
          <cell r="Z175">
            <v>0</v>
          </cell>
          <cell r="AA175">
            <v>15</v>
          </cell>
          <cell r="AB175">
            <v>16</v>
          </cell>
          <cell r="AC175"/>
          <cell r="AD175"/>
          <cell r="AE175"/>
          <cell r="AF175"/>
          <cell r="AG175">
            <v>1000</v>
          </cell>
          <cell r="AH175">
            <v>3180</v>
          </cell>
          <cell r="AI175">
            <v>3.18</v>
          </cell>
          <cell r="AJ175">
            <v>1000</v>
          </cell>
          <cell r="AK175">
            <v>1800</v>
          </cell>
          <cell r="AL175">
            <v>1.8</v>
          </cell>
          <cell r="AM175">
            <v>500</v>
          </cell>
          <cell r="AN175">
            <v>900</v>
          </cell>
          <cell r="AO175">
            <v>1.8</v>
          </cell>
        </row>
        <row r="176">
          <cell r="A176" t="str">
            <v>B085</v>
          </cell>
          <cell r="B176" t="str">
            <v>Plátano dominico, maduro, crudo</v>
          </cell>
          <cell r="C176" t="str">
            <v>Pulpa</v>
          </cell>
          <cell r="D176">
            <v>65</v>
          </cell>
          <cell r="E176">
            <v>66.3</v>
          </cell>
          <cell r="F176">
            <v>136</v>
          </cell>
          <cell r="G176">
            <v>578</v>
          </cell>
          <cell r="H176">
            <v>1.1000000000000001</v>
          </cell>
          <cell r="I176">
            <v>0.3</v>
          </cell>
          <cell r="J176">
            <v>31.1</v>
          </cell>
          <cell r="K176">
            <v>28.8</v>
          </cell>
          <cell r="L176">
            <v>2.4</v>
          </cell>
          <cell r="M176">
            <v>1.2</v>
          </cell>
          <cell r="N176">
            <v>4</v>
          </cell>
          <cell r="O176">
            <v>0.8</v>
          </cell>
          <cell r="P176">
            <v>4</v>
          </cell>
          <cell r="Q176">
            <v>35</v>
          </cell>
          <cell r="R176">
            <v>0.8</v>
          </cell>
          <cell r="S176">
            <v>0.1</v>
          </cell>
          <cell r="T176">
            <v>37</v>
          </cell>
          <cell r="U176">
            <v>499</v>
          </cell>
          <cell r="V176">
            <v>0.05</v>
          </cell>
          <cell r="W176">
            <v>0.02</v>
          </cell>
          <cell r="X176">
            <v>0.5</v>
          </cell>
          <cell r="Y176">
            <v>22</v>
          </cell>
          <cell r="Z176">
            <v>0</v>
          </cell>
          <cell r="AA176">
            <v>17</v>
          </cell>
          <cell r="AB176">
            <v>57</v>
          </cell>
          <cell r="AC176"/>
          <cell r="AD176"/>
          <cell r="AE176"/>
          <cell r="AF176"/>
          <cell r="AG176"/>
          <cell r="AH176"/>
          <cell r="AI176" t="e">
            <v>#DIV/0!</v>
          </cell>
          <cell r="AJ176"/>
          <cell r="AK176"/>
          <cell r="AL176" t="e">
            <v>#DIV/0!</v>
          </cell>
          <cell r="AM176"/>
          <cell r="AN176"/>
          <cell r="AO176" t="e">
            <v>#DIV/0!</v>
          </cell>
        </row>
        <row r="177">
          <cell r="A177" t="str">
            <v>B086</v>
          </cell>
          <cell r="B177" t="str">
            <v>Plátano dominico, verde, crudo</v>
          </cell>
          <cell r="C177" t="str">
            <v>Pulpa</v>
          </cell>
          <cell r="D177">
            <v>60</v>
          </cell>
          <cell r="E177">
            <v>58.4</v>
          </cell>
          <cell r="F177">
            <v>166</v>
          </cell>
          <cell r="G177">
            <v>703</v>
          </cell>
          <cell r="H177">
            <v>1.2</v>
          </cell>
          <cell r="I177">
            <v>0.1</v>
          </cell>
          <cell r="J177">
            <v>39.4</v>
          </cell>
          <cell r="K177">
            <v>38.299999999999997</v>
          </cell>
          <cell r="L177">
            <v>1.1000000000000001</v>
          </cell>
          <cell r="M177">
            <v>0.9</v>
          </cell>
          <cell r="N177">
            <v>8</v>
          </cell>
          <cell r="O177">
            <v>0.9</v>
          </cell>
          <cell r="P177">
            <v>10</v>
          </cell>
          <cell r="Q177">
            <v>31</v>
          </cell>
          <cell r="R177">
            <v>0.8</v>
          </cell>
          <cell r="S177">
            <v>0.1</v>
          </cell>
          <cell r="T177"/>
          <cell r="U177"/>
          <cell r="V177">
            <v>7.0000000000000007E-2</v>
          </cell>
          <cell r="W177">
            <v>0.03</v>
          </cell>
          <cell r="X177">
            <v>0.6</v>
          </cell>
          <cell r="Y177"/>
          <cell r="Z177">
            <v>0</v>
          </cell>
          <cell r="AA177">
            <v>20</v>
          </cell>
          <cell r="AB177">
            <v>100</v>
          </cell>
          <cell r="AC177"/>
          <cell r="AD177"/>
          <cell r="AE177"/>
          <cell r="AF177"/>
          <cell r="AG177">
            <v>1000</v>
          </cell>
          <cell r="AH177">
            <v>4480</v>
          </cell>
          <cell r="AI177">
            <v>4.4800000000000004</v>
          </cell>
          <cell r="AJ177">
            <v>1000</v>
          </cell>
          <cell r="AK177">
            <v>2430</v>
          </cell>
          <cell r="AL177">
            <v>2.4300000000000002</v>
          </cell>
          <cell r="AM177">
            <v>500</v>
          </cell>
          <cell r="AN177">
            <v>1750</v>
          </cell>
          <cell r="AO177">
            <v>3.5</v>
          </cell>
        </row>
        <row r="178">
          <cell r="A178" t="str">
            <v>B087</v>
          </cell>
          <cell r="B178" t="str">
            <v>Plátano espermo, maduro, crudo</v>
          </cell>
          <cell r="C178" t="str">
            <v>Pulpa</v>
          </cell>
          <cell r="D178">
            <v>60</v>
          </cell>
          <cell r="E178">
            <v>69.099999999999994</v>
          </cell>
          <cell r="F178">
            <v>125</v>
          </cell>
          <cell r="G178">
            <v>529</v>
          </cell>
          <cell r="H178">
            <v>1.2</v>
          </cell>
          <cell r="I178">
            <v>0.3</v>
          </cell>
          <cell r="J178">
            <v>28.2</v>
          </cell>
          <cell r="K178">
            <v>25.9</v>
          </cell>
          <cell r="L178">
            <v>2.2999999999999998</v>
          </cell>
          <cell r="M178">
            <v>1.2</v>
          </cell>
          <cell r="N178">
            <v>3</v>
          </cell>
          <cell r="O178">
            <v>0.5</v>
          </cell>
          <cell r="P178">
            <v>4</v>
          </cell>
          <cell r="Q178">
            <v>30</v>
          </cell>
          <cell r="R178"/>
          <cell r="S178">
            <v>0.1</v>
          </cell>
          <cell r="T178">
            <v>37</v>
          </cell>
          <cell r="U178">
            <v>499</v>
          </cell>
          <cell r="V178">
            <v>0.06</v>
          </cell>
          <cell r="W178">
            <v>0.06</v>
          </cell>
          <cell r="X178">
            <v>0.5</v>
          </cell>
          <cell r="Y178">
            <v>22</v>
          </cell>
          <cell r="Z178">
            <v>0</v>
          </cell>
          <cell r="AA178">
            <v>17</v>
          </cell>
          <cell r="AB178">
            <v>58</v>
          </cell>
          <cell r="AC178"/>
          <cell r="AD178"/>
          <cell r="AE178"/>
          <cell r="AF178"/>
          <cell r="AG178"/>
          <cell r="AH178"/>
          <cell r="AI178" t="e">
            <v>#DIV/0!</v>
          </cell>
          <cell r="AJ178"/>
          <cell r="AK178"/>
          <cell r="AL178" t="e">
            <v>#DIV/0!</v>
          </cell>
          <cell r="AM178"/>
          <cell r="AN178"/>
          <cell r="AO178" t="e">
            <v>#DIV/0!</v>
          </cell>
        </row>
        <row r="179">
          <cell r="A179" t="str">
            <v>B088</v>
          </cell>
          <cell r="B179" t="str">
            <v>Plátano hartón, maduro, cocido, sin sal</v>
          </cell>
          <cell r="C179" t="str">
            <v>Pulpa</v>
          </cell>
          <cell r="D179">
            <v>100</v>
          </cell>
          <cell r="E179">
            <v>68.400000000000006</v>
          </cell>
          <cell r="F179">
            <v>130</v>
          </cell>
          <cell r="G179">
            <v>550</v>
          </cell>
          <cell r="H179">
            <v>0.8</v>
          </cell>
          <cell r="I179">
            <v>0.2</v>
          </cell>
          <cell r="J179">
            <v>30.1</v>
          </cell>
          <cell r="K179">
            <v>27.8</v>
          </cell>
          <cell r="L179">
            <v>2.2999999999999998</v>
          </cell>
          <cell r="M179">
            <v>0.6</v>
          </cell>
          <cell r="N179">
            <v>4</v>
          </cell>
          <cell r="O179">
            <v>0.5</v>
          </cell>
          <cell r="P179">
            <v>5</v>
          </cell>
          <cell r="Q179">
            <v>30</v>
          </cell>
          <cell r="R179"/>
          <cell r="S179">
            <v>0.2</v>
          </cell>
          <cell r="T179">
            <v>34</v>
          </cell>
          <cell r="U179">
            <v>414</v>
          </cell>
          <cell r="V179">
            <v>0.05</v>
          </cell>
          <cell r="W179">
            <v>0.05</v>
          </cell>
          <cell r="X179">
            <v>0.6</v>
          </cell>
          <cell r="Y179">
            <v>26</v>
          </cell>
          <cell r="Z179">
            <v>0</v>
          </cell>
          <cell r="AA179">
            <v>9</v>
          </cell>
          <cell r="AB179">
            <v>56</v>
          </cell>
          <cell r="AC179"/>
          <cell r="AD179"/>
          <cell r="AE179"/>
          <cell r="AF179"/>
          <cell r="AG179"/>
          <cell r="AH179"/>
          <cell r="AI179" t="e">
            <v>#DIV/0!</v>
          </cell>
          <cell r="AJ179"/>
          <cell r="AK179"/>
          <cell r="AL179" t="e">
            <v>#DIV/0!</v>
          </cell>
          <cell r="AM179"/>
          <cell r="AN179"/>
          <cell r="AO179" t="e">
            <v>#DIV/0!</v>
          </cell>
        </row>
        <row r="180">
          <cell r="A180" t="str">
            <v>B089</v>
          </cell>
          <cell r="B180" t="str">
            <v>plátano hartón, maduro, crudo</v>
          </cell>
          <cell r="C180" t="str">
            <v>Pulpa</v>
          </cell>
          <cell r="D180">
            <v>72</v>
          </cell>
          <cell r="E180">
            <v>67.3</v>
          </cell>
          <cell r="F180">
            <v>132</v>
          </cell>
          <cell r="G180">
            <v>559</v>
          </cell>
          <cell r="H180">
            <v>1.1000000000000001</v>
          </cell>
          <cell r="I180">
            <v>0.2</v>
          </cell>
          <cell r="J180">
            <v>30.3</v>
          </cell>
          <cell r="K180">
            <v>28</v>
          </cell>
          <cell r="L180">
            <v>2.2999999999999998</v>
          </cell>
          <cell r="M180">
            <v>1.2</v>
          </cell>
          <cell r="N180">
            <v>3</v>
          </cell>
          <cell r="O180">
            <v>0.5</v>
          </cell>
          <cell r="P180">
            <v>4</v>
          </cell>
          <cell r="Q180">
            <v>36</v>
          </cell>
          <cell r="R180"/>
          <cell r="S180">
            <v>0.1</v>
          </cell>
          <cell r="T180">
            <v>37</v>
          </cell>
          <cell r="U180">
            <v>500</v>
          </cell>
          <cell r="V180">
            <v>7.0000000000000007E-2</v>
          </cell>
          <cell r="W180">
            <v>0.05</v>
          </cell>
          <cell r="X180">
            <v>0.5</v>
          </cell>
          <cell r="Y180">
            <v>22</v>
          </cell>
          <cell r="Z180">
            <v>0</v>
          </cell>
          <cell r="AA180">
            <v>15</v>
          </cell>
          <cell r="AB180">
            <v>54</v>
          </cell>
          <cell r="AC180"/>
          <cell r="AD180"/>
          <cell r="AE180"/>
          <cell r="AF180"/>
          <cell r="AG180">
            <v>1000</v>
          </cell>
          <cell r="AH180">
            <v>4480</v>
          </cell>
          <cell r="AI180">
            <v>4.4800000000000004</v>
          </cell>
          <cell r="AJ180">
            <v>1000</v>
          </cell>
          <cell r="AK180">
            <v>2708</v>
          </cell>
          <cell r="AL180">
            <v>2.7080000000000002</v>
          </cell>
          <cell r="AM180">
            <v>500</v>
          </cell>
          <cell r="AN180">
            <v>1750</v>
          </cell>
          <cell r="AO180">
            <v>3.5</v>
          </cell>
        </row>
        <row r="181">
          <cell r="A181" t="str">
            <v>B090</v>
          </cell>
          <cell r="B181" t="str">
            <v>plátano hartón, maduro, frito, en tajadas, sin sal</v>
          </cell>
          <cell r="C181" t="str">
            <v>Pulpa</v>
          </cell>
          <cell r="D181">
            <v>100</v>
          </cell>
          <cell r="E181">
            <v>34.700000000000003</v>
          </cell>
          <cell r="F181">
            <v>312</v>
          </cell>
          <cell r="G181">
            <v>1314</v>
          </cell>
          <cell r="H181">
            <v>1.2</v>
          </cell>
          <cell r="I181">
            <v>10.199999999999999</v>
          </cell>
          <cell r="J181">
            <v>52.6</v>
          </cell>
          <cell r="K181">
            <v>50.1</v>
          </cell>
          <cell r="L181">
            <v>2.5</v>
          </cell>
          <cell r="M181">
            <v>1.2</v>
          </cell>
          <cell r="N181">
            <v>3</v>
          </cell>
          <cell r="O181">
            <v>0.8</v>
          </cell>
          <cell r="P181">
            <v>4</v>
          </cell>
          <cell r="Q181">
            <v>33</v>
          </cell>
          <cell r="R181"/>
          <cell r="S181">
            <v>0.3</v>
          </cell>
          <cell r="T181">
            <v>40</v>
          </cell>
          <cell r="U181">
            <v>434</v>
          </cell>
          <cell r="V181">
            <v>0.05</v>
          </cell>
          <cell r="W181">
            <v>0.05</v>
          </cell>
          <cell r="X181">
            <v>0.8</v>
          </cell>
          <cell r="Y181">
            <v>24</v>
          </cell>
          <cell r="Z181">
            <v>0</v>
          </cell>
          <cell r="AA181">
            <v>20</v>
          </cell>
          <cell r="AB181">
            <v>61</v>
          </cell>
          <cell r="AC181"/>
          <cell r="AD181"/>
          <cell r="AE181"/>
          <cell r="AF181"/>
          <cell r="AG181"/>
          <cell r="AH181"/>
          <cell r="AI181" t="e">
            <v>#DIV/0!</v>
          </cell>
          <cell r="AJ181"/>
          <cell r="AK181"/>
          <cell r="AL181" t="e">
            <v>#DIV/0!</v>
          </cell>
          <cell r="AM181"/>
          <cell r="AN181"/>
          <cell r="AO181" t="e">
            <v>#DIV/0!</v>
          </cell>
        </row>
        <row r="182">
          <cell r="A182" t="str">
            <v>B091</v>
          </cell>
          <cell r="B182" t="str">
            <v>Plátano hartón, verde, cocido, sin sal</v>
          </cell>
          <cell r="C182" t="str">
            <v>Pulpa</v>
          </cell>
          <cell r="D182">
            <v>100</v>
          </cell>
          <cell r="E182">
            <v>67.099999999999994</v>
          </cell>
          <cell r="F182">
            <v>133</v>
          </cell>
          <cell r="G182">
            <v>563</v>
          </cell>
          <cell r="H182">
            <v>0.9</v>
          </cell>
          <cell r="I182">
            <v>0.3</v>
          </cell>
          <cell r="J182">
            <v>30.6</v>
          </cell>
          <cell r="K182">
            <v>28.3</v>
          </cell>
          <cell r="L182">
            <v>2.2999999999999998</v>
          </cell>
          <cell r="M182">
            <v>1.1000000000000001</v>
          </cell>
          <cell r="N182">
            <v>7</v>
          </cell>
          <cell r="O182">
            <v>0.5</v>
          </cell>
          <cell r="P182"/>
          <cell r="Q182">
            <v>22</v>
          </cell>
          <cell r="R182"/>
          <cell r="S182">
            <v>0.2</v>
          </cell>
          <cell r="T182">
            <v>25</v>
          </cell>
          <cell r="U182">
            <v>277</v>
          </cell>
          <cell r="V182">
            <v>0.06</v>
          </cell>
          <cell r="W182">
            <v>0.17</v>
          </cell>
          <cell r="X182">
            <v>1.6</v>
          </cell>
          <cell r="Y182"/>
          <cell r="Z182">
            <v>0</v>
          </cell>
          <cell r="AA182">
            <v>0</v>
          </cell>
          <cell r="AB182">
            <v>45</v>
          </cell>
          <cell r="AC182"/>
          <cell r="AD182"/>
          <cell r="AE182"/>
          <cell r="AF182"/>
          <cell r="AG182"/>
          <cell r="AH182"/>
          <cell r="AI182" t="e">
            <v>#DIV/0!</v>
          </cell>
          <cell r="AJ182"/>
          <cell r="AK182"/>
          <cell r="AL182" t="e">
            <v>#DIV/0!</v>
          </cell>
          <cell r="AM182"/>
          <cell r="AN182"/>
          <cell r="AO182" t="e">
            <v>#DIV/0!</v>
          </cell>
        </row>
        <row r="183">
          <cell r="A183" t="str">
            <v>B092</v>
          </cell>
          <cell r="B183" t="str">
            <v>Plátano hartón, verde, crudo</v>
          </cell>
          <cell r="C183" t="str">
            <v>Pulpa</v>
          </cell>
          <cell r="D183">
            <v>68</v>
          </cell>
          <cell r="E183">
            <v>58.5</v>
          </cell>
          <cell r="F183">
            <v>166</v>
          </cell>
          <cell r="G183">
            <v>705</v>
          </cell>
          <cell r="H183">
            <v>1.2</v>
          </cell>
          <cell r="I183">
            <v>0.2</v>
          </cell>
          <cell r="J183">
            <v>39.299999999999997</v>
          </cell>
          <cell r="K183">
            <v>38.1</v>
          </cell>
          <cell r="L183">
            <v>1.2</v>
          </cell>
          <cell r="M183">
            <v>0.8</v>
          </cell>
          <cell r="N183">
            <v>8</v>
          </cell>
          <cell r="O183">
            <v>0.4</v>
          </cell>
          <cell r="P183">
            <v>26</v>
          </cell>
          <cell r="Q183">
            <v>20</v>
          </cell>
          <cell r="R183"/>
          <cell r="S183">
            <v>0.1</v>
          </cell>
          <cell r="T183"/>
          <cell r="U183">
            <v>627</v>
          </cell>
          <cell r="V183">
            <v>0.06</v>
          </cell>
          <cell r="W183">
            <v>0.04</v>
          </cell>
          <cell r="X183">
            <v>0.5</v>
          </cell>
          <cell r="Y183"/>
          <cell r="Z183">
            <v>0</v>
          </cell>
          <cell r="AA183">
            <v>20</v>
          </cell>
          <cell r="AB183">
            <v>105</v>
          </cell>
          <cell r="AC183"/>
          <cell r="AD183"/>
          <cell r="AE183"/>
          <cell r="AF183"/>
          <cell r="AG183" t="e">
            <v>#N/A</v>
          </cell>
          <cell r="AH183" t="e">
            <v>#N/A</v>
          </cell>
          <cell r="AI183" t="e">
            <v>#N/A</v>
          </cell>
          <cell r="AJ183" t="e">
            <v>#N/A</v>
          </cell>
          <cell r="AK183" t="e">
            <v>#N/A</v>
          </cell>
          <cell r="AL183" t="e">
            <v>#N/A</v>
          </cell>
          <cell r="AM183" t="e">
            <v>#N/A</v>
          </cell>
          <cell r="AN183" t="e">
            <v>#N/A</v>
          </cell>
          <cell r="AO183" t="e">
            <v>#N/A</v>
          </cell>
        </row>
        <row r="184">
          <cell r="A184" t="str">
            <v>B093</v>
          </cell>
          <cell r="B184" t="str">
            <v>plátano hartón, verde, frito, en patacón, sin sal</v>
          </cell>
          <cell r="C184" t="str">
            <v>Pulpa</v>
          </cell>
          <cell r="D184">
            <v>100</v>
          </cell>
          <cell r="E184">
            <v>36.1</v>
          </cell>
          <cell r="F184">
            <v>353</v>
          </cell>
          <cell r="G184">
            <v>1476</v>
          </cell>
          <cell r="H184">
            <v>1.6</v>
          </cell>
          <cell r="I184">
            <v>19.2</v>
          </cell>
          <cell r="J184">
            <v>41.8</v>
          </cell>
          <cell r="K184">
            <v>38.299999999999997</v>
          </cell>
          <cell r="L184">
            <v>3.5</v>
          </cell>
          <cell r="M184">
            <v>1.4</v>
          </cell>
          <cell r="N184">
            <v>4</v>
          </cell>
          <cell r="O184">
            <v>0.7</v>
          </cell>
          <cell r="P184">
            <v>2</v>
          </cell>
          <cell r="Q184">
            <v>42</v>
          </cell>
          <cell r="R184"/>
          <cell r="S184">
            <v>0.2</v>
          </cell>
          <cell r="T184">
            <v>53</v>
          </cell>
          <cell r="U184">
            <v>482</v>
          </cell>
          <cell r="V184">
            <v>0.05</v>
          </cell>
          <cell r="W184">
            <v>0.1</v>
          </cell>
          <cell r="X184">
            <v>0.8</v>
          </cell>
          <cell r="Y184">
            <v>15</v>
          </cell>
          <cell r="Z184">
            <v>0</v>
          </cell>
          <cell r="AA184">
            <v>3</v>
          </cell>
          <cell r="AB184">
            <v>60</v>
          </cell>
          <cell r="AC184"/>
          <cell r="AD184"/>
          <cell r="AE184"/>
          <cell r="AF184"/>
          <cell r="AG184"/>
          <cell r="AH184"/>
          <cell r="AI184" t="e">
            <v>#DIV/0!</v>
          </cell>
          <cell r="AJ184"/>
          <cell r="AK184"/>
          <cell r="AL184" t="e">
            <v>#DIV/0!</v>
          </cell>
          <cell r="AM184"/>
          <cell r="AN184"/>
          <cell r="AO184" t="e">
            <v>#DIV/0!</v>
          </cell>
        </row>
        <row r="185">
          <cell r="A185" t="str">
            <v>B094</v>
          </cell>
          <cell r="B185" t="str">
            <v>Plátano, maritú, maduro, crudo</v>
          </cell>
          <cell r="C185" t="str">
            <v>Pulpa</v>
          </cell>
          <cell r="D185">
            <v>60</v>
          </cell>
          <cell r="E185">
            <v>67.5</v>
          </cell>
          <cell r="F185">
            <v>132</v>
          </cell>
          <cell r="G185">
            <v>560</v>
          </cell>
          <cell r="H185">
            <v>1.3</v>
          </cell>
          <cell r="I185">
            <v>0.3</v>
          </cell>
          <cell r="J185">
            <v>29.9</v>
          </cell>
          <cell r="K185">
            <v>27.6</v>
          </cell>
          <cell r="L185">
            <v>2.2999999999999998</v>
          </cell>
          <cell r="M185">
            <v>1</v>
          </cell>
          <cell r="N185">
            <v>3</v>
          </cell>
          <cell r="O185">
            <v>0.5</v>
          </cell>
          <cell r="P185">
            <v>4</v>
          </cell>
          <cell r="Q185">
            <v>36</v>
          </cell>
          <cell r="R185"/>
          <cell r="S185">
            <v>0.1</v>
          </cell>
          <cell r="T185">
            <v>37</v>
          </cell>
          <cell r="U185">
            <v>500</v>
          </cell>
          <cell r="V185">
            <v>0.05</v>
          </cell>
          <cell r="W185">
            <v>0.05</v>
          </cell>
          <cell r="X185">
            <v>0.7</v>
          </cell>
          <cell r="Y185">
            <v>22</v>
          </cell>
          <cell r="Z185">
            <v>0</v>
          </cell>
          <cell r="AA185">
            <v>15</v>
          </cell>
          <cell r="AB185">
            <v>60</v>
          </cell>
          <cell r="AC185"/>
          <cell r="AD185"/>
          <cell r="AE185"/>
          <cell r="AF185"/>
          <cell r="AG185"/>
          <cell r="AH185"/>
          <cell r="AI185" t="e">
            <v>#DIV/0!</v>
          </cell>
          <cell r="AJ185"/>
          <cell r="AK185"/>
          <cell r="AL185" t="e">
            <v>#DIV/0!</v>
          </cell>
          <cell r="AM185"/>
          <cell r="AN185"/>
          <cell r="AO185" t="e">
            <v>#DIV/0!</v>
          </cell>
        </row>
        <row r="186">
          <cell r="A186" t="str">
            <v>B095</v>
          </cell>
          <cell r="B186" t="str">
            <v>Plátano popocho, verde, crudo</v>
          </cell>
          <cell r="C186" t="str">
            <v>Pulpa</v>
          </cell>
          <cell r="D186">
            <v>60</v>
          </cell>
          <cell r="E186">
            <v>68.900000000000006</v>
          </cell>
          <cell r="F186">
            <v>123</v>
          </cell>
          <cell r="G186">
            <v>521</v>
          </cell>
          <cell r="H186">
            <v>1</v>
          </cell>
          <cell r="I186">
            <v>0.2</v>
          </cell>
          <cell r="J186">
            <v>29</v>
          </cell>
          <cell r="K186">
            <v>28.5</v>
          </cell>
          <cell r="L186">
            <v>0.5</v>
          </cell>
          <cell r="M186">
            <v>0.9</v>
          </cell>
          <cell r="N186">
            <v>6</v>
          </cell>
          <cell r="O186">
            <v>0.4</v>
          </cell>
          <cell r="P186"/>
          <cell r="Q186">
            <v>40</v>
          </cell>
          <cell r="R186"/>
          <cell r="S186">
            <v>0.1</v>
          </cell>
          <cell r="T186"/>
          <cell r="U186"/>
          <cell r="V186">
            <v>7.0000000000000007E-2</v>
          </cell>
          <cell r="W186">
            <v>0.04</v>
          </cell>
          <cell r="X186">
            <v>0.5</v>
          </cell>
          <cell r="Y186"/>
          <cell r="Z186">
            <v>0</v>
          </cell>
          <cell r="AA186">
            <v>20</v>
          </cell>
          <cell r="AB186">
            <v>130</v>
          </cell>
          <cell r="AC186"/>
          <cell r="AD186"/>
          <cell r="AE186"/>
          <cell r="AF186"/>
          <cell r="AG186"/>
          <cell r="AH186"/>
          <cell r="AI186" t="e">
            <v>#DIV/0!</v>
          </cell>
          <cell r="AJ186"/>
          <cell r="AK186"/>
          <cell r="AL186" t="e">
            <v>#DIV/0!</v>
          </cell>
          <cell r="AM186"/>
          <cell r="AN186"/>
          <cell r="AO186" t="e">
            <v>#DIV/0!</v>
          </cell>
        </row>
        <row r="187">
          <cell r="A187" t="str">
            <v>B096</v>
          </cell>
          <cell r="B187" t="str">
            <v>Rábano, sin cáscara, crudo</v>
          </cell>
          <cell r="C187" t="str">
            <v>Raíz</v>
          </cell>
          <cell r="D187">
            <v>90</v>
          </cell>
          <cell r="E187">
            <v>94.7</v>
          </cell>
          <cell r="F187">
            <v>22</v>
          </cell>
          <cell r="G187">
            <v>93</v>
          </cell>
          <cell r="H187">
            <v>0.8</v>
          </cell>
          <cell r="I187">
            <v>0.1</v>
          </cell>
          <cell r="J187">
            <v>3.7</v>
          </cell>
          <cell r="K187">
            <v>2.1</v>
          </cell>
          <cell r="L187">
            <v>1.6</v>
          </cell>
          <cell r="M187">
            <v>0.7</v>
          </cell>
          <cell r="N187">
            <v>23</v>
          </cell>
          <cell r="O187">
            <v>0.6</v>
          </cell>
          <cell r="P187">
            <v>13</v>
          </cell>
          <cell r="Q187">
            <v>24</v>
          </cell>
          <cell r="R187">
            <v>1</v>
          </cell>
          <cell r="S187">
            <v>0.3</v>
          </cell>
          <cell r="T187">
            <v>10</v>
          </cell>
          <cell r="U187">
            <v>235</v>
          </cell>
          <cell r="V187">
            <v>0.03</v>
          </cell>
          <cell r="W187">
            <v>0.03</v>
          </cell>
          <cell r="X187">
            <v>0.3</v>
          </cell>
          <cell r="Y187">
            <v>29</v>
          </cell>
          <cell r="Z187">
            <v>0</v>
          </cell>
          <cell r="AA187">
            <v>20</v>
          </cell>
          <cell r="AB187">
            <v>0</v>
          </cell>
          <cell r="AC187"/>
          <cell r="AD187"/>
          <cell r="AE187"/>
          <cell r="AF187"/>
          <cell r="AG187"/>
          <cell r="AH187"/>
          <cell r="AI187" t="e">
            <v>#DIV/0!</v>
          </cell>
          <cell r="AJ187"/>
          <cell r="AK187"/>
          <cell r="AL187" t="e">
            <v>#DIV/0!</v>
          </cell>
          <cell r="AM187"/>
          <cell r="AN187"/>
          <cell r="AO187" t="e">
            <v>#DIV/0!</v>
          </cell>
        </row>
        <row r="188">
          <cell r="A188" t="str">
            <v>B097</v>
          </cell>
          <cell r="B188" t="str">
            <v>Remolacha, sin cáscara, cocida, sin sal</v>
          </cell>
          <cell r="C188" t="str">
            <v>Pulpa</v>
          </cell>
          <cell r="D188">
            <v>100</v>
          </cell>
          <cell r="E188">
            <v>87.1</v>
          </cell>
          <cell r="F188">
            <v>53</v>
          </cell>
          <cell r="G188">
            <v>224</v>
          </cell>
          <cell r="H188">
            <v>1.5</v>
          </cell>
          <cell r="I188">
            <v>0.2</v>
          </cell>
          <cell r="J188">
            <v>10.1</v>
          </cell>
          <cell r="K188">
            <v>7.4</v>
          </cell>
          <cell r="L188">
            <v>2.7</v>
          </cell>
          <cell r="M188">
            <v>1.1000000000000001</v>
          </cell>
          <cell r="N188">
            <v>17</v>
          </cell>
          <cell r="O188">
            <v>0.8</v>
          </cell>
          <cell r="P188">
            <v>77</v>
          </cell>
          <cell r="Q188">
            <v>45</v>
          </cell>
          <cell r="R188"/>
          <cell r="S188">
            <v>0.5</v>
          </cell>
          <cell r="T188">
            <v>23</v>
          </cell>
          <cell r="U188">
            <v>377</v>
          </cell>
          <cell r="V188">
            <v>0.03</v>
          </cell>
          <cell r="W188">
            <v>0.05</v>
          </cell>
          <cell r="X188">
            <v>0.2</v>
          </cell>
          <cell r="Y188">
            <v>80</v>
          </cell>
          <cell r="Z188">
            <v>0.03</v>
          </cell>
          <cell r="AA188">
            <v>3</v>
          </cell>
          <cell r="AB188">
            <v>5</v>
          </cell>
          <cell r="AC188"/>
          <cell r="AD188"/>
          <cell r="AE188"/>
          <cell r="AF188"/>
          <cell r="AG188"/>
          <cell r="AH188"/>
          <cell r="AI188" t="e">
            <v>#DIV/0!</v>
          </cell>
          <cell r="AJ188"/>
          <cell r="AK188"/>
          <cell r="AL188" t="e">
            <v>#DIV/0!</v>
          </cell>
          <cell r="AM188"/>
          <cell r="AN188"/>
          <cell r="AO188" t="e">
            <v>#DIV/0!</v>
          </cell>
        </row>
        <row r="189">
          <cell r="A189" t="str">
            <v>B098</v>
          </cell>
          <cell r="B189" t="str">
            <v>Remolacha, sin cáscara, cruda</v>
          </cell>
          <cell r="C189" t="str">
            <v>Pulpa</v>
          </cell>
          <cell r="D189">
            <v>80</v>
          </cell>
          <cell r="E189">
            <v>87.2</v>
          </cell>
          <cell r="F189">
            <v>53</v>
          </cell>
          <cell r="G189">
            <v>226</v>
          </cell>
          <cell r="H189">
            <v>1.4</v>
          </cell>
          <cell r="I189">
            <v>0.1</v>
          </cell>
          <cell r="J189">
            <v>10.3</v>
          </cell>
          <cell r="K189">
            <v>7.5</v>
          </cell>
          <cell r="L189">
            <v>2.8</v>
          </cell>
          <cell r="M189">
            <v>1</v>
          </cell>
          <cell r="N189">
            <v>16</v>
          </cell>
          <cell r="O189">
            <v>0.8</v>
          </cell>
          <cell r="P189">
            <v>71</v>
          </cell>
          <cell r="Q189">
            <v>40</v>
          </cell>
          <cell r="R189"/>
          <cell r="S189">
            <v>0.4</v>
          </cell>
          <cell r="T189">
            <v>23</v>
          </cell>
          <cell r="U189">
            <v>352</v>
          </cell>
          <cell r="V189">
            <v>0.03</v>
          </cell>
          <cell r="W189">
            <v>0.04</v>
          </cell>
          <cell r="X189">
            <v>0.3</v>
          </cell>
          <cell r="Y189">
            <v>109</v>
          </cell>
          <cell r="Z189">
            <v>0</v>
          </cell>
          <cell r="AA189">
            <v>6</v>
          </cell>
          <cell r="AB189">
            <v>2</v>
          </cell>
          <cell r="AC189"/>
          <cell r="AD189"/>
          <cell r="AE189"/>
          <cell r="AF189"/>
          <cell r="AG189">
            <v>500</v>
          </cell>
          <cell r="AH189">
            <v>3290</v>
          </cell>
          <cell r="AI189">
            <v>6.58</v>
          </cell>
          <cell r="AJ189">
            <v>1000</v>
          </cell>
          <cell r="AK189">
            <v>6950</v>
          </cell>
          <cell r="AL189">
            <v>6.95</v>
          </cell>
          <cell r="AM189">
            <v>500</v>
          </cell>
          <cell r="AN189">
            <v>2900</v>
          </cell>
          <cell r="AO189">
            <v>5.8</v>
          </cell>
        </row>
        <row r="190">
          <cell r="A190" t="str">
            <v>B099</v>
          </cell>
          <cell r="B190" t="str">
            <v>Repollo blanco, crudo</v>
          </cell>
          <cell r="C190" t="str">
            <v>Hojas</v>
          </cell>
          <cell r="D190">
            <v>70</v>
          </cell>
          <cell r="E190">
            <v>90.7</v>
          </cell>
          <cell r="F190">
            <v>40</v>
          </cell>
          <cell r="G190">
            <v>169</v>
          </cell>
          <cell r="H190">
            <v>1.8</v>
          </cell>
          <cell r="I190">
            <v>0.3</v>
          </cell>
          <cell r="J190">
            <v>6.4</v>
          </cell>
          <cell r="K190">
            <v>3.7</v>
          </cell>
          <cell r="L190">
            <v>2.6</v>
          </cell>
          <cell r="M190">
            <v>0.9</v>
          </cell>
          <cell r="N190">
            <v>44</v>
          </cell>
          <cell r="O190">
            <v>0.5</v>
          </cell>
          <cell r="P190">
            <v>18</v>
          </cell>
          <cell r="Q190">
            <v>40</v>
          </cell>
          <cell r="R190">
            <v>2</v>
          </cell>
          <cell r="S190">
            <v>0.2</v>
          </cell>
          <cell r="T190">
            <v>13</v>
          </cell>
          <cell r="U190">
            <v>224</v>
          </cell>
          <cell r="V190">
            <v>0.06</v>
          </cell>
          <cell r="W190">
            <v>0.08</v>
          </cell>
          <cell r="X190">
            <v>0.3</v>
          </cell>
          <cell r="Y190">
            <v>43</v>
          </cell>
          <cell r="Z190">
            <v>0</v>
          </cell>
          <cell r="AA190">
            <v>35</v>
          </cell>
          <cell r="AB190">
            <v>24</v>
          </cell>
          <cell r="AC190"/>
          <cell r="AD190"/>
          <cell r="AE190"/>
          <cell r="AF190"/>
          <cell r="AG190">
            <v>1000</v>
          </cell>
          <cell r="AH190">
            <v>4480</v>
          </cell>
          <cell r="AI190">
            <v>4.4800000000000004</v>
          </cell>
          <cell r="AJ190">
            <v>1000</v>
          </cell>
          <cell r="AK190">
            <v>1400</v>
          </cell>
          <cell r="AL190">
            <v>1.4</v>
          </cell>
          <cell r="AM190">
            <v>1000</v>
          </cell>
          <cell r="AN190">
            <v>1700</v>
          </cell>
          <cell r="AO190">
            <v>1.7</v>
          </cell>
        </row>
        <row r="191">
          <cell r="A191" t="str">
            <v>B100</v>
          </cell>
          <cell r="B191" t="str">
            <v>Repollo morado, cocido, sin sal</v>
          </cell>
          <cell r="C191" t="str">
            <v>Hojas</v>
          </cell>
          <cell r="D191">
            <v>100</v>
          </cell>
          <cell r="E191">
            <v>93.6</v>
          </cell>
          <cell r="F191">
            <v>30</v>
          </cell>
          <cell r="G191">
            <v>124</v>
          </cell>
          <cell r="H191">
            <v>1</v>
          </cell>
          <cell r="I191">
            <v>0.2</v>
          </cell>
          <cell r="J191">
            <v>4.7</v>
          </cell>
          <cell r="K191">
            <v>2.2000000000000002</v>
          </cell>
          <cell r="L191">
            <v>2.5</v>
          </cell>
          <cell r="M191">
            <v>0.5</v>
          </cell>
          <cell r="N191">
            <v>41</v>
          </cell>
          <cell r="O191">
            <v>0.5</v>
          </cell>
          <cell r="P191">
            <v>5</v>
          </cell>
          <cell r="Q191">
            <v>33</v>
          </cell>
          <cell r="R191">
            <v>1</v>
          </cell>
          <cell r="S191">
            <v>0.3</v>
          </cell>
          <cell r="T191">
            <v>17</v>
          </cell>
          <cell r="U191">
            <v>262</v>
          </cell>
          <cell r="V191">
            <v>7.0000000000000007E-2</v>
          </cell>
          <cell r="W191">
            <v>0.06</v>
          </cell>
          <cell r="X191">
            <v>0.3</v>
          </cell>
          <cell r="Y191">
            <v>29</v>
          </cell>
          <cell r="Z191">
            <v>0</v>
          </cell>
          <cell r="AA191">
            <v>33</v>
          </cell>
          <cell r="AB191">
            <v>3</v>
          </cell>
          <cell r="AC191"/>
          <cell r="AD191"/>
          <cell r="AE191"/>
          <cell r="AF191"/>
          <cell r="AG191"/>
          <cell r="AH191"/>
          <cell r="AI191" t="e">
            <v>#DIV/0!</v>
          </cell>
          <cell r="AJ191"/>
          <cell r="AK191"/>
          <cell r="AL191" t="e">
            <v>#DIV/0!</v>
          </cell>
          <cell r="AM191"/>
          <cell r="AN191"/>
          <cell r="AO191" t="e">
            <v>#DIV/0!</v>
          </cell>
        </row>
        <row r="192">
          <cell r="A192" t="str">
            <v>B101</v>
          </cell>
          <cell r="B192" t="str">
            <v>Repollo morado, crudo</v>
          </cell>
          <cell r="C192" t="str">
            <v>Hojas</v>
          </cell>
          <cell r="D192">
            <v>85</v>
          </cell>
          <cell r="E192">
            <v>91.1</v>
          </cell>
          <cell r="F192">
            <v>39</v>
          </cell>
          <cell r="G192">
            <v>163</v>
          </cell>
          <cell r="H192">
            <v>1.4</v>
          </cell>
          <cell r="I192">
            <v>0.3</v>
          </cell>
          <cell r="J192">
            <v>6.5</v>
          </cell>
          <cell r="K192">
            <v>4.4000000000000004</v>
          </cell>
          <cell r="L192">
            <v>2.1</v>
          </cell>
          <cell r="M192">
            <v>0.7</v>
          </cell>
          <cell r="N192">
            <v>45</v>
          </cell>
          <cell r="O192">
            <v>0.6</v>
          </cell>
          <cell r="P192">
            <v>27</v>
          </cell>
          <cell r="Q192">
            <v>33</v>
          </cell>
          <cell r="R192">
            <v>2</v>
          </cell>
          <cell r="S192">
            <v>0.2</v>
          </cell>
          <cell r="T192">
            <v>16</v>
          </cell>
          <cell r="U192">
            <v>246</v>
          </cell>
          <cell r="V192">
            <v>7.0000000000000007E-2</v>
          </cell>
          <cell r="W192">
            <v>0.06</v>
          </cell>
          <cell r="X192">
            <v>0.4</v>
          </cell>
          <cell r="Y192">
            <v>18</v>
          </cell>
          <cell r="Z192">
            <v>0</v>
          </cell>
          <cell r="AA192">
            <v>56</v>
          </cell>
          <cell r="AB192">
            <v>4</v>
          </cell>
          <cell r="AC192"/>
          <cell r="AD192"/>
          <cell r="AE192"/>
          <cell r="AF192"/>
          <cell r="AG192"/>
          <cell r="AH192"/>
          <cell r="AI192" t="e">
            <v>#DIV/0!</v>
          </cell>
          <cell r="AJ192"/>
          <cell r="AK192"/>
          <cell r="AL192" t="e">
            <v>#DIV/0!</v>
          </cell>
          <cell r="AM192"/>
          <cell r="AN192"/>
          <cell r="AO192" t="e">
            <v>#DIV/0!</v>
          </cell>
        </row>
        <row r="193">
          <cell r="A193" t="str">
            <v>B102</v>
          </cell>
          <cell r="B193" t="str">
            <v>Salsifí, sin cáscara crudo</v>
          </cell>
          <cell r="C193" t="str">
            <v>Raíz</v>
          </cell>
          <cell r="D193">
            <v>60</v>
          </cell>
          <cell r="E193">
            <v>75.400000000000006</v>
          </cell>
          <cell r="F193">
            <v>103</v>
          </cell>
          <cell r="G193">
            <v>435</v>
          </cell>
          <cell r="H193">
            <v>3.3</v>
          </cell>
          <cell r="I193">
            <v>0.3</v>
          </cell>
          <cell r="J193">
            <v>20.100000000000001</v>
          </cell>
          <cell r="K193">
            <v>16.8</v>
          </cell>
          <cell r="L193">
            <v>3.3</v>
          </cell>
          <cell r="M193">
            <v>0.9</v>
          </cell>
          <cell r="N193">
            <v>60</v>
          </cell>
          <cell r="O193">
            <v>0.7</v>
          </cell>
          <cell r="P193">
            <v>20</v>
          </cell>
          <cell r="Q193">
            <v>75</v>
          </cell>
          <cell r="R193"/>
          <cell r="S193">
            <v>0.4</v>
          </cell>
          <cell r="T193">
            <v>23</v>
          </cell>
          <cell r="U193">
            <v>380</v>
          </cell>
          <cell r="V193">
            <v>0.08</v>
          </cell>
          <cell r="W193">
            <v>0.05</v>
          </cell>
          <cell r="X193">
            <v>0.5</v>
          </cell>
          <cell r="Y193">
            <v>26</v>
          </cell>
          <cell r="Z193">
            <v>0</v>
          </cell>
          <cell r="AA193">
            <v>8</v>
          </cell>
          <cell r="AB193">
            <v>0</v>
          </cell>
          <cell r="AC193"/>
          <cell r="AD193"/>
          <cell r="AE193"/>
          <cell r="AF193"/>
          <cell r="AG193"/>
          <cell r="AH193"/>
          <cell r="AI193" t="e">
            <v>#DIV/0!</v>
          </cell>
          <cell r="AJ193"/>
          <cell r="AK193"/>
          <cell r="AL193" t="e">
            <v>#DIV/0!</v>
          </cell>
          <cell r="AM193"/>
          <cell r="AN193"/>
          <cell r="AO193" t="e">
            <v>#DIV/0!</v>
          </cell>
        </row>
        <row r="194">
          <cell r="A194" t="str">
            <v>B103</v>
          </cell>
          <cell r="B194" t="str">
            <v>Tomate, crudo</v>
          </cell>
          <cell r="C194" t="str">
            <v>Pulpa</v>
          </cell>
          <cell r="D194">
            <v>80</v>
          </cell>
          <cell r="E194">
            <v>94.3</v>
          </cell>
          <cell r="F194">
            <v>23</v>
          </cell>
          <cell r="G194">
            <v>98</v>
          </cell>
          <cell r="H194">
            <v>0.9</v>
          </cell>
          <cell r="I194">
            <v>0.1</v>
          </cell>
          <cell r="J194">
            <v>4.0999999999999996</v>
          </cell>
          <cell r="K194">
            <v>2.9</v>
          </cell>
          <cell r="L194">
            <v>1.2</v>
          </cell>
          <cell r="M194">
            <v>0.6</v>
          </cell>
          <cell r="N194">
            <v>9</v>
          </cell>
          <cell r="O194">
            <v>0.5</v>
          </cell>
          <cell r="P194">
            <v>6</v>
          </cell>
          <cell r="Q194">
            <v>24</v>
          </cell>
          <cell r="R194">
            <v>2.2000000000000002</v>
          </cell>
          <cell r="S194">
            <v>0.1</v>
          </cell>
          <cell r="T194">
            <v>10</v>
          </cell>
          <cell r="U194">
            <v>236</v>
          </cell>
          <cell r="V194">
            <v>0.05</v>
          </cell>
          <cell r="W194">
            <v>0.05</v>
          </cell>
          <cell r="X194">
            <v>0.6</v>
          </cell>
          <cell r="Y194">
            <v>23</v>
          </cell>
          <cell r="Z194">
            <v>0</v>
          </cell>
          <cell r="AA194">
            <v>20</v>
          </cell>
          <cell r="AB194">
            <v>62</v>
          </cell>
          <cell r="AC194"/>
          <cell r="AD194"/>
          <cell r="AE194"/>
          <cell r="AF194"/>
          <cell r="AG194">
            <v>1000</v>
          </cell>
          <cell r="AH194">
            <v>2890</v>
          </cell>
          <cell r="AI194">
            <v>2.89</v>
          </cell>
          <cell r="AJ194">
            <v>1000</v>
          </cell>
          <cell r="AK194">
            <v>2990</v>
          </cell>
          <cell r="AL194">
            <v>2.99</v>
          </cell>
          <cell r="AM194">
            <v>500</v>
          </cell>
          <cell r="AN194">
            <v>1500</v>
          </cell>
          <cell r="AO194">
            <v>3</v>
          </cell>
        </row>
        <row r="195">
          <cell r="A195" t="str">
            <v>B104</v>
          </cell>
          <cell r="B195" t="str">
            <v>Tomate, escaldado, sin sal</v>
          </cell>
          <cell r="C195" t="str">
            <v>Pulpa</v>
          </cell>
          <cell r="D195">
            <v>100</v>
          </cell>
          <cell r="E195">
            <v>94.1</v>
          </cell>
          <cell r="F195">
            <v>25</v>
          </cell>
          <cell r="G195">
            <v>104</v>
          </cell>
          <cell r="H195">
            <v>0.9</v>
          </cell>
          <cell r="I195">
            <v>0.1</v>
          </cell>
          <cell r="J195">
            <v>4.3</v>
          </cell>
          <cell r="K195">
            <v>2.8</v>
          </cell>
          <cell r="L195">
            <v>1.5</v>
          </cell>
          <cell r="M195">
            <v>0.6</v>
          </cell>
          <cell r="N195">
            <v>12</v>
          </cell>
          <cell r="O195">
            <v>0.7</v>
          </cell>
          <cell r="P195">
            <v>7</v>
          </cell>
          <cell r="Q195">
            <v>28</v>
          </cell>
          <cell r="R195">
            <v>3</v>
          </cell>
          <cell r="S195">
            <v>0.1</v>
          </cell>
          <cell r="T195">
            <v>10</v>
          </cell>
          <cell r="U195">
            <v>227</v>
          </cell>
          <cell r="V195">
            <v>0.05</v>
          </cell>
          <cell r="W195">
            <v>0.02</v>
          </cell>
          <cell r="X195">
            <v>0.5</v>
          </cell>
          <cell r="Y195">
            <v>13</v>
          </cell>
          <cell r="Z195">
            <v>0</v>
          </cell>
          <cell r="AA195">
            <v>27</v>
          </cell>
          <cell r="AB195">
            <v>41</v>
          </cell>
          <cell r="AC195"/>
          <cell r="AD195"/>
          <cell r="AE195"/>
          <cell r="AF195"/>
          <cell r="AG195"/>
          <cell r="AH195"/>
          <cell r="AI195" t="e">
            <v>#DIV/0!</v>
          </cell>
          <cell r="AJ195"/>
          <cell r="AK195"/>
          <cell r="AL195" t="e">
            <v>#DIV/0!</v>
          </cell>
          <cell r="AM195"/>
          <cell r="AN195"/>
          <cell r="AO195" t="e">
            <v>#DIV/0!</v>
          </cell>
        </row>
        <row r="196">
          <cell r="A196" t="str">
            <v>B105</v>
          </cell>
          <cell r="B196" t="str">
            <v>Tomate, extracto, fresco</v>
          </cell>
          <cell r="C196" t="str">
            <v>Extracto/jugo</v>
          </cell>
          <cell r="D196">
            <v>100</v>
          </cell>
          <cell r="E196">
            <v>94.4</v>
          </cell>
          <cell r="F196">
            <v>19</v>
          </cell>
          <cell r="G196">
            <v>82</v>
          </cell>
          <cell r="H196">
            <v>0.6</v>
          </cell>
          <cell r="I196">
            <v>0</v>
          </cell>
          <cell r="J196">
            <v>4</v>
          </cell>
          <cell r="K196">
            <v>3.5</v>
          </cell>
          <cell r="L196">
            <v>0.5</v>
          </cell>
          <cell r="M196">
            <v>1</v>
          </cell>
          <cell r="N196">
            <v>10</v>
          </cell>
          <cell r="O196">
            <v>0.4</v>
          </cell>
          <cell r="P196">
            <v>9</v>
          </cell>
          <cell r="Q196">
            <v>28</v>
          </cell>
          <cell r="R196">
            <v>2</v>
          </cell>
          <cell r="S196">
            <v>0.1</v>
          </cell>
          <cell r="T196">
            <v>11</v>
          </cell>
          <cell r="U196">
            <v>220</v>
          </cell>
          <cell r="V196">
            <v>0.08</v>
          </cell>
          <cell r="W196">
            <v>0.06</v>
          </cell>
          <cell r="X196">
            <v>0.7</v>
          </cell>
          <cell r="Y196">
            <v>20</v>
          </cell>
          <cell r="Z196">
            <v>0</v>
          </cell>
          <cell r="AA196">
            <v>11</v>
          </cell>
          <cell r="AB196">
            <v>25</v>
          </cell>
          <cell r="AC196"/>
          <cell r="AD196"/>
          <cell r="AE196"/>
          <cell r="AF196"/>
          <cell r="AG196"/>
          <cell r="AH196"/>
          <cell r="AI196" t="e">
            <v>#DIV/0!</v>
          </cell>
          <cell r="AJ196"/>
          <cell r="AK196"/>
          <cell r="AL196" t="e">
            <v>#DIV/0!</v>
          </cell>
          <cell r="AM196"/>
          <cell r="AN196"/>
          <cell r="AO196" t="e">
            <v>#DIV/0!</v>
          </cell>
        </row>
        <row r="197">
          <cell r="A197" t="str">
            <v>B106</v>
          </cell>
          <cell r="B197" t="str">
            <v>Yuca blanca, sin cáscara, cocida sin sal</v>
          </cell>
          <cell r="C197" t="str">
            <v>Pulpa</v>
          </cell>
          <cell r="D197">
            <v>100</v>
          </cell>
          <cell r="E197">
            <v>61.6</v>
          </cell>
          <cell r="F197">
            <v>157</v>
          </cell>
          <cell r="G197">
            <v>664</v>
          </cell>
          <cell r="H197">
            <v>0.7</v>
          </cell>
          <cell r="I197">
            <v>0.2</v>
          </cell>
          <cell r="J197">
            <v>36.6</v>
          </cell>
          <cell r="K197">
            <v>33.9</v>
          </cell>
          <cell r="L197">
            <v>2.7</v>
          </cell>
          <cell r="M197">
            <v>0.9</v>
          </cell>
          <cell r="N197">
            <v>16</v>
          </cell>
          <cell r="O197">
            <v>0.5</v>
          </cell>
          <cell r="P197">
            <v>4</v>
          </cell>
          <cell r="Q197">
            <v>45</v>
          </cell>
          <cell r="R197"/>
          <cell r="S197">
            <v>0.2</v>
          </cell>
          <cell r="T197">
            <v>16</v>
          </cell>
          <cell r="U197">
            <v>100</v>
          </cell>
          <cell r="V197">
            <v>0.03</v>
          </cell>
          <cell r="W197">
            <v>0.02</v>
          </cell>
          <cell r="X197">
            <v>0.5</v>
          </cell>
          <cell r="Y197">
            <v>11</v>
          </cell>
          <cell r="Z197">
            <v>0</v>
          </cell>
          <cell r="AA197">
            <v>21</v>
          </cell>
          <cell r="AB197">
            <v>1</v>
          </cell>
          <cell r="AC197"/>
          <cell r="AD197"/>
          <cell r="AE197"/>
          <cell r="AF197"/>
          <cell r="AG197"/>
          <cell r="AH197"/>
          <cell r="AI197" t="e">
            <v>#DIV/0!</v>
          </cell>
          <cell r="AJ197"/>
          <cell r="AK197"/>
          <cell r="AL197" t="e">
            <v>#DIV/0!</v>
          </cell>
          <cell r="AM197"/>
          <cell r="AN197"/>
          <cell r="AO197" t="e">
            <v>#DIV/0!</v>
          </cell>
        </row>
        <row r="198">
          <cell r="A198" t="str">
            <v>B107</v>
          </cell>
          <cell r="B198" t="str">
            <v>Yuca blanca, sin cáscara, cruda</v>
          </cell>
          <cell r="C198" t="str">
            <v>Pulpa</v>
          </cell>
          <cell r="D198">
            <v>80</v>
          </cell>
          <cell r="E198">
            <v>60.9</v>
          </cell>
          <cell r="F198">
            <v>159</v>
          </cell>
          <cell r="G198">
            <v>675</v>
          </cell>
          <cell r="H198">
            <v>0.9</v>
          </cell>
          <cell r="I198">
            <v>0.3</v>
          </cell>
          <cell r="J198">
            <v>37.4</v>
          </cell>
          <cell r="K198">
            <v>35.6</v>
          </cell>
          <cell r="L198">
            <v>1.8</v>
          </cell>
          <cell r="M198">
            <v>0.6</v>
          </cell>
          <cell r="N198">
            <v>16</v>
          </cell>
          <cell r="O198">
            <v>0.3</v>
          </cell>
          <cell r="P198">
            <v>14</v>
          </cell>
          <cell r="Q198">
            <v>30</v>
          </cell>
          <cell r="R198"/>
          <cell r="S198">
            <v>0.3</v>
          </cell>
          <cell r="T198">
            <v>21</v>
          </cell>
          <cell r="U198">
            <v>186</v>
          </cell>
          <cell r="V198">
            <v>0.04</v>
          </cell>
          <cell r="W198">
            <v>0.03</v>
          </cell>
          <cell r="X198">
            <v>0.8</v>
          </cell>
          <cell r="Y198">
            <v>27</v>
          </cell>
          <cell r="Z198">
            <v>0</v>
          </cell>
          <cell r="AA198">
            <v>30</v>
          </cell>
          <cell r="AB198">
            <v>1</v>
          </cell>
          <cell r="AC198"/>
          <cell r="AD198"/>
          <cell r="AE198"/>
          <cell r="AF198"/>
          <cell r="AG198">
            <v>500</v>
          </cell>
          <cell r="AH198">
            <v>2000</v>
          </cell>
          <cell r="AI198">
            <v>4</v>
          </cell>
          <cell r="AJ198">
            <v>1000</v>
          </cell>
          <cell r="AK198">
            <v>3330</v>
          </cell>
          <cell r="AL198">
            <v>3.33</v>
          </cell>
          <cell r="AM198">
            <v>1000</v>
          </cell>
          <cell r="AN198">
            <v>2600</v>
          </cell>
          <cell r="AO198">
            <v>2.6</v>
          </cell>
        </row>
        <row r="199">
          <cell r="A199" t="str">
            <v>B108</v>
          </cell>
          <cell r="B199" t="str">
            <v>Yuca blanca, sin cáscara, dorada, sin sal</v>
          </cell>
          <cell r="C199" t="str">
            <v>Pulpa</v>
          </cell>
          <cell r="D199">
            <v>100</v>
          </cell>
          <cell r="E199">
            <v>49.5</v>
          </cell>
          <cell r="F199">
            <v>231</v>
          </cell>
          <cell r="G199">
            <v>972</v>
          </cell>
          <cell r="H199">
            <v>0.9</v>
          </cell>
          <cell r="I199">
            <v>5.0999999999999996</v>
          </cell>
          <cell r="J199">
            <v>43.6</v>
          </cell>
          <cell r="K199">
            <v>40.1</v>
          </cell>
          <cell r="L199">
            <v>3.4</v>
          </cell>
          <cell r="M199">
            <v>1</v>
          </cell>
          <cell r="N199">
            <v>20</v>
          </cell>
          <cell r="O199">
            <v>0.9</v>
          </cell>
          <cell r="P199">
            <v>179</v>
          </cell>
          <cell r="Q199">
            <v>52</v>
          </cell>
          <cell r="R199"/>
          <cell r="S199">
            <v>0.4</v>
          </cell>
          <cell r="T199">
            <v>21</v>
          </cell>
          <cell r="U199">
            <v>325</v>
          </cell>
          <cell r="V199">
            <v>0.04</v>
          </cell>
          <cell r="W199">
            <v>7.0000000000000007E-2</v>
          </cell>
          <cell r="X199">
            <v>0.5</v>
          </cell>
          <cell r="Y199"/>
          <cell r="Z199">
            <v>0</v>
          </cell>
          <cell r="AA199"/>
          <cell r="AB199"/>
          <cell r="AC199"/>
          <cell r="AD199"/>
          <cell r="AE199"/>
          <cell r="AF199"/>
          <cell r="AG199"/>
          <cell r="AH199"/>
          <cell r="AI199" t="e">
            <v>#DIV/0!</v>
          </cell>
          <cell r="AJ199"/>
          <cell r="AK199"/>
          <cell r="AL199" t="e">
            <v>#DIV/0!</v>
          </cell>
          <cell r="AM199"/>
          <cell r="AN199"/>
          <cell r="AO199" t="e">
            <v>#DIV/0!</v>
          </cell>
        </row>
        <row r="200">
          <cell r="A200" t="str">
            <v>B109</v>
          </cell>
          <cell r="B200" t="str">
            <v>Zanahoria, sin cáscara, cocida sin sal</v>
          </cell>
          <cell r="C200" t="str">
            <v>Pulpa</v>
          </cell>
          <cell r="D200">
            <v>100</v>
          </cell>
          <cell r="E200">
            <v>90.3</v>
          </cell>
          <cell r="F200">
            <v>43</v>
          </cell>
          <cell r="G200">
            <v>181</v>
          </cell>
          <cell r="H200">
            <v>0.8</v>
          </cell>
          <cell r="I200">
            <v>0.2</v>
          </cell>
          <cell r="J200">
            <v>8.1</v>
          </cell>
          <cell r="K200">
            <v>5.3</v>
          </cell>
          <cell r="L200">
            <v>2.8</v>
          </cell>
          <cell r="M200">
            <v>0.7</v>
          </cell>
          <cell r="N200">
            <v>30</v>
          </cell>
          <cell r="O200">
            <v>0.4</v>
          </cell>
          <cell r="P200">
            <v>22</v>
          </cell>
          <cell r="Q200">
            <v>29</v>
          </cell>
          <cell r="R200">
            <v>2</v>
          </cell>
          <cell r="S200">
            <v>0.2</v>
          </cell>
          <cell r="T200">
            <v>11</v>
          </cell>
          <cell r="U200">
            <v>265</v>
          </cell>
          <cell r="V200">
            <v>7.0000000000000007E-2</v>
          </cell>
          <cell r="W200">
            <v>0.04</v>
          </cell>
          <cell r="X200">
            <v>0.6</v>
          </cell>
          <cell r="Y200">
            <v>14</v>
          </cell>
          <cell r="Z200">
            <v>0</v>
          </cell>
          <cell r="AA200">
            <v>2</v>
          </cell>
          <cell r="AB200">
            <v>1667</v>
          </cell>
          <cell r="AC200"/>
          <cell r="AD200"/>
          <cell r="AE200"/>
          <cell r="AF200"/>
          <cell r="AG200"/>
          <cell r="AH200"/>
          <cell r="AI200" t="e">
            <v>#DIV/0!</v>
          </cell>
          <cell r="AJ200"/>
          <cell r="AK200"/>
          <cell r="AL200" t="e">
            <v>#DIV/0!</v>
          </cell>
          <cell r="AM200"/>
          <cell r="AN200"/>
          <cell r="AO200" t="e">
            <v>#DIV/0!</v>
          </cell>
        </row>
        <row r="201">
          <cell r="A201" t="str">
            <v>B110</v>
          </cell>
          <cell r="B201" t="str">
            <v>Zanahoria, sin cáscara, cruda</v>
          </cell>
          <cell r="C201" t="str">
            <v>Pulpa</v>
          </cell>
          <cell r="D201">
            <v>85</v>
          </cell>
          <cell r="E201">
            <v>88.9</v>
          </cell>
          <cell r="F201">
            <v>47</v>
          </cell>
          <cell r="G201">
            <v>199</v>
          </cell>
          <cell r="H201">
            <v>0.7</v>
          </cell>
          <cell r="I201">
            <v>0.1</v>
          </cell>
          <cell r="J201">
            <v>9.5</v>
          </cell>
          <cell r="K201">
            <v>6.8</v>
          </cell>
          <cell r="L201">
            <v>2.7</v>
          </cell>
          <cell r="M201">
            <v>0.8</v>
          </cell>
          <cell r="N201">
            <v>27</v>
          </cell>
          <cell r="O201">
            <v>0.4</v>
          </cell>
          <cell r="P201">
            <v>35</v>
          </cell>
          <cell r="Q201">
            <v>35</v>
          </cell>
          <cell r="R201">
            <v>2</v>
          </cell>
          <cell r="S201">
            <v>0.2</v>
          </cell>
          <cell r="T201">
            <v>10</v>
          </cell>
          <cell r="U201">
            <v>320</v>
          </cell>
          <cell r="V201">
            <v>0.04</v>
          </cell>
          <cell r="W201">
            <v>0.04</v>
          </cell>
          <cell r="X201">
            <v>0.4</v>
          </cell>
          <cell r="Y201">
            <v>22</v>
          </cell>
          <cell r="Z201">
            <v>0</v>
          </cell>
          <cell r="AA201">
            <v>3</v>
          </cell>
          <cell r="AB201">
            <v>1318</v>
          </cell>
          <cell r="AC201"/>
          <cell r="AD201"/>
          <cell r="AE201"/>
          <cell r="AF201"/>
          <cell r="AG201">
            <v>1000</v>
          </cell>
          <cell r="AH201">
            <v>4190</v>
          </cell>
          <cell r="AI201">
            <v>4.1900000000000004</v>
          </cell>
          <cell r="AJ201">
            <v>1000</v>
          </cell>
          <cell r="AK201">
            <v>3850</v>
          </cell>
          <cell r="AL201">
            <v>3.85</v>
          </cell>
          <cell r="AM201">
            <v>1000</v>
          </cell>
          <cell r="AN201">
            <v>2400</v>
          </cell>
          <cell r="AO201">
            <v>2.4</v>
          </cell>
        </row>
        <row r="202">
          <cell r="A202" t="str">
            <v>B111</v>
          </cell>
          <cell r="B202" t="str">
            <v>Zapallo, crudo</v>
          </cell>
          <cell r="C202" t="str">
            <v>Pulpa sin Semillas</v>
          </cell>
          <cell r="D202">
            <v>65</v>
          </cell>
          <cell r="E202">
            <v>88.5</v>
          </cell>
          <cell r="F202">
            <v>46</v>
          </cell>
          <cell r="G202">
            <v>195</v>
          </cell>
          <cell r="H202">
            <v>0.9</v>
          </cell>
          <cell r="I202">
            <v>0.2</v>
          </cell>
          <cell r="J202">
            <v>9.5</v>
          </cell>
          <cell r="K202">
            <v>8.1999999999999993</v>
          </cell>
          <cell r="L202">
            <v>1.3</v>
          </cell>
          <cell r="M202">
            <v>0.9</v>
          </cell>
          <cell r="N202">
            <v>26</v>
          </cell>
          <cell r="O202">
            <v>0.7</v>
          </cell>
          <cell r="P202">
            <v>2</v>
          </cell>
          <cell r="Q202">
            <v>18</v>
          </cell>
          <cell r="R202"/>
          <cell r="S202">
            <v>0.3</v>
          </cell>
          <cell r="T202">
            <v>9</v>
          </cell>
          <cell r="U202">
            <v>346</v>
          </cell>
          <cell r="V202">
            <v>0.04</v>
          </cell>
          <cell r="W202">
            <v>0.05</v>
          </cell>
          <cell r="X202">
            <v>0.4</v>
          </cell>
          <cell r="Y202">
            <v>16</v>
          </cell>
          <cell r="Z202">
            <v>0</v>
          </cell>
          <cell r="AA202">
            <v>4</v>
          </cell>
          <cell r="AB202">
            <v>340</v>
          </cell>
          <cell r="AC202"/>
          <cell r="AD202"/>
          <cell r="AE202"/>
          <cell r="AF202"/>
          <cell r="AG202"/>
          <cell r="AH202"/>
          <cell r="AI202" t="e">
            <v>#DIV/0!</v>
          </cell>
          <cell r="AJ202"/>
          <cell r="AK202"/>
          <cell r="AL202" t="e">
            <v>#DIV/0!</v>
          </cell>
          <cell r="AM202"/>
          <cell r="AN202"/>
          <cell r="AO202" t="e">
            <v>#DIV/0!</v>
          </cell>
        </row>
        <row r="203">
          <cell r="A203" t="str">
            <v>C001</v>
          </cell>
          <cell r="B203" t="str">
            <v>Aguacate Hass, Crudo</v>
          </cell>
          <cell r="C203" t="str">
            <v>Pulpa sin Semilla</v>
          </cell>
          <cell r="D203">
            <v>64</v>
          </cell>
          <cell r="E203">
            <v>66.900000000000006</v>
          </cell>
          <cell r="F203">
            <v>221</v>
          </cell>
          <cell r="G203">
            <v>915</v>
          </cell>
          <cell r="H203">
            <v>1.3</v>
          </cell>
          <cell r="I203">
            <v>16.399999999999999</v>
          </cell>
          <cell r="J203">
            <v>13.5</v>
          </cell>
          <cell r="K203">
            <v>6.7</v>
          </cell>
          <cell r="L203">
            <v>6.8</v>
          </cell>
          <cell r="M203">
            <v>1.8</v>
          </cell>
          <cell r="N203">
            <v>8</v>
          </cell>
          <cell r="O203">
            <v>0.5</v>
          </cell>
          <cell r="P203">
            <v>0</v>
          </cell>
          <cell r="Q203">
            <v>12</v>
          </cell>
          <cell r="R203">
            <v>2</v>
          </cell>
          <cell r="S203">
            <v>0.7</v>
          </cell>
          <cell r="T203">
            <v>9</v>
          </cell>
          <cell r="U203">
            <v>143</v>
          </cell>
          <cell r="V203">
            <v>0.08</v>
          </cell>
          <cell r="W203">
            <v>0.14000000000000001</v>
          </cell>
          <cell r="X203">
            <v>1.6</v>
          </cell>
          <cell r="Y203">
            <v>89</v>
          </cell>
          <cell r="Z203">
            <v>0</v>
          </cell>
          <cell r="AA203">
            <v>5</v>
          </cell>
          <cell r="AB203">
            <v>7</v>
          </cell>
          <cell r="AC203"/>
          <cell r="AD203"/>
          <cell r="AE203"/>
          <cell r="AF203"/>
          <cell r="AG203"/>
          <cell r="AH203"/>
          <cell r="AI203" t="e">
            <v>#DIV/0!</v>
          </cell>
          <cell r="AJ203"/>
          <cell r="AK203"/>
          <cell r="AL203" t="e">
            <v>#DIV/0!</v>
          </cell>
          <cell r="AM203"/>
          <cell r="AN203"/>
          <cell r="AO203" t="e">
            <v>#DIV/0!</v>
          </cell>
        </row>
        <row r="204">
          <cell r="A204" t="str">
            <v>C002</v>
          </cell>
          <cell r="B204" t="str">
            <v>Aguacate Lorena, crudo</v>
          </cell>
          <cell r="C204" t="str">
            <v>Pulpa sin semilla</v>
          </cell>
          <cell r="D204">
            <v>77</v>
          </cell>
          <cell r="E204">
            <v>74.3</v>
          </cell>
          <cell r="F204">
            <v>179</v>
          </cell>
          <cell r="G204">
            <v>741</v>
          </cell>
          <cell r="H204">
            <v>1.6</v>
          </cell>
          <cell r="I204">
            <v>13.3</v>
          </cell>
          <cell r="J204">
            <v>10</v>
          </cell>
          <cell r="K204">
            <v>3.4</v>
          </cell>
          <cell r="L204">
            <v>6.6</v>
          </cell>
          <cell r="M204">
            <v>0.8</v>
          </cell>
          <cell r="N204">
            <v>10</v>
          </cell>
          <cell r="O204">
            <v>0.4</v>
          </cell>
          <cell r="P204">
            <v>6</v>
          </cell>
          <cell r="Q204">
            <v>40</v>
          </cell>
          <cell r="R204">
            <v>2</v>
          </cell>
          <cell r="S204">
            <v>0.5</v>
          </cell>
          <cell r="T204">
            <v>27</v>
          </cell>
          <cell r="U204">
            <v>456</v>
          </cell>
          <cell r="V204">
            <v>0.05</v>
          </cell>
          <cell r="W204">
            <v>0.12</v>
          </cell>
          <cell r="X204">
            <v>1.4</v>
          </cell>
          <cell r="Y204">
            <v>81</v>
          </cell>
          <cell r="Z204">
            <v>0</v>
          </cell>
          <cell r="AA204">
            <v>8</v>
          </cell>
          <cell r="AB204">
            <v>3</v>
          </cell>
          <cell r="AC204"/>
          <cell r="AD204"/>
          <cell r="AE204"/>
          <cell r="AF204"/>
          <cell r="AG204">
            <v>500</v>
          </cell>
          <cell r="AH204">
            <v>4750</v>
          </cell>
          <cell r="AI204">
            <v>9.5</v>
          </cell>
          <cell r="AJ204">
            <v>1000</v>
          </cell>
          <cell r="AK204">
            <v>7160</v>
          </cell>
          <cell r="AL204">
            <v>7.16</v>
          </cell>
          <cell r="AM204">
            <v>1000</v>
          </cell>
          <cell r="AN204">
            <v>8500</v>
          </cell>
          <cell r="AO204">
            <v>8.5</v>
          </cell>
        </row>
        <row r="205">
          <cell r="A205" t="str">
            <v>C003</v>
          </cell>
          <cell r="B205" t="str">
            <v>Almendra, seca</v>
          </cell>
          <cell r="C205" t="str">
            <v>Nuez</v>
          </cell>
          <cell r="D205">
            <v>11</v>
          </cell>
          <cell r="E205">
            <v>12</v>
          </cell>
          <cell r="F205">
            <v>639</v>
          </cell>
          <cell r="G205">
            <v>2642</v>
          </cell>
          <cell r="H205">
            <v>18.600000000000001</v>
          </cell>
          <cell r="I205">
            <v>54.1</v>
          </cell>
          <cell r="J205">
            <v>13.9</v>
          </cell>
          <cell r="K205">
            <v>3</v>
          </cell>
          <cell r="L205">
            <v>10.9</v>
          </cell>
          <cell r="M205">
            <v>1.4</v>
          </cell>
          <cell r="N205">
            <v>228</v>
          </cell>
          <cell r="O205">
            <v>3.4</v>
          </cell>
          <cell r="P205">
            <v>21</v>
          </cell>
          <cell r="Q205">
            <v>480</v>
          </cell>
          <cell r="R205">
            <v>2</v>
          </cell>
          <cell r="S205">
            <v>3.1</v>
          </cell>
          <cell r="T205">
            <v>271</v>
          </cell>
          <cell r="U205">
            <v>699</v>
          </cell>
          <cell r="V205">
            <v>0.2</v>
          </cell>
          <cell r="W205">
            <v>0.61</v>
          </cell>
          <cell r="X205">
            <v>3.6</v>
          </cell>
          <cell r="Y205">
            <v>47</v>
          </cell>
          <cell r="Z205">
            <v>0</v>
          </cell>
          <cell r="AA205">
            <v>0</v>
          </cell>
          <cell r="AB205">
            <v>0</v>
          </cell>
          <cell r="AC205"/>
          <cell r="AD205"/>
          <cell r="AE205"/>
          <cell r="AF205"/>
          <cell r="AG205"/>
          <cell r="AH205"/>
          <cell r="AI205" t="e">
            <v>#DIV/0!</v>
          </cell>
          <cell r="AJ205"/>
          <cell r="AK205"/>
          <cell r="AL205" t="e">
            <v>#DIV/0!</v>
          </cell>
          <cell r="AM205"/>
          <cell r="AN205"/>
          <cell r="AO205" t="e">
            <v>#DIV/0!</v>
          </cell>
        </row>
        <row r="206">
          <cell r="A206" t="str">
            <v>C004</v>
          </cell>
          <cell r="B206" t="str">
            <v>Anón, crudo</v>
          </cell>
          <cell r="C206" t="str">
            <v>Pulpa sin semilla</v>
          </cell>
          <cell r="D206">
            <v>40</v>
          </cell>
          <cell r="E206">
            <v>69.7</v>
          </cell>
          <cell r="F206">
            <v>124</v>
          </cell>
          <cell r="G206">
            <v>527</v>
          </cell>
          <cell r="H206">
            <v>2.2999999999999998</v>
          </cell>
          <cell r="I206">
            <v>0.1</v>
          </cell>
          <cell r="J206">
            <v>27</v>
          </cell>
          <cell r="K206">
            <v>23.9</v>
          </cell>
          <cell r="L206">
            <v>3.1</v>
          </cell>
          <cell r="M206">
            <v>0.9</v>
          </cell>
          <cell r="N206">
            <v>10</v>
          </cell>
          <cell r="O206">
            <v>0.4</v>
          </cell>
          <cell r="P206">
            <v>6</v>
          </cell>
          <cell r="Q206">
            <v>40</v>
          </cell>
          <cell r="R206"/>
          <cell r="S206">
            <v>0.2</v>
          </cell>
          <cell r="T206">
            <v>26</v>
          </cell>
          <cell r="U206">
            <v>273</v>
          </cell>
          <cell r="V206">
            <v>0.1</v>
          </cell>
          <cell r="W206">
            <v>0.17</v>
          </cell>
          <cell r="X206">
            <v>0.8</v>
          </cell>
          <cell r="Y206">
            <v>14</v>
          </cell>
          <cell r="Z206">
            <v>0</v>
          </cell>
          <cell r="AA206">
            <v>40</v>
          </cell>
          <cell r="AB206">
            <v>1</v>
          </cell>
          <cell r="AC206"/>
          <cell r="AD206"/>
          <cell r="AE206"/>
          <cell r="AF206"/>
          <cell r="AG206"/>
          <cell r="AH206"/>
          <cell r="AI206" t="e">
            <v>#DIV/0!</v>
          </cell>
          <cell r="AJ206"/>
          <cell r="AK206"/>
          <cell r="AL206" t="e">
            <v>#DIV/0!</v>
          </cell>
          <cell r="AM206"/>
          <cell r="AN206"/>
          <cell r="AO206" t="e">
            <v>#DIV/0!</v>
          </cell>
        </row>
        <row r="207">
          <cell r="A207" t="str">
            <v>C005</v>
          </cell>
          <cell r="B207" t="str">
            <v>Babaco, maduro, crudo</v>
          </cell>
          <cell r="C207" t="str">
            <v>Pulpa sin semilla</v>
          </cell>
          <cell r="D207">
            <v>45</v>
          </cell>
          <cell r="E207">
            <v>92.3</v>
          </cell>
          <cell r="F207">
            <v>32</v>
          </cell>
          <cell r="G207">
            <v>135</v>
          </cell>
          <cell r="H207">
            <v>0.9</v>
          </cell>
          <cell r="I207">
            <v>0.2</v>
          </cell>
          <cell r="J207">
            <v>6.5</v>
          </cell>
          <cell r="K207">
            <v>6</v>
          </cell>
          <cell r="L207">
            <v>0.5</v>
          </cell>
          <cell r="M207">
            <v>0.2</v>
          </cell>
          <cell r="N207">
            <v>46</v>
          </cell>
          <cell r="O207">
            <v>0.7</v>
          </cell>
          <cell r="P207">
            <v>10</v>
          </cell>
          <cell r="Q207">
            <v>14</v>
          </cell>
          <cell r="R207"/>
          <cell r="S207">
            <v>0.1</v>
          </cell>
          <cell r="T207">
            <v>6</v>
          </cell>
          <cell r="U207">
            <v>223</v>
          </cell>
          <cell r="V207">
            <v>0.02</v>
          </cell>
          <cell r="W207">
            <v>0.06</v>
          </cell>
          <cell r="X207">
            <v>1</v>
          </cell>
          <cell r="Y207"/>
          <cell r="Z207">
            <v>0</v>
          </cell>
          <cell r="AA207">
            <v>0</v>
          </cell>
          <cell r="AB207">
            <v>12</v>
          </cell>
          <cell r="AC207"/>
          <cell r="AD207"/>
          <cell r="AE207"/>
          <cell r="AF207"/>
          <cell r="AG207"/>
          <cell r="AH207"/>
          <cell r="AI207" t="e">
            <v>#DIV/0!</v>
          </cell>
          <cell r="AJ207"/>
          <cell r="AK207"/>
          <cell r="AL207" t="e">
            <v>#DIV/0!</v>
          </cell>
          <cell r="AM207"/>
          <cell r="AN207"/>
          <cell r="AO207" t="e">
            <v>#DIV/0!</v>
          </cell>
        </row>
        <row r="208">
          <cell r="A208" t="str">
            <v>C006</v>
          </cell>
          <cell r="B208" t="str">
            <v>Babaco, pintón, crudo</v>
          </cell>
          <cell r="C208" t="str">
            <v>Pulpa sin semilla</v>
          </cell>
          <cell r="D208">
            <v>45</v>
          </cell>
          <cell r="E208">
            <v>91.9</v>
          </cell>
          <cell r="F208">
            <v>34</v>
          </cell>
          <cell r="G208">
            <v>143</v>
          </cell>
          <cell r="H208">
            <v>0.9</v>
          </cell>
          <cell r="I208">
            <v>0.2</v>
          </cell>
          <cell r="J208">
            <v>6.9</v>
          </cell>
          <cell r="K208">
            <v>6.4</v>
          </cell>
          <cell r="L208">
            <v>0.5</v>
          </cell>
          <cell r="M208">
            <v>0.2</v>
          </cell>
          <cell r="N208">
            <v>33</v>
          </cell>
          <cell r="O208">
            <v>0.2</v>
          </cell>
          <cell r="P208">
            <v>5</v>
          </cell>
          <cell r="Q208">
            <v>14</v>
          </cell>
          <cell r="R208"/>
          <cell r="S208">
            <v>0.1</v>
          </cell>
          <cell r="T208">
            <v>6</v>
          </cell>
          <cell r="U208">
            <v>224</v>
          </cell>
          <cell r="V208">
            <v>0.02</v>
          </cell>
          <cell r="W208">
            <v>0.06</v>
          </cell>
          <cell r="X208">
            <v>1</v>
          </cell>
          <cell r="Y208"/>
          <cell r="Z208">
            <v>0</v>
          </cell>
          <cell r="AA208">
            <v>0</v>
          </cell>
          <cell r="AB208">
            <v>12</v>
          </cell>
          <cell r="AC208"/>
          <cell r="AD208"/>
          <cell r="AE208"/>
          <cell r="AF208"/>
          <cell r="AG208"/>
          <cell r="AH208"/>
          <cell r="AI208" t="e">
            <v>#DIV/0!</v>
          </cell>
          <cell r="AJ208"/>
          <cell r="AK208"/>
          <cell r="AL208" t="e">
            <v>#DIV/0!</v>
          </cell>
          <cell r="AM208"/>
          <cell r="AN208"/>
          <cell r="AO208" t="e">
            <v>#DIV/0!</v>
          </cell>
        </row>
        <row r="209">
          <cell r="A209" t="str">
            <v>C007</v>
          </cell>
          <cell r="B209" t="str">
            <v>Babaco, verde, crudo</v>
          </cell>
          <cell r="C209" t="str">
            <v>Pulpa sin semilla</v>
          </cell>
          <cell r="D209">
            <v>45</v>
          </cell>
          <cell r="E209">
            <v>90.1</v>
          </cell>
          <cell r="F209">
            <v>41</v>
          </cell>
          <cell r="G209">
            <v>172</v>
          </cell>
          <cell r="H209">
            <v>1.5</v>
          </cell>
          <cell r="I209">
            <v>0.2</v>
          </cell>
          <cell r="J209">
            <v>7.9</v>
          </cell>
          <cell r="K209">
            <v>7.4</v>
          </cell>
          <cell r="L209">
            <v>0.5</v>
          </cell>
          <cell r="M209">
            <v>0.3</v>
          </cell>
          <cell r="N209">
            <v>76</v>
          </cell>
          <cell r="O209">
            <v>1.7</v>
          </cell>
          <cell r="P209">
            <v>16</v>
          </cell>
          <cell r="Q209">
            <v>14</v>
          </cell>
          <cell r="R209"/>
          <cell r="S209">
            <v>0.1</v>
          </cell>
          <cell r="T209">
            <v>6</v>
          </cell>
          <cell r="U209">
            <v>198</v>
          </cell>
          <cell r="V209">
            <v>0.02</v>
          </cell>
          <cell r="W209">
            <v>0.06</v>
          </cell>
          <cell r="X209">
            <v>1</v>
          </cell>
          <cell r="Y209"/>
          <cell r="Z209">
            <v>0</v>
          </cell>
          <cell r="AA209">
            <v>0</v>
          </cell>
          <cell r="AB209">
            <v>12</v>
          </cell>
          <cell r="AC209"/>
          <cell r="AD209"/>
          <cell r="AE209"/>
          <cell r="AF209"/>
          <cell r="AG209"/>
          <cell r="AH209"/>
          <cell r="AI209" t="e">
            <v>#DIV/0!</v>
          </cell>
          <cell r="AJ209"/>
          <cell r="AK209"/>
          <cell r="AL209" t="e">
            <v>#DIV/0!</v>
          </cell>
          <cell r="AM209"/>
          <cell r="AN209"/>
          <cell r="AO209" t="e">
            <v>#DIV/0!</v>
          </cell>
        </row>
        <row r="210">
          <cell r="A210" t="str">
            <v>C008</v>
          </cell>
          <cell r="B210" t="str">
            <v>Badea, cruda</v>
          </cell>
          <cell r="C210" t="str">
            <v>Pulpa sin semilla</v>
          </cell>
          <cell r="D210">
            <v>20</v>
          </cell>
          <cell r="E210">
            <v>87.9</v>
          </cell>
          <cell r="F210">
            <v>46</v>
          </cell>
          <cell r="G210">
            <v>194</v>
          </cell>
          <cell r="H210">
            <v>0.9</v>
          </cell>
          <cell r="I210">
            <v>0.2</v>
          </cell>
          <cell r="J210">
            <v>10.1</v>
          </cell>
          <cell r="K210"/>
          <cell r="L210"/>
          <cell r="M210">
            <v>0.9</v>
          </cell>
          <cell r="N210">
            <v>10</v>
          </cell>
          <cell r="O210">
            <v>0.6</v>
          </cell>
          <cell r="P210"/>
          <cell r="Q210">
            <v>22</v>
          </cell>
          <cell r="R210"/>
          <cell r="S210"/>
          <cell r="T210"/>
          <cell r="U210"/>
          <cell r="V210">
            <v>0</v>
          </cell>
          <cell r="W210">
            <v>0.11</v>
          </cell>
          <cell r="X210">
            <v>2.7</v>
          </cell>
          <cell r="Y210"/>
          <cell r="Z210">
            <v>0</v>
          </cell>
          <cell r="AA210">
            <v>20</v>
          </cell>
          <cell r="AB210">
            <v>7</v>
          </cell>
          <cell r="AC210"/>
          <cell r="AD210"/>
          <cell r="AE210"/>
          <cell r="AF210"/>
          <cell r="AG210"/>
          <cell r="AH210"/>
          <cell r="AI210" t="e">
            <v>#DIV/0!</v>
          </cell>
          <cell r="AJ210"/>
          <cell r="AK210"/>
          <cell r="AL210" t="e">
            <v>#DIV/0!</v>
          </cell>
          <cell r="AM210"/>
          <cell r="AN210"/>
          <cell r="AO210" t="e">
            <v>#DIV/0!</v>
          </cell>
        </row>
        <row r="211">
          <cell r="A211" t="str">
            <v>C009</v>
          </cell>
          <cell r="B211" t="str">
            <v>Banano bocadillo, crudo</v>
          </cell>
          <cell r="C211" t="str">
            <v>Pulpa</v>
          </cell>
          <cell r="D211">
            <v>80</v>
          </cell>
          <cell r="E211">
            <v>69.099999999999994</v>
          </cell>
          <cell r="F211">
            <v>125</v>
          </cell>
          <cell r="G211">
            <v>531</v>
          </cell>
          <cell r="H211">
            <v>1.2</v>
          </cell>
          <cell r="I211">
            <v>0.1</v>
          </cell>
          <cell r="J211">
            <v>28.9</v>
          </cell>
          <cell r="K211">
            <v>26.9</v>
          </cell>
          <cell r="L211">
            <v>2</v>
          </cell>
          <cell r="M211">
            <v>0.7</v>
          </cell>
          <cell r="N211">
            <v>5</v>
          </cell>
          <cell r="O211">
            <v>0.4</v>
          </cell>
          <cell r="P211"/>
          <cell r="Q211">
            <v>26</v>
          </cell>
          <cell r="R211"/>
          <cell r="S211">
            <v>0.3</v>
          </cell>
          <cell r="T211">
            <v>28</v>
          </cell>
          <cell r="U211">
            <v>355</v>
          </cell>
          <cell r="V211">
            <v>0.04</v>
          </cell>
          <cell r="W211">
            <v>0.04</v>
          </cell>
          <cell r="X211">
            <v>0.5</v>
          </cell>
          <cell r="Y211"/>
          <cell r="Z211">
            <v>0</v>
          </cell>
          <cell r="AA211">
            <v>10</v>
          </cell>
          <cell r="AB211">
            <v>20</v>
          </cell>
          <cell r="AC211"/>
          <cell r="AD211"/>
          <cell r="AE211"/>
          <cell r="AF211"/>
          <cell r="AG211"/>
          <cell r="AH211"/>
          <cell r="AI211" t="e">
            <v>#DIV/0!</v>
          </cell>
          <cell r="AJ211"/>
          <cell r="AK211"/>
          <cell r="AL211" t="e">
            <v>#DIV/0!</v>
          </cell>
          <cell r="AM211"/>
          <cell r="AN211"/>
          <cell r="AO211" t="e">
            <v>#DIV/0!</v>
          </cell>
        </row>
        <row r="212">
          <cell r="A212" t="str">
            <v>C010</v>
          </cell>
          <cell r="B212" t="str">
            <v>Banano común, crudo</v>
          </cell>
          <cell r="C212" t="str">
            <v>Pulpa</v>
          </cell>
          <cell r="D212">
            <v>70</v>
          </cell>
          <cell r="E212">
            <v>75.3</v>
          </cell>
          <cell r="F212">
            <v>101</v>
          </cell>
          <cell r="G212">
            <v>430</v>
          </cell>
          <cell r="H212">
            <v>1.5</v>
          </cell>
          <cell r="I212">
            <v>0.1</v>
          </cell>
          <cell r="J212">
            <v>22.3</v>
          </cell>
          <cell r="K212">
            <v>19.600000000000001</v>
          </cell>
          <cell r="L212">
            <v>2.6</v>
          </cell>
          <cell r="M212">
            <v>0.8</v>
          </cell>
          <cell r="N212">
            <v>8</v>
          </cell>
          <cell r="O212">
            <v>0.9</v>
          </cell>
          <cell r="P212">
            <v>3</v>
          </cell>
          <cell r="Q212">
            <v>27</v>
          </cell>
          <cell r="R212">
            <v>2</v>
          </cell>
          <cell r="S212">
            <v>0.2</v>
          </cell>
          <cell r="T212">
            <v>29</v>
          </cell>
          <cell r="U212">
            <v>328</v>
          </cell>
          <cell r="V212">
            <v>0.05</v>
          </cell>
          <cell r="W212">
            <v>0.03</v>
          </cell>
          <cell r="X212">
            <v>0.6</v>
          </cell>
          <cell r="Y212">
            <v>21</v>
          </cell>
          <cell r="Z212">
            <v>0</v>
          </cell>
          <cell r="AA212">
            <v>19</v>
          </cell>
          <cell r="AB212">
            <v>22</v>
          </cell>
          <cell r="AC212"/>
          <cell r="AD212"/>
          <cell r="AE212"/>
          <cell r="AF212"/>
          <cell r="AG212">
            <v>1000</v>
          </cell>
          <cell r="AH212">
            <v>4170</v>
          </cell>
          <cell r="AI212">
            <v>4.17</v>
          </cell>
          <cell r="AJ212">
            <v>500</v>
          </cell>
          <cell r="AK212">
            <v>937</v>
          </cell>
          <cell r="AL212">
            <v>1.8740000000000001</v>
          </cell>
          <cell r="AM212">
            <v>500</v>
          </cell>
          <cell r="AN212">
            <v>1000</v>
          </cell>
          <cell r="AO212">
            <v>2</v>
          </cell>
        </row>
        <row r="213">
          <cell r="A213" t="str">
            <v>C011</v>
          </cell>
          <cell r="B213" t="str">
            <v>Banano manzano, crudo</v>
          </cell>
          <cell r="C213" t="str">
            <v>Pulpa</v>
          </cell>
          <cell r="D213">
            <v>80</v>
          </cell>
          <cell r="E213">
            <v>69.599999999999994</v>
          </cell>
          <cell r="F213">
            <v>124</v>
          </cell>
          <cell r="G213">
            <v>526</v>
          </cell>
          <cell r="H213">
            <v>1.2</v>
          </cell>
          <cell r="I213">
            <v>0.2</v>
          </cell>
          <cell r="J213">
            <v>28.1</v>
          </cell>
          <cell r="K213">
            <v>25.5</v>
          </cell>
          <cell r="L213">
            <v>2.6</v>
          </cell>
          <cell r="M213">
            <v>0.9</v>
          </cell>
          <cell r="N213">
            <v>6</v>
          </cell>
          <cell r="O213">
            <v>0.4</v>
          </cell>
          <cell r="P213">
            <v>1</v>
          </cell>
          <cell r="Q213">
            <v>29</v>
          </cell>
          <cell r="R213"/>
          <cell r="S213">
            <v>0.2</v>
          </cell>
          <cell r="T213">
            <v>24</v>
          </cell>
          <cell r="U213">
            <v>342</v>
          </cell>
          <cell r="V213">
            <v>0.05</v>
          </cell>
          <cell r="W213">
            <v>0.03</v>
          </cell>
          <cell r="X213">
            <v>0.5</v>
          </cell>
          <cell r="Y213"/>
          <cell r="Z213">
            <v>0</v>
          </cell>
          <cell r="AA213">
            <v>15</v>
          </cell>
          <cell r="AB213">
            <v>14</v>
          </cell>
          <cell r="AC213"/>
          <cell r="AD213"/>
          <cell r="AE213"/>
          <cell r="AF213"/>
          <cell r="AG213"/>
          <cell r="AH213"/>
          <cell r="AI213" t="e">
            <v>#DIV/0!</v>
          </cell>
          <cell r="AJ213"/>
          <cell r="AK213"/>
          <cell r="AL213" t="e">
            <v>#DIV/0!</v>
          </cell>
          <cell r="AM213"/>
          <cell r="AN213"/>
          <cell r="AO213" t="e">
            <v>#DIV/0!</v>
          </cell>
        </row>
        <row r="214">
          <cell r="A214" t="str">
            <v>C012</v>
          </cell>
          <cell r="B214" t="str">
            <v>Breva, madura, cruda</v>
          </cell>
          <cell r="C214" t="str">
            <v>Pulpa sin semilla</v>
          </cell>
          <cell r="D214">
            <v>100</v>
          </cell>
          <cell r="E214">
            <v>89</v>
          </cell>
          <cell r="F214">
            <v>48</v>
          </cell>
          <cell r="G214">
            <v>201</v>
          </cell>
          <cell r="H214">
            <v>0.9</v>
          </cell>
          <cell r="I214">
            <v>0.2</v>
          </cell>
          <cell r="J214">
            <v>9.1999999999999993</v>
          </cell>
          <cell r="K214">
            <v>6.4</v>
          </cell>
          <cell r="L214">
            <v>2.8</v>
          </cell>
          <cell r="M214">
            <v>0.7</v>
          </cell>
          <cell r="N214">
            <v>25</v>
          </cell>
          <cell r="O214">
            <v>0.4</v>
          </cell>
          <cell r="P214">
            <v>2</v>
          </cell>
          <cell r="Q214">
            <v>24</v>
          </cell>
          <cell r="R214">
            <v>1.5</v>
          </cell>
          <cell r="S214">
            <v>0.2</v>
          </cell>
          <cell r="T214">
            <v>16</v>
          </cell>
          <cell r="U214">
            <v>232</v>
          </cell>
          <cell r="V214">
            <v>0.04</v>
          </cell>
          <cell r="W214">
            <v>0.03</v>
          </cell>
          <cell r="X214">
            <v>0.3</v>
          </cell>
          <cell r="Y214">
            <v>6</v>
          </cell>
          <cell r="Z214">
            <v>0</v>
          </cell>
          <cell r="AA214">
            <v>5</v>
          </cell>
          <cell r="AB214">
            <v>8</v>
          </cell>
          <cell r="AC214"/>
          <cell r="AD214"/>
          <cell r="AE214"/>
          <cell r="AF214"/>
          <cell r="AG214"/>
          <cell r="AH214"/>
          <cell r="AI214" t="e">
            <v>#DIV/0!</v>
          </cell>
          <cell r="AJ214"/>
          <cell r="AK214"/>
          <cell r="AL214" t="e">
            <v>#DIV/0!</v>
          </cell>
          <cell r="AM214"/>
          <cell r="AN214"/>
          <cell r="AO214" t="e">
            <v>#DIV/0!</v>
          </cell>
        </row>
        <row r="215">
          <cell r="A215" t="str">
            <v>C013</v>
          </cell>
          <cell r="B215" t="str">
            <v>Breva, verde, cruda</v>
          </cell>
          <cell r="C215" t="str">
            <v>Pulpa sin semilla</v>
          </cell>
          <cell r="D215">
            <v>100</v>
          </cell>
          <cell r="E215">
            <v>86.1</v>
          </cell>
          <cell r="F215">
            <v>59</v>
          </cell>
          <cell r="G215">
            <v>251</v>
          </cell>
          <cell r="H215">
            <v>1.7</v>
          </cell>
          <cell r="I215">
            <v>0.3</v>
          </cell>
          <cell r="J215">
            <v>11.1</v>
          </cell>
          <cell r="K215">
            <v>8.3000000000000007</v>
          </cell>
          <cell r="L215">
            <v>2.8</v>
          </cell>
          <cell r="M215">
            <v>0.8</v>
          </cell>
          <cell r="N215">
            <v>68</v>
          </cell>
          <cell r="O215">
            <v>0.5</v>
          </cell>
          <cell r="P215">
            <v>2</v>
          </cell>
          <cell r="Q215">
            <v>34</v>
          </cell>
          <cell r="R215">
            <v>1.5</v>
          </cell>
          <cell r="S215">
            <v>0.2</v>
          </cell>
          <cell r="T215">
            <v>16</v>
          </cell>
          <cell r="U215">
            <v>232</v>
          </cell>
          <cell r="V215">
            <v>0.05</v>
          </cell>
          <cell r="W215">
            <v>0.06</v>
          </cell>
          <cell r="X215">
            <v>0.3</v>
          </cell>
          <cell r="Y215">
            <v>6</v>
          </cell>
          <cell r="Z215">
            <v>0</v>
          </cell>
          <cell r="AA215">
            <v>18</v>
          </cell>
          <cell r="AB215">
            <v>2</v>
          </cell>
          <cell r="AC215"/>
          <cell r="AD215"/>
          <cell r="AE215"/>
          <cell r="AF215"/>
          <cell r="AG215"/>
          <cell r="AH215"/>
          <cell r="AI215" t="e">
            <v>#DIV/0!</v>
          </cell>
          <cell r="AJ215"/>
          <cell r="AK215"/>
          <cell r="AL215" t="e">
            <v>#DIV/0!</v>
          </cell>
          <cell r="AM215"/>
          <cell r="AN215"/>
          <cell r="AO215" t="e">
            <v>#DIV/0!</v>
          </cell>
        </row>
        <row r="216">
          <cell r="A216" t="str">
            <v>C014</v>
          </cell>
          <cell r="B216" t="str">
            <v>Cereza, cruda</v>
          </cell>
          <cell r="C216" t="str">
            <v>Pulpa sin semilla</v>
          </cell>
          <cell r="D216">
            <v>50</v>
          </cell>
          <cell r="E216">
            <v>74.099999999999994</v>
          </cell>
          <cell r="F216">
            <v>104</v>
          </cell>
          <cell r="G216">
            <v>442</v>
          </cell>
          <cell r="H216">
            <v>1.2</v>
          </cell>
          <cell r="I216">
            <v>0.1</v>
          </cell>
          <cell r="J216">
            <v>23.7</v>
          </cell>
          <cell r="K216">
            <v>21.9</v>
          </cell>
          <cell r="L216">
            <v>1.8</v>
          </cell>
          <cell r="M216">
            <v>0.9</v>
          </cell>
          <cell r="N216">
            <v>40</v>
          </cell>
          <cell r="O216">
            <v>1</v>
          </cell>
          <cell r="P216">
            <v>1</v>
          </cell>
          <cell r="Q216">
            <v>30</v>
          </cell>
          <cell r="R216">
            <v>0</v>
          </cell>
          <cell r="S216" t="str">
            <v>0.1</v>
          </cell>
          <cell r="T216">
            <v>11</v>
          </cell>
          <cell r="U216">
            <v>236</v>
          </cell>
          <cell r="V216">
            <v>0.04</v>
          </cell>
          <cell r="W216">
            <v>0.04</v>
          </cell>
          <cell r="X216">
            <v>1.5</v>
          </cell>
          <cell r="Y216">
            <v>6</v>
          </cell>
          <cell r="Z216">
            <v>0</v>
          </cell>
          <cell r="AA216">
            <v>30</v>
          </cell>
          <cell r="AB216">
            <v>20</v>
          </cell>
          <cell r="AC216"/>
          <cell r="AD216"/>
          <cell r="AE216"/>
          <cell r="AF216"/>
          <cell r="AG216"/>
          <cell r="AH216"/>
          <cell r="AI216" t="e">
            <v>#DIV/0!</v>
          </cell>
          <cell r="AJ216"/>
          <cell r="AK216"/>
          <cell r="AL216" t="e">
            <v>#DIV/0!</v>
          </cell>
          <cell r="AM216"/>
          <cell r="AN216"/>
          <cell r="AO216" t="e">
            <v>#DIV/0!</v>
          </cell>
        </row>
        <row r="217">
          <cell r="A217" t="str">
            <v>C015</v>
          </cell>
          <cell r="B217" t="str">
            <v>Chirimoya, cruda</v>
          </cell>
          <cell r="C217" t="str">
            <v>Pulpa sin semilla</v>
          </cell>
          <cell r="D217">
            <v>51</v>
          </cell>
          <cell r="E217">
            <v>76.7</v>
          </cell>
          <cell r="F217">
            <v>95</v>
          </cell>
          <cell r="G217">
            <v>403</v>
          </cell>
          <cell r="H217">
            <v>1.5</v>
          </cell>
          <cell r="I217">
            <v>0.5</v>
          </cell>
          <cell r="J217">
            <v>20.2</v>
          </cell>
          <cell r="K217">
            <v>18</v>
          </cell>
          <cell r="L217">
            <v>2.2000000000000002</v>
          </cell>
          <cell r="M217">
            <v>1.1000000000000001</v>
          </cell>
          <cell r="N217">
            <v>7</v>
          </cell>
          <cell r="O217">
            <v>0.5</v>
          </cell>
          <cell r="P217">
            <v>0</v>
          </cell>
          <cell r="Q217">
            <v>36</v>
          </cell>
          <cell r="R217">
            <v>1.5</v>
          </cell>
          <cell r="S217">
            <v>0.2</v>
          </cell>
          <cell r="T217">
            <v>5</v>
          </cell>
          <cell r="U217">
            <v>31</v>
          </cell>
          <cell r="V217">
            <v>0.1</v>
          </cell>
          <cell r="W217">
            <v>0.01</v>
          </cell>
          <cell r="X217">
            <v>0.9</v>
          </cell>
          <cell r="Y217">
            <v>18</v>
          </cell>
          <cell r="Z217">
            <v>0</v>
          </cell>
          <cell r="AA217">
            <v>5</v>
          </cell>
          <cell r="AB217">
            <v>5</v>
          </cell>
          <cell r="AC217"/>
          <cell r="AD217"/>
          <cell r="AE217"/>
          <cell r="AF217"/>
          <cell r="AG217"/>
          <cell r="AH217"/>
          <cell r="AI217" t="e">
            <v>#DIV/0!</v>
          </cell>
          <cell r="AJ217"/>
          <cell r="AK217"/>
          <cell r="AL217" t="e">
            <v>#DIV/0!</v>
          </cell>
          <cell r="AM217"/>
          <cell r="AN217"/>
          <cell r="AO217" t="e">
            <v>#DIV/0!</v>
          </cell>
        </row>
        <row r="218">
          <cell r="A218" t="str">
            <v>C016</v>
          </cell>
          <cell r="B218" t="str">
            <v>Chontaduro, crudo</v>
          </cell>
          <cell r="C218" t="str">
            <v>Pulpa sin semilla</v>
          </cell>
          <cell r="D218">
            <v>77</v>
          </cell>
          <cell r="E218">
            <v>48.2</v>
          </cell>
          <cell r="F218">
            <v>358</v>
          </cell>
          <cell r="G218">
            <v>1482</v>
          </cell>
          <cell r="H218">
            <v>6.3</v>
          </cell>
          <cell r="I218">
            <v>25.7</v>
          </cell>
          <cell r="J218">
            <v>19</v>
          </cell>
          <cell r="K218">
            <v>6.3</v>
          </cell>
          <cell r="L218">
            <v>12.7</v>
          </cell>
          <cell r="M218">
            <v>0.8</v>
          </cell>
          <cell r="N218">
            <v>81</v>
          </cell>
          <cell r="O218">
            <v>7</v>
          </cell>
          <cell r="P218">
            <v>22</v>
          </cell>
          <cell r="Q218">
            <v>359</v>
          </cell>
          <cell r="R218"/>
          <cell r="S218">
            <v>0.9</v>
          </cell>
          <cell r="T218">
            <v>100</v>
          </cell>
          <cell r="U218">
            <v>620</v>
          </cell>
          <cell r="V218">
            <v>0.04</v>
          </cell>
          <cell r="W218">
            <v>0.28000000000000003</v>
          </cell>
          <cell r="X218">
            <v>1.4</v>
          </cell>
          <cell r="Y218"/>
          <cell r="Z218">
            <v>0</v>
          </cell>
          <cell r="AA218">
            <v>18</v>
          </cell>
          <cell r="AB218"/>
          <cell r="AC218"/>
          <cell r="AD218"/>
          <cell r="AE218"/>
          <cell r="AF218"/>
          <cell r="AG218"/>
          <cell r="AH218"/>
          <cell r="AI218" t="e">
            <v>#DIV/0!</v>
          </cell>
          <cell r="AJ218"/>
          <cell r="AK218"/>
          <cell r="AL218" t="e">
            <v>#DIV/0!</v>
          </cell>
          <cell r="AM218"/>
          <cell r="AN218"/>
          <cell r="AO218" t="e">
            <v>#DIV/0!</v>
          </cell>
        </row>
        <row r="219">
          <cell r="A219" t="str">
            <v>C017</v>
          </cell>
          <cell r="B219" t="str">
            <v>Ciruela, común, cruda</v>
          </cell>
          <cell r="C219" t="str">
            <v>Pulpa sin semilla</v>
          </cell>
          <cell r="D219">
            <v>95</v>
          </cell>
          <cell r="E219">
            <v>87.8</v>
          </cell>
          <cell r="F219">
            <v>53</v>
          </cell>
          <cell r="G219">
            <v>222</v>
          </cell>
          <cell r="H219">
            <v>0.6</v>
          </cell>
          <cell r="I219">
            <v>0.1</v>
          </cell>
          <cell r="J219">
            <v>11.1</v>
          </cell>
          <cell r="K219">
            <v>8.6999999999999993</v>
          </cell>
          <cell r="L219">
            <v>2.4</v>
          </cell>
          <cell r="M219">
            <v>0.4</v>
          </cell>
          <cell r="N219">
            <v>17</v>
          </cell>
          <cell r="O219">
            <v>0.4</v>
          </cell>
          <cell r="P219">
            <v>2</v>
          </cell>
          <cell r="Q219">
            <v>24</v>
          </cell>
          <cell r="R219"/>
          <cell r="S219">
            <v>0.1</v>
          </cell>
          <cell r="T219">
            <v>5</v>
          </cell>
          <cell r="U219">
            <v>134</v>
          </cell>
          <cell r="V219">
            <v>0.06</v>
          </cell>
          <cell r="W219">
            <v>0.02</v>
          </cell>
          <cell r="X219">
            <v>0.4</v>
          </cell>
          <cell r="Y219">
            <v>3</v>
          </cell>
          <cell r="Z219">
            <v>0</v>
          </cell>
          <cell r="AA219">
            <v>8</v>
          </cell>
          <cell r="AB219">
            <v>2</v>
          </cell>
          <cell r="AC219"/>
          <cell r="AD219"/>
          <cell r="AE219"/>
          <cell r="AF219"/>
          <cell r="AG219"/>
          <cell r="AH219"/>
          <cell r="AI219" t="e">
            <v>#DIV/0!</v>
          </cell>
          <cell r="AJ219"/>
          <cell r="AK219"/>
          <cell r="AL219" t="e">
            <v>#DIV/0!</v>
          </cell>
          <cell r="AM219"/>
          <cell r="AN219"/>
          <cell r="AO219" t="e">
            <v>#DIV/0!</v>
          </cell>
        </row>
        <row r="220">
          <cell r="A220" t="str">
            <v>C018</v>
          </cell>
          <cell r="B220" t="str">
            <v>Citrón, crudo</v>
          </cell>
          <cell r="C220" t="str">
            <v>Pulpa sin semilla</v>
          </cell>
          <cell r="D220">
            <v>41</v>
          </cell>
          <cell r="E220">
            <v>88</v>
          </cell>
          <cell r="F220">
            <v>47</v>
          </cell>
          <cell r="G220">
            <v>199</v>
          </cell>
          <cell r="H220">
            <v>0.6</v>
          </cell>
          <cell r="I220">
            <v>0.1</v>
          </cell>
          <cell r="J220">
            <v>10.9</v>
          </cell>
          <cell r="K220"/>
          <cell r="L220"/>
          <cell r="M220">
            <v>0.4</v>
          </cell>
          <cell r="N220">
            <v>66</v>
          </cell>
          <cell r="O220">
            <v>0.3</v>
          </cell>
          <cell r="P220"/>
          <cell r="Q220">
            <v>17</v>
          </cell>
          <cell r="R220"/>
          <cell r="S220"/>
          <cell r="T220"/>
          <cell r="U220"/>
          <cell r="V220">
            <v>0.04</v>
          </cell>
          <cell r="W220">
            <v>0.04</v>
          </cell>
          <cell r="X220">
            <v>0.2</v>
          </cell>
          <cell r="Y220"/>
          <cell r="Z220">
            <v>0</v>
          </cell>
          <cell r="AA220">
            <v>24</v>
          </cell>
          <cell r="AB220">
            <v>0</v>
          </cell>
          <cell r="AC220"/>
          <cell r="AD220"/>
          <cell r="AE220"/>
          <cell r="AF220"/>
          <cell r="AG220"/>
          <cell r="AH220"/>
          <cell r="AI220" t="e">
            <v>#DIV/0!</v>
          </cell>
          <cell r="AJ220"/>
          <cell r="AK220"/>
          <cell r="AL220" t="e">
            <v>#DIV/0!</v>
          </cell>
          <cell r="AM220"/>
          <cell r="AN220"/>
          <cell r="AO220" t="e">
            <v>#DIV/0!</v>
          </cell>
        </row>
        <row r="221">
          <cell r="A221" t="str">
            <v>C019</v>
          </cell>
          <cell r="B221" t="str">
            <v>Coco, crudo</v>
          </cell>
          <cell r="C221" t="str">
            <v>Pulpa</v>
          </cell>
          <cell r="D221">
            <v>45</v>
          </cell>
          <cell r="E221">
            <v>47.3</v>
          </cell>
          <cell r="F221">
            <v>402</v>
          </cell>
          <cell r="G221">
            <v>1660</v>
          </cell>
          <cell r="H221">
            <v>3.6</v>
          </cell>
          <cell r="I221">
            <v>35.5</v>
          </cell>
          <cell r="J221">
            <v>12.6</v>
          </cell>
          <cell r="K221">
            <v>3.6</v>
          </cell>
          <cell r="L221">
            <v>9</v>
          </cell>
          <cell r="M221">
            <v>1.1000000000000001</v>
          </cell>
          <cell r="N221">
            <v>7</v>
          </cell>
          <cell r="O221">
            <v>1.3</v>
          </cell>
          <cell r="P221">
            <v>18</v>
          </cell>
          <cell r="Q221">
            <v>80</v>
          </cell>
          <cell r="R221">
            <v>1</v>
          </cell>
          <cell r="S221">
            <v>0.8</v>
          </cell>
          <cell r="T221">
            <v>40</v>
          </cell>
          <cell r="U221">
            <v>359</v>
          </cell>
          <cell r="V221">
            <v>0.05</v>
          </cell>
          <cell r="W221">
            <v>0.02</v>
          </cell>
          <cell r="X221">
            <v>0.5</v>
          </cell>
          <cell r="Y221">
            <v>26</v>
          </cell>
          <cell r="Z221">
            <v>0</v>
          </cell>
          <cell r="AA221">
            <v>5</v>
          </cell>
          <cell r="AB221">
            <v>0</v>
          </cell>
          <cell r="AC221"/>
          <cell r="AD221"/>
          <cell r="AE221"/>
          <cell r="AF221"/>
          <cell r="AG221"/>
          <cell r="AH221"/>
          <cell r="AI221" t="e">
            <v>#DIV/0!</v>
          </cell>
          <cell r="AJ221"/>
          <cell r="AK221"/>
          <cell r="AL221" t="e">
            <v>#DIV/0!</v>
          </cell>
          <cell r="AM221"/>
          <cell r="AN221"/>
          <cell r="AO221" t="e">
            <v>#DIV/0!</v>
          </cell>
        </row>
        <row r="222">
          <cell r="A222" t="str">
            <v>C020</v>
          </cell>
          <cell r="B222" t="str">
            <v>Coco, Deshidratado</v>
          </cell>
          <cell r="C222" t="str">
            <v>Pulpa</v>
          </cell>
          <cell r="D222">
            <v>100</v>
          </cell>
          <cell r="E222">
            <v>3</v>
          </cell>
          <cell r="F222">
            <v>593</v>
          </cell>
          <cell r="G222">
            <v>2467</v>
          </cell>
          <cell r="H222">
            <v>3.8</v>
          </cell>
          <cell r="I222">
            <v>35.1</v>
          </cell>
          <cell r="J222">
            <v>56.9</v>
          </cell>
          <cell r="K222">
            <v>39.9</v>
          </cell>
          <cell r="L222">
            <v>17</v>
          </cell>
          <cell r="M222">
            <v>1.2</v>
          </cell>
          <cell r="N222">
            <v>80</v>
          </cell>
          <cell r="O222">
            <v>434.4</v>
          </cell>
          <cell r="P222">
            <v>66</v>
          </cell>
          <cell r="Q222">
            <v>206</v>
          </cell>
          <cell r="R222">
            <v>0.3</v>
          </cell>
          <cell r="S222">
            <v>2</v>
          </cell>
          <cell r="T222">
            <v>90</v>
          </cell>
          <cell r="U222">
            <v>1165</v>
          </cell>
          <cell r="V222">
            <v>0.03</v>
          </cell>
          <cell r="W222">
            <v>0.02</v>
          </cell>
          <cell r="X222">
            <v>0.3</v>
          </cell>
          <cell r="Y222">
            <v>9</v>
          </cell>
          <cell r="Z222">
            <v>0</v>
          </cell>
          <cell r="AA222">
            <v>2</v>
          </cell>
          <cell r="AB222">
            <v>0</v>
          </cell>
          <cell r="AC222"/>
          <cell r="AD222"/>
          <cell r="AE222"/>
          <cell r="AF222"/>
          <cell r="AG222"/>
          <cell r="AH222"/>
          <cell r="AI222" t="e">
            <v>#DIV/0!</v>
          </cell>
          <cell r="AJ222"/>
          <cell r="AK222"/>
          <cell r="AL222" t="e">
            <v>#DIV/0!</v>
          </cell>
          <cell r="AM222"/>
          <cell r="AN222"/>
          <cell r="AO222" t="e">
            <v>#DIV/0!</v>
          </cell>
        </row>
        <row r="223">
          <cell r="A223" t="str">
            <v>C021</v>
          </cell>
          <cell r="B223" t="str">
            <v>Curuba, cruda</v>
          </cell>
          <cell r="C223" t="str">
            <v>Pulpa sin semilla</v>
          </cell>
          <cell r="D223">
            <v>50</v>
          </cell>
          <cell r="E223">
            <v>90.1</v>
          </cell>
          <cell r="F223">
            <v>38</v>
          </cell>
          <cell r="G223">
            <v>160</v>
          </cell>
          <cell r="H223">
            <v>0.6</v>
          </cell>
          <cell r="I223">
            <v>0.1</v>
          </cell>
          <cell r="J223">
            <v>8.5</v>
          </cell>
          <cell r="K223">
            <v>8.4</v>
          </cell>
          <cell r="L223">
            <v>0.1</v>
          </cell>
          <cell r="M223">
            <v>0.6</v>
          </cell>
          <cell r="N223">
            <v>7</v>
          </cell>
          <cell r="O223">
            <v>1</v>
          </cell>
          <cell r="P223">
            <v>85</v>
          </cell>
          <cell r="Q223">
            <v>24</v>
          </cell>
          <cell r="R223"/>
          <cell r="S223"/>
          <cell r="T223">
            <v>8</v>
          </cell>
          <cell r="U223">
            <v>187</v>
          </cell>
          <cell r="V223">
            <v>0</v>
          </cell>
          <cell r="W223">
            <v>0.03</v>
          </cell>
          <cell r="X223">
            <v>2.5</v>
          </cell>
          <cell r="Y223"/>
          <cell r="Z223">
            <v>0</v>
          </cell>
          <cell r="AA223">
            <v>57</v>
          </cell>
          <cell r="AB223">
            <v>170</v>
          </cell>
          <cell r="AC223"/>
          <cell r="AD223"/>
          <cell r="AE223"/>
          <cell r="AF223"/>
          <cell r="AG223"/>
          <cell r="AH223"/>
          <cell r="AI223" t="e">
            <v>#DIV/0!</v>
          </cell>
          <cell r="AJ223"/>
          <cell r="AK223"/>
          <cell r="AL223" t="e">
            <v>#DIV/0!</v>
          </cell>
          <cell r="AM223"/>
          <cell r="AN223"/>
          <cell r="AO223" t="e">
            <v>#DIV/0!</v>
          </cell>
        </row>
        <row r="224">
          <cell r="A224" t="str">
            <v>C022</v>
          </cell>
          <cell r="B224" t="str">
            <v>Dátil, seco</v>
          </cell>
          <cell r="C224" t="str">
            <v>Pulpa</v>
          </cell>
          <cell r="D224">
            <v>100</v>
          </cell>
          <cell r="E224">
            <v>21.3</v>
          </cell>
          <cell r="F224">
            <v>325</v>
          </cell>
          <cell r="G224">
            <v>1377</v>
          </cell>
          <cell r="H224">
            <v>2.4</v>
          </cell>
          <cell r="I224">
            <v>0.2</v>
          </cell>
          <cell r="J224">
            <v>74.7</v>
          </cell>
          <cell r="K224">
            <v>67.3</v>
          </cell>
          <cell r="L224">
            <v>7.4</v>
          </cell>
          <cell r="M224">
            <v>1.4</v>
          </cell>
          <cell r="N224">
            <v>57</v>
          </cell>
          <cell r="O224">
            <v>0.9</v>
          </cell>
          <cell r="P224">
            <v>2</v>
          </cell>
          <cell r="Q224">
            <v>45</v>
          </cell>
          <cell r="R224">
            <v>1</v>
          </cell>
          <cell r="S224">
            <v>0.3</v>
          </cell>
          <cell r="T224">
            <v>52</v>
          </cell>
          <cell r="U224">
            <v>676</v>
          </cell>
          <cell r="V224">
            <v>0.06</v>
          </cell>
          <cell r="W224">
            <v>0.34</v>
          </cell>
          <cell r="X224">
            <v>0.2</v>
          </cell>
          <cell r="Y224">
            <v>22</v>
          </cell>
          <cell r="Z224">
            <v>0</v>
          </cell>
          <cell r="AA224">
            <v>0</v>
          </cell>
          <cell r="AB224">
            <v>2</v>
          </cell>
          <cell r="AC224"/>
          <cell r="AD224"/>
          <cell r="AE224"/>
          <cell r="AF224"/>
          <cell r="AG224"/>
          <cell r="AH224"/>
          <cell r="AI224" t="e">
            <v>#DIV/0!</v>
          </cell>
          <cell r="AJ224"/>
          <cell r="AK224"/>
          <cell r="AL224" t="e">
            <v>#DIV/0!</v>
          </cell>
          <cell r="AM224"/>
          <cell r="AN224"/>
          <cell r="AO224" t="e">
            <v>#DIV/0!</v>
          </cell>
        </row>
        <row r="225">
          <cell r="A225" t="str">
            <v>C023</v>
          </cell>
          <cell r="B225" t="str">
            <v>Durazno, crudo</v>
          </cell>
          <cell r="C225" t="str">
            <v>Pulpa sin semilla</v>
          </cell>
          <cell r="D225">
            <v>85</v>
          </cell>
          <cell r="E225">
            <v>85.7</v>
          </cell>
          <cell r="F225">
            <v>58</v>
          </cell>
          <cell r="G225">
            <v>244</v>
          </cell>
          <cell r="H225">
            <v>1</v>
          </cell>
          <cell r="I225">
            <v>0.1</v>
          </cell>
          <cell r="J225">
            <v>12.5</v>
          </cell>
          <cell r="K225">
            <v>11</v>
          </cell>
          <cell r="L225">
            <v>1.5</v>
          </cell>
          <cell r="M225">
            <v>0.8</v>
          </cell>
          <cell r="N225">
            <v>9</v>
          </cell>
          <cell r="O225">
            <v>0.6</v>
          </cell>
          <cell r="P225">
            <v>1</v>
          </cell>
          <cell r="Q225">
            <v>32</v>
          </cell>
          <cell r="R225">
            <v>3</v>
          </cell>
          <cell r="S225">
            <v>0.1</v>
          </cell>
          <cell r="T225">
            <v>9</v>
          </cell>
          <cell r="U225">
            <v>224</v>
          </cell>
          <cell r="V225">
            <v>0.04</v>
          </cell>
          <cell r="W225">
            <v>0.02</v>
          </cell>
          <cell r="X225">
            <v>0.4</v>
          </cell>
          <cell r="Y225">
            <v>4</v>
          </cell>
          <cell r="Z225">
            <v>0</v>
          </cell>
          <cell r="AA225">
            <v>29</v>
          </cell>
          <cell r="AB225">
            <v>46</v>
          </cell>
          <cell r="AC225"/>
          <cell r="AD225"/>
          <cell r="AE225"/>
          <cell r="AF225"/>
          <cell r="AG225">
            <v>1000</v>
          </cell>
          <cell r="AH225">
            <v>10960</v>
          </cell>
          <cell r="AI225">
            <v>10.96</v>
          </cell>
          <cell r="AJ225">
            <v>1000</v>
          </cell>
          <cell r="AK225">
            <v>11180</v>
          </cell>
          <cell r="AL225">
            <v>11.18</v>
          </cell>
          <cell r="AM225">
            <v>500</v>
          </cell>
          <cell r="AN225">
            <v>4500</v>
          </cell>
          <cell r="AO225">
            <v>9</v>
          </cell>
        </row>
        <row r="226">
          <cell r="A226" t="str">
            <v>C024</v>
          </cell>
          <cell r="B226" t="str">
            <v>Feijoa, crudo</v>
          </cell>
          <cell r="C226" t="str">
            <v>Pulpa sin semilla</v>
          </cell>
          <cell r="D226">
            <v>83</v>
          </cell>
          <cell r="E226">
            <v>82</v>
          </cell>
          <cell r="F226">
            <v>83</v>
          </cell>
          <cell r="G226">
            <v>349</v>
          </cell>
          <cell r="H226">
            <v>1.7</v>
          </cell>
          <cell r="I226">
            <v>0</v>
          </cell>
          <cell r="J226">
            <v>15.8</v>
          </cell>
          <cell r="K226">
            <v>9.4</v>
          </cell>
          <cell r="L226">
            <v>6.4</v>
          </cell>
          <cell r="M226">
            <v>0.5</v>
          </cell>
          <cell r="N226">
            <v>41</v>
          </cell>
          <cell r="O226">
            <v>1.9</v>
          </cell>
          <cell r="P226">
            <v>3</v>
          </cell>
          <cell r="Q226">
            <v>16</v>
          </cell>
          <cell r="R226"/>
          <cell r="S226">
            <v>0.6</v>
          </cell>
          <cell r="T226">
            <v>23</v>
          </cell>
          <cell r="U226">
            <v>159</v>
          </cell>
          <cell r="V226">
            <v>0.04</v>
          </cell>
          <cell r="W226">
            <v>0.04</v>
          </cell>
          <cell r="X226">
            <v>1</v>
          </cell>
          <cell r="Y226">
            <v>23</v>
          </cell>
          <cell r="Z226">
            <v>0</v>
          </cell>
          <cell r="AA226">
            <v>28</v>
          </cell>
          <cell r="AB226">
            <v>2</v>
          </cell>
          <cell r="AC226"/>
          <cell r="AD226"/>
          <cell r="AE226"/>
          <cell r="AF226"/>
          <cell r="AG226"/>
          <cell r="AH226"/>
          <cell r="AI226" t="e">
            <v>#DIV/0!</v>
          </cell>
          <cell r="AJ226"/>
          <cell r="AK226"/>
          <cell r="AL226" t="e">
            <v>#DIV/0!</v>
          </cell>
          <cell r="AM226"/>
          <cell r="AN226"/>
          <cell r="AO226" t="e">
            <v>#DIV/0!</v>
          </cell>
        </row>
        <row r="227">
          <cell r="A227" t="str">
            <v>C025</v>
          </cell>
          <cell r="B227" t="str">
            <v>Fresa, madura, cruda</v>
          </cell>
          <cell r="C227" t="str">
            <v>Pulpa</v>
          </cell>
          <cell r="D227">
            <v>95</v>
          </cell>
          <cell r="E227">
            <v>89.9</v>
          </cell>
          <cell r="F227">
            <v>45</v>
          </cell>
          <cell r="G227">
            <v>189</v>
          </cell>
          <cell r="H227">
            <v>0.8</v>
          </cell>
          <cell r="I227">
            <v>0.5</v>
          </cell>
          <cell r="J227">
            <v>8.3000000000000007</v>
          </cell>
          <cell r="K227">
            <v>6.3</v>
          </cell>
          <cell r="L227">
            <v>2</v>
          </cell>
          <cell r="M227">
            <v>0.5</v>
          </cell>
          <cell r="N227">
            <v>21</v>
          </cell>
          <cell r="O227">
            <v>0.5</v>
          </cell>
          <cell r="P227">
            <v>2</v>
          </cell>
          <cell r="Q227">
            <v>26</v>
          </cell>
          <cell r="R227">
            <v>8</v>
          </cell>
          <cell r="S227">
            <v>0.2</v>
          </cell>
          <cell r="T227">
            <v>13</v>
          </cell>
          <cell r="U227">
            <v>157</v>
          </cell>
          <cell r="V227">
            <v>0.03</v>
          </cell>
          <cell r="W227">
            <v>0.03</v>
          </cell>
          <cell r="X227">
            <v>0.4</v>
          </cell>
          <cell r="Y227">
            <v>22</v>
          </cell>
          <cell r="Z227">
            <v>0</v>
          </cell>
          <cell r="AA227">
            <v>67</v>
          </cell>
          <cell r="AB227">
            <v>4</v>
          </cell>
          <cell r="AC227"/>
          <cell r="AD227"/>
          <cell r="AE227"/>
          <cell r="AF227"/>
          <cell r="AG227">
            <v>500</v>
          </cell>
          <cell r="AH227">
            <v>4952</v>
          </cell>
          <cell r="AI227">
            <v>9.9039999999999999</v>
          </cell>
          <cell r="AJ227">
            <v>500</v>
          </cell>
          <cell r="AK227">
            <v>2175</v>
          </cell>
          <cell r="AL227">
            <v>4.3499999999999996</v>
          </cell>
          <cell r="AM227">
            <v>500</v>
          </cell>
          <cell r="AN227">
            <v>6500</v>
          </cell>
          <cell r="AO227">
            <v>13</v>
          </cell>
        </row>
        <row r="228">
          <cell r="A228" t="str">
            <v>C026</v>
          </cell>
          <cell r="B228" t="str">
            <v>Fresa, pintona, cruda</v>
          </cell>
          <cell r="C228" t="str">
            <v>Pulpa</v>
          </cell>
          <cell r="D228">
            <v>95</v>
          </cell>
          <cell r="E228">
            <v>91.5</v>
          </cell>
          <cell r="F228">
            <v>38</v>
          </cell>
          <cell r="G228">
            <v>159</v>
          </cell>
          <cell r="H228">
            <v>0.8</v>
          </cell>
          <cell r="I228">
            <v>0.3</v>
          </cell>
          <cell r="J228">
            <v>7</v>
          </cell>
          <cell r="K228">
            <v>5.2</v>
          </cell>
          <cell r="L228">
            <v>1.9</v>
          </cell>
          <cell r="M228">
            <v>0.4</v>
          </cell>
          <cell r="N228">
            <v>20</v>
          </cell>
          <cell r="O228">
            <v>0.4</v>
          </cell>
          <cell r="P228">
            <v>1</v>
          </cell>
          <cell r="Q228">
            <v>22</v>
          </cell>
          <cell r="R228">
            <v>8</v>
          </cell>
          <cell r="S228">
            <v>0.2</v>
          </cell>
          <cell r="T228">
            <v>10</v>
          </cell>
          <cell r="U228">
            <v>183</v>
          </cell>
          <cell r="V228">
            <v>0.03</v>
          </cell>
          <cell r="W228">
            <v>7.0000000000000007E-2</v>
          </cell>
          <cell r="X228">
            <v>0.4</v>
          </cell>
          <cell r="Y228">
            <v>22</v>
          </cell>
          <cell r="Z228">
            <v>0</v>
          </cell>
          <cell r="AA228">
            <v>64</v>
          </cell>
          <cell r="AB228">
            <v>1</v>
          </cell>
          <cell r="AC228"/>
          <cell r="AD228"/>
          <cell r="AE228"/>
          <cell r="AF228"/>
          <cell r="AG228"/>
          <cell r="AH228"/>
          <cell r="AI228" t="e">
            <v>#DIV/0!</v>
          </cell>
          <cell r="AJ228"/>
          <cell r="AK228"/>
          <cell r="AL228" t="e">
            <v>#DIV/0!</v>
          </cell>
          <cell r="AM228"/>
          <cell r="AN228"/>
          <cell r="AO228" t="e">
            <v>#DIV/0!</v>
          </cell>
        </row>
        <row r="229">
          <cell r="A229" t="str">
            <v>C027</v>
          </cell>
          <cell r="B229" t="str">
            <v>Granada, cruda</v>
          </cell>
          <cell r="C229" t="str">
            <v>Pulpa sin semillas</v>
          </cell>
          <cell r="D229">
            <v>30</v>
          </cell>
          <cell r="E229">
            <v>84.4</v>
          </cell>
          <cell r="F229">
            <v>70</v>
          </cell>
          <cell r="G229">
            <v>295</v>
          </cell>
          <cell r="H229">
            <v>1</v>
          </cell>
          <cell r="I229">
            <v>1.2</v>
          </cell>
          <cell r="J229">
            <v>12.9</v>
          </cell>
          <cell r="K229">
            <v>11.1</v>
          </cell>
          <cell r="L229">
            <v>1.8</v>
          </cell>
          <cell r="M229">
            <v>0.5</v>
          </cell>
          <cell r="N229">
            <v>13</v>
          </cell>
          <cell r="O229">
            <v>0.5</v>
          </cell>
          <cell r="P229">
            <v>2</v>
          </cell>
          <cell r="Q229">
            <v>26</v>
          </cell>
          <cell r="R229"/>
          <cell r="S229">
            <v>0.2</v>
          </cell>
          <cell r="T229">
            <v>12</v>
          </cell>
          <cell r="U229">
            <v>244</v>
          </cell>
          <cell r="V229">
            <v>0</v>
          </cell>
          <cell r="W229">
            <v>0.04</v>
          </cell>
          <cell r="X229">
            <v>0.2</v>
          </cell>
          <cell r="Y229">
            <v>35</v>
          </cell>
          <cell r="Z229">
            <v>0</v>
          </cell>
          <cell r="AA229">
            <v>5</v>
          </cell>
          <cell r="AB229">
            <v>5</v>
          </cell>
          <cell r="AC229"/>
          <cell r="AD229"/>
          <cell r="AE229"/>
          <cell r="AF229"/>
          <cell r="AG229"/>
          <cell r="AH229"/>
          <cell r="AI229" t="e">
            <v>#DIV/0!</v>
          </cell>
          <cell r="AJ229"/>
          <cell r="AK229"/>
          <cell r="AL229" t="e">
            <v>#DIV/0!</v>
          </cell>
          <cell r="AM229"/>
          <cell r="AN229"/>
          <cell r="AO229" t="e">
            <v>#DIV/0!</v>
          </cell>
        </row>
        <row r="230">
          <cell r="A230" t="str">
            <v>C028</v>
          </cell>
          <cell r="B230" t="str">
            <v>Granadilla, cruda</v>
          </cell>
          <cell r="C230" t="str">
            <v>Pulpa sin semillas</v>
          </cell>
          <cell r="D230">
            <v>30</v>
          </cell>
          <cell r="E230">
            <v>80.2</v>
          </cell>
          <cell r="F230">
            <v>95</v>
          </cell>
          <cell r="G230">
            <v>398</v>
          </cell>
          <cell r="H230">
            <v>2.1</v>
          </cell>
          <cell r="I230">
            <v>1.6</v>
          </cell>
          <cell r="J230">
            <v>14.9</v>
          </cell>
          <cell r="K230">
            <v>9</v>
          </cell>
          <cell r="L230">
            <v>5.9</v>
          </cell>
          <cell r="M230">
            <v>1.1000000000000001</v>
          </cell>
          <cell r="N230">
            <v>12</v>
          </cell>
          <cell r="O230">
            <v>0.9</v>
          </cell>
          <cell r="P230">
            <v>20</v>
          </cell>
          <cell r="Q230">
            <v>50</v>
          </cell>
          <cell r="R230"/>
          <cell r="S230">
            <v>0.8</v>
          </cell>
          <cell r="T230">
            <v>25</v>
          </cell>
          <cell r="U230">
            <v>480</v>
          </cell>
          <cell r="V230">
            <v>0.02</v>
          </cell>
          <cell r="W230">
            <v>0.35</v>
          </cell>
          <cell r="X230">
            <v>2.1</v>
          </cell>
          <cell r="Y230">
            <v>14</v>
          </cell>
          <cell r="Z230">
            <v>0</v>
          </cell>
          <cell r="AA230">
            <v>0</v>
          </cell>
          <cell r="AB230">
            <v>28</v>
          </cell>
          <cell r="AC230"/>
          <cell r="AD230"/>
          <cell r="AE230"/>
          <cell r="AF230"/>
          <cell r="AG230">
            <v>1000</v>
          </cell>
          <cell r="AH230">
            <v>13970</v>
          </cell>
          <cell r="AI230">
            <v>13.97</v>
          </cell>
          <cell r="AJ230">
            <v>1000</v>
          </cell>
          <cell r="AK230">
            <v>11985</v>
          </cell>
          <cell r="AL230">
            <v>11.984999999999999</v>
          </cell>
          <cell r="AM230">
            <v>500</v>
          </cell>
          <cell r="AN230">
            <v>7000</v>
          </cell>
          <cell r="AO230">
            <v>14</v>
          </cell>
        </row>
        <row r="231">
          <cell r="A231" t="str">
            <v>C029</v>
          </cell>
          <cell r="B231" t="str">
            <v>Guama, cruda</v>
          </cell>
          <cell r="C231" t="str">
            <v>Pulpa sin semillas</v>
          </cell>
          <cell r="D231">
            <v>23</v>
          </cell>
          <cell r="E231">
            <v>85.6</v>
          </cell>
          <cell r="F231">
            <v>59</v>
          </cell>
          <cell r="G231">
            <v>249</v>
          </cell>
          <cell r="H231">
            <v>0.9</v>
          </cell>
          <cell r="I231">
            <v>0.1</v>
          </cell>
          <cell r="J231">
            <v>13.1</v>
          </cell>
          <cell r="K231">
            <v>12.2</v>
          </cell>
          <cell r="L231">
            <v>0.9</v>
          </cell>
          <cell r="M231">
            <v>0.3</v>
          </cell>
          <cell r="N231">
            <v>38</v>
          </cell>
          <cell r="O231">
            <v>0.8</v>
          </cell>
          <cell r="P231"/>
          <cell r="Q231">
            <v>13</v>
          </cell>
          <cell r="R231"/>
          <cell r="S231"/>
          <cell r="T231"/>
          <cell r="U231"/>
          <cell r="V231">
            <v>0.03</v>
          </cell>
          <cell r="W231">
            <v>0.05</v>
          </cell>
          <cell r="X231">
            <v>0.3</v>
          </cell>
          <cell r="Y231"/>
          <cell r="Z231">
            <v>0</v>
          </cell>
          <cell r="AA231">
            <v>4</v>
          </cell>
          <cell r="AB231">
            <v>0</v>
          </cell>
          <cell r="AC231"/>
          <cell r="AD231"/>
          <cell r="AE231"/>
          <cell r="AF231"/>
          <cell r="AG231"/>
          <cell r="AH231"/>
          <cell r="AI231" t="e">
            <v>#DIV/0!</v>
          </cell>
          <cell r="AJ231"/>
          <cell r="AK231"/>
          <cell r="AL231" t="e">
            <v>#DIV/0!</v>
          </cell>
          <cell r="AM231"/>
          <cell r="AN231"/>
          <cell r="AO231" t="e">
            <v>#DIV/0!</v>
          </cell>
        </row>
        <row r="232">
          <cell r="A232" t="str">
            <v>C030</v>
          </cell>
          <cell r="B232" t="str">
            <v>Guanábana, cruda</v>
          </cell>
          <cell r="C232" t="str">
            <v>Pulpa sin semillas</v>
          </cell>
          <cell r="D232">
            <v>70</v>
          </cell>
          <cell r="E232">
            <v>92.1</v>
          </cell>
          <cell r="F232">
            <v>33</v>
          </cell>
          <cell r="G232">
            <v>139</v>
          </cell>
          <cell r="H232">
            <v>0.6</v>
          </cell>
          <cell r="I232">
            <v>0.2</v>
          </cell>
          <cell r="J232">
            <v>6.8</v>
          </cell>
          <cell r="K232">
            <v>6</v>
          </cell>
          <cell r="L232">
            <v>0.8</v>
          </cell>
          <cell r="M232">
            <v>0.3</v>
          </cell>
          <cell r="N232">
            <v>11</v>
          </cell>
          <cell r="O232">
            <v>0.2</v>
          </cell>
          <cell r="P232">
            <v>9</v>
          </cell>
          <cell r="Q232">
            <v>12</v>
          </cell>
          <cell r="R232"/>
          <cell r="S232">
            <v>15.7</v>
          </cell>
          <cell r="T232">
            <v>5</v>
          </cell>
          <cell r="U232">
            <v>57</v>
          </cell>
          <cell r="V232">
            <v>0.03</v>
          </cell>
          <cell r="W232">
            <v>0.06</v>
          </cell>
          <cell r="X232">
            <v>1.1000000000000001</v>
          </cell>
          <cell r="Y232">
            <v>14</v>
          </cell>
          <cell r="Z232">
            <v>0</v>
          </cell>
          <cell r="AA232">
            <v>0</v>
          </cell>
          <cell r="AB232">
            <v>1</v>
          </cell>
          <cell r="AC232"/>
          <cell r="AD232"/>
          <cell r="AE232"/>
          <cell r="AF232"/>
          <cell r="AG232"/>
          <cell r="AH232"/>
          <cell r="AI232" t="e">
            <v>#DIV/0!</v>
          </cell>
          <cell r="AJ232"/>
          <cell r="AK232"/>
          <cell r="AL232" t="e">
            <v>#DIV/0!</v>
          </cell>
          <cell r="AM232"/>
          <cell r="AN232"/>
          <cell r="AO232" t="e">
            <v>#DIV/0!</v>
          </cell>
        </row>
        <row r="233">
          <cell r="A233" t="str">
            <v>C031</v>
          </cell>
          <cell r="B233" t="str">
            <v>Guayaba, madura, cruda</v>
          </cell>
          <cell r="C233" t="str">
            <v>Pulpa sin semillas</v>
          </cell>
          <cell r="D233">
            <v>75</v>
          </cell>
          <cell r="E233">
            <v>84.6</v>
          </cell>
          <cell r="F233">
            <v>71</v>
          </cell>
          <cell r="G233">
            <v>298</v>
          </cell>
          <cell r="H233">
            <v>0.9</v>
          </cell>
          <cell r="I233">
            <v>0.3</v>
          </cell>
          <cell r="J233">
            <v>13.4</v>
          </cell>
          <cell r="K233">
            <v>8</v>
          </cell>
          <cell r="L233">
            <v>5.4</v>
          </cell>
          <cell r="M233">
            <v>0.7</v>
          </cell>
          <cell r="N233">
            <v>13</v>
          </cell>
          <cell r="O233">
            <v>0.3</v>
          </cell>
          <cell r="P233">
            <v>3</v>
          </cell>
          <cell r="Q233">
            <v>33</v>
          </cell>
          <cell r="R233">
            <v>1.5</v>
          </cell>
          <cell r="S233">
            <v>0.3</v>
          </cell>
          <cell r="T233">
            <v>12</v>
          </cell>
          <cell r="U233">
            <v>337</v>
          </cell>
          <cell r="V233">
            <v>0.04</v>
          </cell>
          <cell r="W233">
            <v>0.04</v>
          </cell>
          <cell r="X233">
            <v>1.5</v>
          </cell>
          <cell r="Y233">
            <v>49</v>
          </cell>
          <cell r="Z233">
            <v>0</v>
          </cell>
          <cell r="AA233">
            <v>217</v>
          </cell>
          <cell r="AB233">
            <v>31</v>
          </cell>
          <cell r="AC233"/>
          <cell r="AD233"/>
          <cell r="AE233"/>
          <cell r="AF233"/>
          <cell r="AG233"/>
          <cell r="AH233"/>
          <cell r="AI233" t="e">
            <v>#DIV/0!</v>
          </cell>
          <cell r="AJ233"/>
          <cell r="AK233"/>
          <cell r="AL233" t="e">
            <v>#DIV/0!</v>
          </cell>
          <cell r="AM233"/>
          <cell r="AN233"/>
          <cell r="AO233" t="e">
            <v>#DIV/0!</v>
          </cell>
        </row>
        <row r="234">
          <cell r="A234" t="str">
            <v>C032</v>
          </cell>
          <cell r="B234" t="str">
            <v>Guayaba, pintona, cruda</v>
          </cell>
          <cell r="C234" t="str">
            <v>Pulpa sin semillas</v>
          </cell>
          <cell r="D234">
            <v>75</v>
          </cell>
          <cell r="E234">
            <v>82.8</v>
          </cell>
          <cell r="F234">
            <v>78</v>
          </cell>
          <cell r="G234">
            <v>330</v>
          </cell>
          <cell r="H234">
            <v>0.9</v>
          </cell>
          <cell r="I234">
            <v>0.4</v>
          </cell>
          <cell r="J234">
            <v>15.1</v>
          </cell>
          <cell r="K234">
            <v>9.6999999999999993</v>
          </cell>
          <cell r="L234">
            <v>5.4</v>
          </cell>
          <cell r="M234">
            <v>0.8</v>
          </cell>
          <cell r="N234">
            <v>16</v>
          </cell>
          <cell r="O234">
            <v>0.3</v>
          </cell>
          <cell r="P234">
            <v>3</v>
          </cell>
          <cell r="Q234">
            <v>26</v>
          </cell>
          <cell r="R234">
            <v>1.5</v>
          </cell>
          <cell r="S234">
            <v>0.2</v>
          </cell>
          <cell r="T234">
            <v>14</v>
          </cell>
          <cell r="U234">
            <v>353</v>
          </cell>
          <cell r="V234">
            <v>0.04</v>
          </cell>
          <cell r="W234">
            <v>0.04</v>
          </cell>
          <cell r="X234">
            <v>1.1000000000000001</v>
          </cell>
          <cell r="Y234">
            <v>49</v>
          </cell>
          <cell r="Z234">
            <v>0</v>
          </cell>
          <cell r="AA234">
            <v>214</v>
          </cell>
          <cell r="AB234">
            <v>31</v>
          </cell>
          <cell r="AC234"/>
          <cell r="AD234"/>
          <cell r="AE234"/>
          <cell r="AF234"/>
          <cell r="AG234">
            <v>500</v>
          </cell>
          <cell r="AH234">
            <v>1790</v>
          </cell>
          <cell r="AI234">
            <v>3.58</v>
          </cell>
          <cell r="AJ234">
            <v>1000</v>
          </cell>
          <cell r="AK234">
            <v>3375</v>
          </cell>
          <cell r="AL234">
            <v>3.375</v>
          </cell>
          <cell r="AM234">
            <v>500</v>
          </cell>
          <cell r="AN234">
            <v>1250</v>
          </cell>
          <cell r="AO234">
            <v>2.5</v>
          </cell>
        </row>
        <row r="235">
          <cell r="A235" t="str">
            <v>C033</v>
          </cell>
          <cell r="B235" t="str">
            <v>Gulupa, madura, cruda</v>
          </cell>
          <cell r="C235" t="str">
            <v>Pulpa sin semillas</v>
          </cell>
          <cell r="D235">
            <v>56</v>
          </cell>
          <cell r="E235">
            <v>81.5</v>
          </cell>
          <cell r="F235">
            <v>74</v>
          </cell>
          <cell r="G235">
            <v>315</v>
          </cell>
          <cell r="H235">
            <v>0.9</v>
          </cell>
          <cell r="I235">
            <v>0.1</v>
          </cell>
          <cell r="J235">
            <v>17.2</v>
          </cell>
          <cell r="K235">
            <v>17</v>
          </cell>
          <cell r="L235">
            <v>0.2</v>
          </cell>
          <cell r="M235">
            <v>0.2</v>
          </cell>
          <cell r="N235">
            <v>4</v>
          </cell>
          <cell r="O235">
            <v>0.2</v>
          </cell>
          <cell r="P235">
            <v>7</v>
          </cell>
          <cell r="Q235">
            <v>13</v>
          </cell>
          <cell r="R235"/>
          <cell r="S235">
            <v>0.1</v>
          </cell>
          <cell r="T235">
            <v>17</v>
          </cell>
          <cell r="U235">
            <v>278</v>
          </cell>
          <cell r="V235">
            <v>0</v>
          </cell>
          <cell r="W235">
            <v>0.13</v>
          </cell>
          <cell r="X235">
            <v>1.5</v>
          </cell>
          <cell r="Y235">
            <v>7</v>
          </cell>
          <cell r="Z235">
            <v>0</v>
          </cell>
          <cell r="AA235">
            <v>30</v>
          </cell>
          <cell r="AB235">
            <v>36</v>
          </cell>
          <cell r="AC235"/>
          <cell r="AD235"/>
          <cell r="AE235"/>
          <cell r="AF235"/>
          <cell r="AG235"/>
          <cell r="AH235"/>
          <cell r="AI235" t="e">
            <v>#DIV/0!</v>
          </cell>
          <cell r="AJ235"/>
          <cell r="AK235"/>
          <cell r="AL235" t="e">
            <v>#DIV/0!</v>
          </cell>
          <cell r="AM235"/>
          <cell r="AN235"/>
          <cell r="AO235" t="e">
            <v>#DIV/0!</v>
          </cell>
        </row>
        <row r="236">
          <cell r="A236" t="str">
            <v>C034</v>
          </cell>
          <cell r="B236" t="str">
            <v>Gulupa, pintona, cruda</v>
          </cell>
          <cell r="C236" t="str">
            <v>Pulpa sin semillas</v>
          </cell>
          <cell r="D236">
            <v>56</v>
          </cell>
          <cell r="E236">
            <v>83.2</v>
          </cell>
          <cell r="F236">
            <v>66</v>
          </cell>
          <cell r="G236">
            <v>279</v>
          </cell>
          <cell r="H236">
            <v>0.7</v>
          </cell>
          <cell r="I236">
            <v>0</v>
          </cell>
          <cell r="J236">
            <v>15.6</v>
          </cell>
          <cell r="K236">
            <v>15.4</v>
          </cell>
          <cell r="L236">
            <v>0.2</v>
          </cell>
          <cell r="M236">
            <v>0.5</v>
          </cell>
          <cell r="N236">
            <v>4</v>
          </cell>
          <cell r="O236">
            <v>0.2</v>
          </cell>
          <cell r="P236">
            <v>6</v>
          </cell>
          <cell r="Q236">
            <v>13</v>
          </cell>
          <cell r="R236"/>
          <cell r="S236">
            <v>0</v>
          </cell>
          <cell r="T236">
            <v>17</v>
          </cell>
          <cell r="U236">
            <v>278</v>
          </cell>
          <cell r="V236">
            <v>0</v>
          </cell>
          <cell r="W236">
            <v>0.13</v>
          </cell>
          <cell r="X236">
            <v>1.5</v>
          </cell>
          <cell r="Y236">
            <v>7</v>
          </cell>
          <cell r="Z236">
            <v>0</v>
          </cell>
          <cell r="AA236">
            <v>30</v>
          </cell>
          <cell r="AB236">
            <v>36</v>
          </cell>
          <cell r="AC236"/>
          <cell r="AD236"/>
          <cell r="AE236"/>
          <cell r="AF236"/>
          <cell r="AG236"/>
          <cell r="AH236"/>
          <cell r="AI236" t="e">
            <v>#DIV/0!</v>
          </cell>
          <cell r="AJ236"/>
          <cell r="AK236"/>
          <cell r="AL236" t="e">
            <v>#DIV/0!</v>
          </cell>
          <cell r="AM236"/>
          <cell r="AN236"/>
          <cell r="AO236" t="e">
            <v>#DIV/0!</v>
          </cell>
        </row>
        <row r="237">
          <cell r="A237" t="str">
            <v>C035</v>
          </cell>
          <cell r="B237" t="str">
            <v>Gulupa, verde, cruda</v>
          </cell>
          <cell r="C237" t="str">
            <v>Pulpa sin semillas</v>
          </cell>
          <cell r="D237">
            <v>56</v>
          </cell>
          <cell r="E237">
            <v>85.3</v>
          </cell>
          <cell r="F237">
            <v>57</v>
          </cell>
          <cell r="G237">
            <v>241</v>
          </cell>
          <cell r="H237">
            <v>0.8</v>
          </cell>
          <cell r="I237">
            <v>0</v>
          </cell>
          <cell r="J237">
            <v>13.3</v>
          </cell>
          <cell r="K237">
            <v>13.1</v>
          </cell>
          <cell r="L237">
            <v>0.2</v>
          </cell>
          <cell r="M237">
            <v>0.6</v>
          </cell>
          <cell r="N237">
            <v>4</v>
          </cell>
          <cell r="O237">
            <v>0.2</v>
          </cell>
          <cell r="P237">
            <v>6</v>
          </cell>
          <cell r="Q237">
            <v>13</v>
          </cell>
          <cell r="R237"/>
          <cell r="S237">
            <v>0</v>
          </cell>
          <cell r="T237">
            <v>17</v>
          </cell>
          <cell r="U237">
            <v>278</v>
          </cell>
          <cell r="V237">
            <v>0</v>
          </cell>
          <cell r="W237">
            <v>0.13</v>
          </cell>
          <cell r="X237">
            <v>1.5</v>
          </cell>
          <cell r="Y237">
            <v>7</v>
          </cell>
          <cell r="Z237">
            <v>0</v>
          </cell>
          <cell r="AA237">
            <v>30</v>
          </cell>
          <cell r="AB237">
            <v>36</v>
          </cell>
          <cell r="AC237"/>
          <cell r="AD237"/>
          <cell r="AE237"/>
          <cell r="AF237"/>
          <cell r="AG237"/>
          <cell r="AH237"/>
          <cell r="AI237" t="e">
            <v>#DIV/0!</v>
          </cell>
          <cell r="AJ237"/>
          <cell r="AK237"/>
          <cell r="AL237" t="e">
            <v>#DIV/0!</v>
          </cell>
          <cell r="AM237"/>
          <cell r="AN237"/>
          <cell r="AO237" t="e">
            <v>#DIV/0!</v>
          </cell>
        </row>
        <row r="238">
          <cell r="A238" t="str">
            <v>C036</v>
          </cell>
          <cell r="B238" t="str">
            <v>Harina de banano, cruda</v>
          </cell>
          <cell r="C238"/>
          <cell r="D238">
            <v>100</v>
          </cell>
          <cell r="E238">
            <v>14.1</v>
          </cell>
          <cell r="F238">
            <v>340</v>
          </cell>
          <cell r="G238">
            <v>1444</v>
          </cell>
          <cell r="H238">
            <v>3</v>
          </cell>
          <cell r="I238">
            <v>0.4</v>
          </cell>
          <cell r="J238">
            <v>80.7</v>
          </cell>
          <cell r="K238">
            <v>79.8</v>
          </cell>
          <cell r="L238">
            <v>0.9</v>
          </cell>
          <cell r="M238">
            <v>1.8</v>
          </cell>
          <cell r="N238">
            <v>10</v>
          </cell>
          <cell r="O238">
            <v>1.5</v>
          </cell>
          <cell r="P238"/>
          <cell r="Q238">
            <v>95</v>
          </cell>
          <cell r="R238"/>
          <cell r="S238">
            <v>0.6</v>
          </cell>
          <cell r="T238"/>
          <cell r="U238"/>
          <cell r="V238">
            <v>0.08</v>
          </cell>
          <cell r="W238">
            <v>0.06</v>
          </cell>
          <cell r="X238">
            <v>1.1000000000000001</v>
          </cell>
          <cell r="Y238"/>
          <cell r="Z238">
            <v>0</v>
          </cell>
          <cell r="AA238">
            <v>1</v>
          </cell>
          <cell r="AB238">
            <v>28</v>
          </cell>
          <cell r="AC238"/>
          <cell r="AD238"/>
          <cell r="AE238"/>
          <cell r="AF238"/>
          <cell r="AG238"/>
          <cell r="AH238"/>
          <cell r="AI238" t="e">
            <v>#DIV/0!</v>
          </cell>
          <cell r="AJ238"/>
          <cell r="AK238"/>
          <cell r="AL238" t="e">
            <v>#DIV/0!</v>
          </cell>
          <cell r="AM238"/>
          <cell r="AN238"/>
          <cell r="AO238" t="e">
            <v>#DIV/0!</v>
          </cell>
        </row>
        <row r="239">
          <cell r="A239" t="str">
            <v>C037</v>
          </cell>
          <cell r="B239" t="str">
            <v>Harina de chontaduro, cruda</v>
          </cell>
          <cell r="C239"/>
          <cell r="D239">
            <v>100</v>
          </cell>
          <cell r="E239">
            <v>7.8</v>
          </cell>
          <cell r="F239">
            <v>375</v>
          </cell>
          <cell r="G239">
            <v>1590</v>
          </cell>
          <cell r="H239">
            <v>6.4</v>
          </cell>
          <cell r="I239">
            <v>0.6</v>
          </cell>
          <cell r="J239">
            <v>83.9</v>
          </cell>
          <cell r="K239">
            <v>79.7</v>
          </cell>
          <cell r="L239">
            <v>4.2</v>
          </cell>
          <cell r="M239">
            <v>1.3</v>
          </cell>
          <cell r="N239"/>
          <cell r="O239"/>
          <cell r="P239"/>
          <cell r="Q239"/>
          <cell r="R239"/>
          <cell r="S239"/>
          <cell r="T239"/>
          <cell r="U239"/>
          <cell r="V239"/>
          <cell r="W239"/>
          <cell r="X239"/>
          <cell r="Y239"/>
          <cell r="Z239">
            <v>0</v>
          </cell>
          <cell r="AA239"/>
          <cell r="AB239"/>
          <cell r="AC239"/>
          <cell r="AD239"/>
          <cell r="AE239"/>
          <cell r="AF239"/>
          <cell r="AG239"/>
          <cell r="AH239"/>
          <cell r="AI239" t="e">
            <v>#DIV/0!</v>
          </cell>
          <cell r="AJ239"/>
          <cell r="AK239"/>
          <cell r="AL239" t="e">
            <v>#DIV/0!</v>
          </cell>
          <cell r="AM239"/>
          <cell r="AN239"/>
          <cell r="AO239" t="e">
            <v>#DIV/0!</v>
          </cell>
        </row>
        <row r="240">
          <cell r="A240" t="str">
            <v>C038</v>
          </cell>
          <cell r="B240" t="str">
            <v>Higo, maduro, crudo</v>
          </cell>
          <cell r="C240" t="str">
            <v>Pulpa sin semillas</v>
          </cell>
          <cell r="D240">
            <v>61</v>
          </cell>
          <cell r="E240">
            <v>89</v>
          </cell>
          <cell r="F240">
            <v>48</v>
          </cell>
          <cell r="G240">
            <v>203</v>
          </cell>
          <cell r="H240">
            <v>0.7</v>
          </cell>
          <cell r="I240">
            <v>0.1</v>
          </cell>
          <cell r="J240">
            <v>9.6999999999999993</v>
          </cell>
          <cell r="K240">
            <v>6.8</v>
          </cell>
          <cell r="L240">
            <v>2.8</v>
          </cell>
          <cell r="M240">
            <v>0.5</v>
          </cell>
          <cell r="N240">
            <v>46</v>
          </cell>
          <cell r="O240">
            <v>0.5</v>
          </cell>
          <cell r="P240">
            <v>3</v>
          </cell>
          <cell r="Q240">
            <v>27</v>
          </cell>
          <cell r="R240">
            <v>1.5</v>
          </cell>
          <cell r="S240">
            <v>0.1</v>
          </cell>
          <cell r="T240">
            <v>57</v>
          </cell>
          <cell r="U240">
            <v>240</v>
          </cell>
          <cell r="V240">
            <v>0.03</v>
          </cell>
          <cell r="W240">
            <v>0.05</v>
          </cell>
          <cell r="X240">
            <v>0.5</v>
          </cell>
          <cell r="Y240">
            <v>6</v>
          </cell>
          <cell r="Z240">
            <v>0</v>
          </cell>
          <cell r="AA240">
            <v>15</v>
          </cell>
          <cell r="AB240">
            <v>7</v>
          </cell>
          <cell r="AC240"/>
          <cell r="AD240"/>
          <cell r="AE240"/>
          <cell r="AF240"/>
          <cell r="AG240"/>
          <cell r="AH240"/>
          <cell r="AI240" t="e">
            <v>#DIV/0!</v>
          </cell>
          <cell r="AJ240"/>
          <cell r="AK240"/>
          <cell r="AL240" t="e">
            <v>#DIV/0!</v>
          </cell>
          <cell r="AM240"/>
          <cell r="AN240"/>
          <cell r="AO240" t="e">
            <v>#DIV/0!</v>
          </cell>
        </row>
        <row r="241">
          <cell r="A241" t="str">
            <v>C039</v>
          </cell>
          <cell r="B241" t="str">
            <v>Higo, pintón, crudo</v>
          </cell>
          <cell r="C241" t="str">
            <v>Pulpa sin semillas</v>
          </cell>
          <cell r="D241">
            <v>61</v>
          </cell>
          <cell r="E241">
            <v>83.3</v>
          </cell>
          <cell r="F241">
            <v>72</v>
          </cell>
          <cell r="G241">
            <v>302</v>
          </cell>
          <cell r="H241">
            <v>1.4</v>
          </cell>
          <cell r="I241">
            <v>1.1000000000000001</v>
          </cell>
          <cell r="J241">
            <v>12.5</v>
          </cell>
          <cell r="K241">
            <v>9.6</v>
          </cell>
          <cell r="L241">
            <v>2.9</v>
          </cell>
          <cell r="M241">
            <v>1.7</v>
          </cell>
          <cell r="N241">
            <v>48</v>
          </cell>
          <cell r="O241">
            <v>0.4</v>
          </cell>
          <cell r="P241">
            <v>4</v>
          </cell>
          <cell r="Q241">
            <v>27</v>
          </cell>
          <cell r="R241">
            <v>1.5</v>
          </cell>
          <cell r="S241">
            <v>0.1</v>
          </cell>
          <cell r="T241">
            <v>57</v>
          </cell>
          <cell r="U241">
            <v>231</v>
          </cell>
          <cell r="V241">
            <v>0.03</v>
          </cell>
          <cell r="W241">
            <v>0.05</v>
          </cell>
          <cell r="X241">
            <v>0.5</v>
          </cell>
          <cell r="Y241">
            <v>6</v>
          </cell>
          <cell r="Z241">
            <v>0</v>
          </cell>
          <cell r="AA241">
            <v>14</v>
          </cell>
          <cell r="AB241">
            <v>7</v>
          </cell>
          <cell r="AC241"/>
          <cell r="AD241"/>
          <cell r="AE241"/>
          <cell r="AF241"/>
          <cell r="AG241"/>
          <cell r="AH241"/>
          <cell r="AI241" t="e">
            <v>#DIV/0!</v>
          </cell>
          <cell r="AJ241"/>
          <cell r="AK241"/>
          <cell r="AL241" t="e">
            <v>#DIV/0!</v>
          </cell>
          <cell r="AM241"/>
          <cell r="AN241"/>
          <cell r="AO241" t="e">
            <v>#DIV/0!</v>
          </cell>
        </row>
        <row r="242">
          <cell r="A242" t="str">
            <v>C040</v>
          </cell>
          <cell r="B242" t="str">
            <v>Higo, verde, crudo</v>
          </cell>
          <cell r="C242" t="str">
            <v>Pulpa sin semillas</v>
          </cell>
          <cell r="D242">
            <v>61</v>
          </cell>
          <cell r="E242">
            <v>85.1</v>
          </cell>
          <cell r="F242">
            <v>65</v>
          </cell>
          <cell r="G242">
            <v>273</v>
          </cell>
          <cell r="H242">
            <v>0.7</v>
          </cell>
          <cell r="I242">
            <v>0.5</v>
          </cell>
          <cell r="J242">
            <v>12.5</v>
          </cell>
          <cell r="K242">
            <v>8.9</v>
          </cell>
          <cell r="L242">
            <v>3</v>
          </cell>
          <cell r="M242">
            <v>1.1000000000000001</v>
          </cell>
          <cell r="N242">
            <v>51</v>
          </cell>
          <cell r="O242">
            <v>0.5</v>
          </cell>
          <cell r="P242">
            <v>3</v>
          </cell>
          <cell r="Q242">
            <v>28</v>
          </cell>
          <cell r="R242">
            <v>1.5</v>
          </cell>
          <cell r="S242">
            <v>0.1</v>
          </cell>
          <cell r="T242">
            <v>52</v>
          </cell>
          <cell r="U242">
            <v>235</v>
          </cell>
          <cell r="V242">
            <v>0.03</v>
          </cell>
          <cell r="W242">
            <v>0.06</v>
          </cell>
          <cell r="X242">
            <v>0.4</v>
          </cell>
          <cell r="Y242">
            <v>6</v>
          </cell>
          <cell r="Z242">
            <v>0</v>
          </cell>
          <cell r="AA242">
            <v>14</v>
          </cell>
          <cell r="AB242">
            <v>8</v>
          </cell>
          <cell r="AC242"/>
          <cell r="AD242"/>
          <cell r="AE242"/>
          <cell r="AF242"/>
          <cell r="AG242"/>
          <cell r="AH242"/>
          <cell r="AI242" t="e">
            <v>#DIV/0!</v>
          </cell>
          <cell r="AJ242"/>
          <cell r="AK242"/>
          <cell r="AL242" t="e">
            <v>#DIV/0!</v>
          </cell>
          <cell r="AM242"/>
          <cell r="AN242"/>
          <cell r="AO242" t="e">
            <v>#DIV/0!</v>
          </cell>
        </row>
        <row r="243">
          <cell r="A243" t="str">
            <v>C041</v>
          </cell>
          <cell r="B243" t="str">
            <v>Icaco, crudo</v>
          </cell>
          <cell r="C243" t="str">
            <v>Pulpa sin semillas</v>
          </cell>
          <cell r="D243">
            <v>20</v>
          </cell>
          <cell r="E243">
            <v>84.4</v>
          </cell>
          <cell r="F243">
            <v>57</v>
          </cell>
          <cell r="G243">
            <v>243</v>
          </cell>
          <cell r="H243">
            <v>0.3</v>
          </cell>
          <cell r="I243">
            <v>0.1</v>
          </cell>
          <cell r="J243">
            <v>13.8</v>
          </cell>
          <cell r="K243"/>
          <cell r="L243"/>
          <cell r="M243">
            <v>1</v>
          </cell>
          <cell r="N243">
            <v>50</v>
          </cell>
          <cell r="O243">
            <v>0.3</v>
          </cell>
          <cell r="P243"/>
          <cell r="Q243">
            <v>20</v>
          </cell>
          <cell r="R243"/>
          <cell r="S243"/>
          <cell r="T243"/>
          <cell r="U243"/>
          <cell r="V243">
            <v>0.03</v>
          </cell>
          <cell r="W243">
            <v>0.02</v>
          </cell>
          <cell r="X243">
            <v>0.3</v>
          </cell>
          <cell r="Y243"/>
          <cell r="Z243">
            <v>0</v>
          </cell>
          <cell r="AA243">
            <v>24</v>
          </cell>
          <cell r="AB243">
            <v>0</v>
          </cell>
          <cell r="AC243"/>
          <cell r="AD243"/>
          <cell r="AE243"/>
          <cell r="AF243"/>
          <cell r="AG243"/>
          <cell r="AH243"/>
          <cell r="AI243" t="e">
            <v>#DIV/0!</v>
          </cell>
          <cell r="AJ243"/>
          <cell r="AK243"/>
          <cell r="AL243" t="e">
            <v>#DIV/0!</v>
          </cell>
          <cell r="AM243"/>
          <cell r="AN243"/>
          <cell r="AO243" t="e">
            <v>#DIV/0!</v>
          </cell>
        </row>
        <row r="244">
          <cell r="A244" t="str">
            <v>C042</v>
          </cell>
          <cell r="B244" t="str">
            <v>Kiwi, crudo</v>
          </cell>
          <cell r="C244" t="str">
            <v>Pulpa sin semillas</v>
          </cell>
          <cell r="D244">
            <v>91</v>
          </cell>
          <cell r="E244">
            <v>83</v>
          </cell>
          <cell r="F244">
            <v>73</v>
          </cell>
          <cell r="G244">
            <v>310</v>
          </cell>
          <cell r="H244">
            <v>1</v>
          </cell>
          <cell r="I244">
            <v>0.4</v>
          </cell>
          <cell r="J244">
            <v>15</v>
          </cell>
          <cell r="K244">
            <v>12.1</v>
          </cell>
          <cell r="L244">
            <v>2.9</v>
          </cell>
          <cell r="M244">
            <v>0.6</v>
          </cell>
          <cell r="N244">
            <v>30</v>
          </cell>
          <cell r="O244">
            <v>0.4</v>
          </cell>
          <cell r="P244">
            <v>3</v>
          </cell>
          <cell r="Q244">
            <v>34</v>
          </cell>
          <cell r="R244">
            <v>0.3</v>
          </cell>
          <cell r="S244">
            <v>0.1</v>
          </cell>
          <cell r="T244">
            <v>16</v>
          </cell>
          <cell r="U244">
            <v>299</v>
          </cell>
          <cell r="V244">
            <v>0.03</v>
          </cell>
          <cell r="W244">
            <v>0.03</v>
          </cell>
          <cell r="X244">
            <v>0.4</v>
          </cell>
          <cell r="Y244">
            <v>25</v>
          </cell>
          <cell r="Z244">
            <v>0</v>
          </cell>
          <cell r="AA244">
            <v>80</v>
          </cell>
          <cell r="AB244">
            <v>18</v>
          </cell>
          <cell r="AC244"/>
          <cell r="AD244"/>
          <cell r="AE244"/>
          <cell r="AF244"/>
          <cell r="AG244"/>
          <cell r="AH244"/>
          <cell r="AI244" t="e">
            <v>#DIV/0!</v>
          </cell>
          <cell r="AJ244"/>
          <cell r="AK244"/>
          <cell r="AL244" t="e">
            <v>#DIV/0!</v>
          </cell>
          <cell r="AM244"/>
          <cell r="AN244"/>
          <cell r="AO244" t="e">
            <v>#DIV/0!</v>
          </cell>
        </row>
        <row r="245">
          <cell r="A245" t="str">
            <v>C043</v>
          </cell>
          <cell r="B245" t="str">
            <v>Lima, cruda</v>
          </cell>
          <cell r="C245" t="str">
            <v>Pulpa sin semillas</v>
          </cell>
          <cell r="D245">
            <v>40</v>
          </cell>
          <cell r="E245">
            <v>92.4</v>
          </cell>
          <cell r="F245">
            <v>35</v>
          </cell>
          <cell r="G245">
            <v>147</v>
          </cell>
          <cell r="H245">
            <v>0.5</v>
          </cell>
          <cell r="I245">
            <v>0.1</v>
          </cell>
          <cell r="J245">
            <v>6.6</v>
          </cell>
          <cell r="K245">
            <v>3.8</v>
          </cell>
          <cell r="L245">
            <v>2.8</v>
          </cell>
          <cell r="M245">
            <v>0.4</v>
          </cell>
          <cell r="N245">
            <v>28</v>
          </cell>
          <cell r="O245">
            <v>0.3</v>
          </cell>
          <cell r="P245">
            <v>2</v>
          </cell>
          <cell r="Q245">
            <v>10</v>
          </cell>
          <cell r="R245">
            <v>1.5</v>
          </cell>
          <cell r="S245">
            <v>0.1</v>
          </cell>
          <cell r="T245">
            <v>19</v>
          </cell>
          <cell r="U245">
            <v>39</v>
          </cell>
          <cell r="V245">
            <v>0.04</v>
          </cell>
          <cell r="W245">
            <v>0.01</v>
          </cell>
          <cell r="X245">
            <v>0.2</v>
          </cell>
          <cell r="Y245">
            <v>8</v>
          </cell>
          <cell r="Z245">
            <v>0</v>
          </cell>
          <cell r="AA245">
            <v>45</v>
          </cell>
          <cell r="AB245">
            <v>0</v>
          </cell>
          <cell r="AC245"/>
          <cell r="AD245"/>
          <cell r="AE245"/>
          <cell r="AF245"/>
          <cell r="AG245"/>
          <cell r="AH245"/>
          <cell r="AI245" t="e">
            <v>#DIV/0!</v>
          </cell>
          <cell r="AJ245"/>
          <cell r="AK245"/>
          <cell r="AL245" t="e">
            <v>#DIV/0!</v>
          </cell>
          <cell r="AM245"/>
          <cell r="AN245"/>
          <cell r="AO245" t="e">
            <v>#DIV/0!</v>
          </cell>
        </row>
        <row r="246">
          <cell r="A246" t="str">
            <v>C044</v>
          </cell>
          <cell r="B246" t="str">
            <v>Limón, crudo</v>
          </cell>
          <cell r="C246" t="str">
            <v>Pulpa sin semillas</v>
          </cell>
          <cell r="D246">
            <v>50</v>
          </cell>
          <cell r="E246">
            <v>89.7</v>
          </cell>
          <cell r="F246">
            <v>44</v>
          </cell>
          <cell r="G246">
            <v>186</v>
          </cell>
          <cell r="H246">
            <v>0.3</v>
          </cell>
          <cell r="I246">
            <v>0.3</v>
          </cell>
          <cell r="J246">
            <v>9.3000000000000007</v>
          </cell>
          <cell r="K246">
            <v>7.8</v>
          </cell>
          <cell r="L246">
            <v>1.5</v>
          </cell>
          <cell r="M246">
            <v>0.4</v>
          </cell>
          <cell r="N246">
            <v>19</v>
          </cell>
          <cell r="O246">
            <v>0.5</v>
          </cell>
          <cell r="P246">
            <v>4</v>
          </cell>
          <cell r="Q246">
            <v>15</v>
          </cell>
          <cell r="R246"/>
          <cell r="S246">
            <v>0.1</v>
          </cell>
          <cell r="T246">
            <v>8</v>
          </cell>
          <cell r="U246">
            <v>143</v>
          </cell>
          <cell r="V246">
            <v>0.05</v>
          </cell>
          <cell r="W246">
            <v>0.01</v>
          </cell>
          <cell r="X246">
            <v>0.1</v>
          </cell>
          <cell r="Y246">
            <v>11</v>
          </cell>
          <cell r="Z246">
            <v>0</v>
          </cell>
          <cell r="AA246">
            <v>42</v>
          </cell>
          <cell r="AB246">
            <v>1</v>
          </cell>
          <cell r="AC246"/>
          <cell r="AD246"/>
          <cell r="AE246"/>
          <cell r="AF246"/>
          <cell r="AG246">
            <v>500</v>
          </cell>
          <cell r="AH246">
            <v>3290</v>
          </cell>
          <cell r="AI246">
            <v>6.58</v>
          </cell>
          <cell r="AJ246">
            <v>1000</v>
          </cell>
          <cell r="AK246">
            <v>5025</v>
          </cell>
          <cell r="AL246">
            <v>5.0250000000000004</v>
          </cell>
          <cell r="AM246">
            <v>500</v>
          </cell>
          <cell r="AN246">
            <v>2400</v>
          </cell>
          <cell r="AO246">
            <v>4.8</v>
          </cell>
        </row>
        <row r="247">
          <cell r="A247" t="str">
            <v>C045</v>
          </cell>
          <cell r="B247" t="str">
            <v>Lulo, crudo</v>
          </cell>
          <cell r="C247" t="str">
            <v>Pulpa sin semillas</v>
          </cell>
          <cell r="D247">
            <v>60</v>
          </cell>
          <cell r="E247">
            <v>89.2</v>
          </cell>
          <cell r="F247">
            <v>48</v>
          </cell>
          <cell r="G247">
            <v>200</v>
          </cell>
          <cell r="H247">
            <v>0.9</v>
          </cell>
          <cell r="I247">
            <v>0.1</v>
          </cell>
          <cell r="J247">
            <v>8.9</v>
          </cell>
          <cell r="K247">
            <v>5.3</v>
          </cell>
          <cell r="L247">
            <v>3.6</v>
          </cell>
          <cell r="M247">
            <v>0.8</v>
          </cell>
          <cell r="N247">
            <v>10</v>
          </cell>
          <cell r="O247">
            <v>0.6</v>
          </cell>
          <cell r="P247">
            <v>0</v>
          </cell>
          <cell r="Q247">
            <v>15</v>
          </cell>
          <cell r="R247"/>
          <cell r="S247">
            <v>0.1</v>
          </cell>
          <cell r="T247">
            <v>19</v>
          </cell>
          <cell r="U247">
            <v>248</v>
          </cell>
          <cell r="V247">
            <v>0.04</v>
          </cell>
          <cell r="W247">
            <v>0.04</v>
          </cell>
          <cell r="X247">
            <v>0.1</v>
          </cell>
          <cell r="Y247">
            <v>7</v>
          </cell>
          <cell r="Z247">
            <v>0</v>
          </cell>
          <cell r="AA247">
            <v>20</v>
          </cell>
          <cell r="AB247">
            <v>37</v>
          </cell>
          <cell r="AC247"/>
          <cell r="AD247"/>
          <cell r="AE247"/>
          <cell r="AF247"/>
          <cell r="AG247">
            <v>500</v>
          </cell>
          <cell r="AH247">
            <v>4750</v>
          </cell>
          <cell r="AI247">
            <v>9.5</v>
          </cell>
          <cell r="AJ247">
            <v>1000</v>
          </cell>
          <cell r="AK247">
            <v>4650</v>
          </cell>
          <cell r="AL247">
            <v>4.6500000000000004</v>
          </cell>
          <cell r="AM247">
            <v>500</v>
          </cell>
          <cell r="AN247">
            <v>3000</v>
          </cell>
          <cell r="AO247">
            <v>6</v>
          </cell>
        </row>
        <row r="248">
          <cell r="A248" t="str">
            <v>C046</v>
          </cell>
          <cell r="B248" t="str">
            <v>Macadamia, seca</v>
          </cell>
          <cell r="C248" t="str">
            <v>Nuez</v>
          </cell>
          <cell r="D248">
            <v>100</v>
          </cell>
          <cell r="E248">
            <v>3</v>
          </cell>
          <cell r="F248">
            <v>579</v>
          </cell>
          <cell r="G248">
            <v>2411</v>
          </cell>
          <cell r="H248">
            <v>5.9</v>
          </cell>
          <cell r="I248">
            <v>36.4</v>
          </cell>
          <cell r="J248">
            <v>52.6</v>
          </cell>
          <cell r="K248">
            <v>44</v>
          </cell>
          <cell r="L248">
            <v>8.6</v>
          </cell>
          <cell r="M248">
            <v>2</v>
          </cell>
          <cell r="N248">
            <v>85</v>
          </cell>
          <cell r="O248">
            <v>3.7</v>
          </cell>
          <cell r="P248">
            <v>5</v>
          </cell>
          <cell r="Q248">
            <v>188</v>
          </cell>
          <cell r="R248"/>
          <cell r="S248">
            <v>1.2</v>
          </cell>
          <cell r="T248">
            <v>130</v>
          </cell>
          <cell r="U248">
            <v>368</v>
          </cell>
          <cell r="V248">
            <v>1.2</v>
          </cell>
          <cell r="W248">
            <v>0.16</v>
          </cell>
          <cell r="X248">
            <v>2.5</v>
          </cell>
          <cell r="Y248">
            <v>11</v>
          </cell>
          <cell r="Z248">
            <v>0</v>
          </cell>
          <cell r="AA248">
            <v>1</v>
          </cell>
          <cell r="AB248">
            <v>0</v>
          </cell>
          <cell r="AC248"/>
          <cell r="AD248"/>
          <cell r="AE248"/>
          <cell r="AF248"/>
          <cell r="AG248"/>
          <cell r="AH248"/>
          <cell r="AI248" t="e">
            <v>#DIV/0!</v>
          </cell>
          <cell r="AJ248"/>
          <cell r="AK248"/>
          <cell r="AL248" t="e">
            <v>#DIV/0!</v>
          </cell>
          <cell r="AM248"/>
          <cell r="AN248"/>
          <cell r="AO248" t="e">
            <v>#DIV/0!</v>
          </cell>
        </row>
        <row r="249">
          <cell r="A249" t="str">
            <v>C047</v>
          </cell>
          <cell r="B249" t="str">
            <v>Madroño, crudo</v>
          </cell>
          <cell r="C249" t="str">
            <v>Pulpa sin semillas</v>
          </cell>
          <cell r="D249">
            <v>15</v>
          </cell>
          <cell r="E249">
            <v>88.3</v>
          </cell>
          <cell r="F249">
            <v>47</v>
          </cell>
          <cell r="G249">
            <v>198</v>
          </cell>
          <cell r="H249">
            <v>0.5</v>
          </cell>
          <cell r="I249">
            <v>0.1</v>
          </cell>
          <cell r="J249">
            <v>10.9</v>
          </cell>
          <cell r="K249"/>
          <cell r="L249"/>
          <cell r="M249">
            <v>0.2</v>
          </cell>
          <cell r="N249">
            <v>10</v>
          </cell>
          <cell r="O249">
            <v>0.3</v>
          </cell>
          <cell r="P249"/>
          <cell r="Q249">
            <v>21</v>
          </cell>
          <cell r="R249"/>
          <cell r="S249"/>
          <cell r="T249"/>
          <cell r="U249"/>
          <cell r="V249">
            <v>0.05</v>
          </cell>
          <cell r="W249">
            <v>0.05</v>
          </cell>
          <cell r="X249">
            <v>0.3</v>
          </cell>
          <cell r="Y249"/>
          <cell r="Z249">
            <v>0</v>
          </cell>
          <cell r="AA249">
            <v>10</v>
          </cell>
          <cell r="AB249">
            <v>0</v>
          </cell>
          <cell r="AC249"/>
          <cell r="AD249"/>
          <cell r="AE249"/>
          <cell r="AF249"/>
          <cell r="AG249"/>
          <cell r="AH249"/>
          <cell r="AI249" t="e">
            <v>#DIV/0!</v>
          </cell>
          <cell r="AJ249"/>
          <cell r="AK249"/>
          <cell r="AL249" t="e">
            <v>#DIV/0!</v>
          </cell>
          <cell r="AM249"/>
          <cell r="AN249"/>
          <cell r="AO249" t="e">
            <v>#DIV/0!</v>
          </cell>
        </row>
        <row r="250">
          <cell r="A250" t="str">
            <v>C048</v>
          </cell>
          <cell r="B250" t="str">
            <v>Mamey, crudo</v>
          </cell>
          <cell r="C250" t="str">
            <v>Pulpa sin semillas</v>
          </cell>
          <cell r="D250">
            <v>65</v>
          </cell>
          <cell r="E250">
            <v>85.8</v>
          </cell>
          <cell r="F250">
            <v>62</v>
          </cell>
          <cell r="G250">
            <v>262</v>
          </cell>
          <cell r="H250">
            <v>0.4</v>
          </cell>
          <cell r="I250">
            <v>0.1</v>
          </cell>
          <cell r="J250">
            <v>13.4</v>
          </cell>
          <cell r="K250">
            <v>10.4</v>
          </cell>
          <cell r="L250">
            <v>3</v>
          </cell>
          <cell r="M250">
            <v>0.3</v>
          </cell>
          <cell r="N250">
            <v>20</v>
          </cell>
          <cell r="O250">
            <v>0.4</v>
          </cell>
          <cell r="P250">
            <v>15</v>
          </cell>
          <cell r="Q250">
            <v>15</v>
          </cell>
          <cell r="R250"/>
          <cell r="S250">
            <v>0.1</v>
          </cell>
          <cell r="T250">
            <v>16</v>
          </cell>
          <cell r="U250">
            <v>47</v>
          </cell>
          <cell r="V250">
            <v>0.04</v>
          </cell>
          <cell r="W250">
            <v>0.04</v>
          </cell>
          <cell r="X250">
            <v>0.4</v>
          </cell>
          <cell r="Y250">
            <v>14</v>
          </cell>
          <cell r="Z250">
            <v>0</v>
          </cell>
          <cell r="AA250">
            <v>8</v>
          </cell>
          <cell r="AB250">
            <v>120</v>
          </cell>
          <cell r="AC250"/>
          <cell r="AD250"/>
          <cell r="AE250"/>
          <cell r="AF250"/>
          <cell r="AG250"/>
          <cell r="AH250"/>
          <cell r="AI250" t="e">
            <v>#DIV/0!</v>
          </cell>
          <cell r="AJ250"/>
          <cell r="AK250"/>
          <cell r="AL250" t="e">
            <v>#DIV/0!</v>
          </cell>
          <cell r="AM250"/>
          <cell r="AN250"/>
          <cell r="AO250" t="e">
            <v>#DIV/0!</v>
          </cell>
        </row>
        <row r="251">
          <cell r="A251" t="str">
            <v>C049</v>
          </cell>
          <cell r="B251" t="str">
            <v>Mamoncillo, crudo</v>
          </cell>
          <cell r="C251" t="str">
            <v>Pulpa sin semillas</v>
          </cell>
          <cell r="D251">
            <v>35</v>
          </cell>
          <cell r="E251">
            <v>77.400000000000006</v>
          </cell>
          <cell r="F251">
            <v>90</v>
          </cell>
          <cell r="G251">
            <v>381</v>
          </cell>
          <cell r="H251">
            <v>1</v>
          </cell>
          <cell r="I251">
            <v>0.2</v>
          </cell>
          <cell r="J251">
            <v>21</v>
          </cell>
          <cell r="K251"/>
          <cell r="L251"/>
          <cell r="M251">
            <v>0.4</v>
          </cell>
          <cell r="N251">
            <v>15</v>
          </cell>
          <cell r="O251">
            <v>0.6</v>
          </cell>
          <cell r="P251"/>
          <cell r="Q251">
            <v>20</v>
          </cell>
          <cell r="R251"/>
          <cell r="S251"/>
          <cell r="T251"/>
          <cell r="U251"/>
          <cell r="V251">
            <v>0.03</v>
          </cell>
          <cell r="W251">
            <v>0.02</v>
          </cell>
          <cell r="X251">
            <v>0.9</v>
          </cell>
          <cell r="Y251"/>
          <cell r="Z251">
            <v>0</v>
          </cell>
          <cell r="AA251">
            <v>3</v>
          </cell>
          <cell r="AB251">
            <v>7</v>
          </cell>
          <cell r="AC251"/>
          <cell r="AD251"/>
          <cell r="AE251"/>
          <cell r="AF251"/>
          <cell r="AG251"/>
          <cell r="AH251"/>
          <cell r="AI251" t="e">
            <v>#DIV/0!</v>
          </cell>
          <cell r="AJ251"/>
          <cell r="AK251"/>
          <cell r="AL251" t="e">
            <v>#DIV/0!</v>
          </cell>
          <cell r="AM251"/>
          <cell r="AN251"/>
          <cell r="AO251" t="e">
            <v>#DIV/0!</v>
          </cell>
        </row>
        <row r="252">
          <cell r="A252" t="str">
            <v>C050</v>
          </cell>
          <cell r="B252" t="str">
            <v>Mandarina, cruda</v>
          </cell>
          <cell r="C252" t="str">
            <v>Pulpa sin semillas</v>
          </cell>
          <cell r="D252">
            <v>70</v>
          </cell>
          <cell r="E252">
            <v>87.2</v>
          </cell>
          <cell r="F252">
            <v>54</v>
          </cell>
          <cell r="G252">
            <v>228</v>
          </cell>
          <cell r="H252">
            <v>0.9</v>
          </cell>
          <cell r="I252">
            <v>0.1</v>
          </cell>
          <cell r="J252">
            <v>11.4</v>
          </cell>
          <cell r="K252">
            <v>9.6</v>
          </cell>
          <cell r="L252">
            <v>1.8</v>
          </cell>
          <cell r="M252">
            <v>0.4</v>
          </cell>
          <cell r="N252">
            <v>35</v>
          </cell>
          <cell r="O252">
            <v>0.3</v>
          </cell>
          <cell r="P252">
            <v>2</v>
          </cell>
          <cell r="Q252">
            <v>21</v>
          </cell>
          <cell r="R252"/>
          <cell r="S252">
            <v>0.2</v>
          </cell>
          <cell r="T252">
            <v>12</v>
          </cell>
          <cell r="U252">
            <v>151</v>
          </cell>
          <cell r="V252">
            <v>0.06</v>
          </cell>
          <cell r="W252">
            <v>0.03</v>
          </cell>
          <cell r="X252">
            <v>0.2</v>
          </cell>
          <cell r="Y252">
            <v>18</v>
          </cell>
          <cell r="Z252">
            <v>0</v>
          </cell>
          <cell r="AA252">
            <v>24</v>
          </cell>
          <cell r="AB252">
            <v>35</v>
          </cell>
          <cell r="AC252"/>
          <cell r="AD252"/>
          <cell r="AE252"/>
          <cell r="AF252"/>
          <cell r="AG252">
            <v>500</v>
          </cell>
          <cell r="AH252">
            <v>34500</v>
          </cell>
          <cell r="AI252">
            <v>69</v>
          </cell>
          <cell r="AJ252">
            <v>1000</v>
          </cell>
          <cell r="AK252">
            <v>4125</v>
          </cell>
          <cell r="AL252">
            <v>4.125</v>
          </cell>
          <cell r="AM252">
            <v>500</v>
          </cell>
          <cell r="AN252">
            <v>2250</v>
          </cell>
          <cell r="AO252">
            <v>4.5</v>
          </cell>
        </row>
        <row r="253">
          <cell r="A253" t="str">
            <v>C051</v>
          </cell>
          <cell r="B253" t="str">
            <v>Mango común, crudo</v>
          </cell>
          <cell r="C253" t="str">
            <v>Pulpa sin semillas</v>
          </cell>
          <cell r="D253">
            <v>50</v>
          </cell>
          <cell r="E253">
            <v>81.8</v>
          </cell>
          <cell r="F253">
            <v>79</v>
          </cell>
          <cell r="G253">
            <v>334</v>
          </cell>
          <cell r="H253">
            <v>0.6</v>
          </cell>
          <cell r="I253">
            <v>0</v>
          </cell>
          <cell r="J253">
            <v>17.100000000000001</v>
          </cell>
          <cell r="K253">
            <v>13.2</v>
          </cell>
          <cell r="L253">
            <v>3.9</v>
          </cell>
          <cell r="M253">
            <v>0.5</v>
          </cell>
          <cell r="N253">
            <v>15</v>
          </cell>
          <cell r="O253">
            <v>0.5</v>
          </cell>
          <cell r="P253">
            <v>4</v>
          </cell>
          <cell r="Q253">
            <v>21</v>
          </cell>
          <cell r="R253">
            <v>0</v>
          </cell>
          <cell r="S253">
            <v>0.1</v>
          </cell>
          <cell r="T253">
            <v>24</v>
          </cell>
          <cell r="U253">
            <v>382</v>
          </cell>
          <cell r="V253">
            <v>0.12</v>
          </cell>
          <cell r="W253">
            <v>0.12</v>
          </cell>
          <cell r="X253">
            <v>0.5</v>
          </cell>
          <cell r="Y253">
            <v>39</v>
          </cell>
          <cell r="Z253">
            <v>0</v>
          </cell>
          <cell r="AA253">
            <v>48</v>
          </cell>
          <cell r="AB253">
            <v>140</v>
          </cell>
          <cell r="AC253"/>
          <cell r="AD253"/>
          <cell r="AE253"/>
          <cell r="AF253"/>
          <cell r="AG253">
            <v>500</v>
          </cell>
          <cell r="AH253">
            <v>5550</v>
          </cell>
          <cell r="AI253">
            <v>11.1</v>
          </cell>
          <cell r="AJ253">
            <v>400</v>
          </cell>
          <cell r="AK253">
            <v>3720</v>
          </cell>
          <cell r="AL253">
            <v>9.3000000000000007</v>
          </cell>
          <cell r="AM253">
            <v>500</v>
          </cell>
          <cell r="AN253">
            <v>5900</v>
          </cell>
          <cell r="AO253">
            <v>11.8</v>
          </cell>
        </row>
        <row r="254">
          <cell r="A254" t="str">
            <v>C052</v>
          </cell>
          <cell r="B254" t="str">
            <v>Mango Tommy Atkins, crudo</v>
          </cell>
          <cell r="C254" t="str">
            <v>Pulpa sin semillas</v>
          </cell>
          <cell r="D254">
            <v>76</v>
          </cell>
          <cell r="E254">
            <v>52.5</v>
          </cell>
          <cell r="F254">
            <v>194</v>
          </cell>
          <cell r="G254">
            <v>824</v>
          </cell>
          <cell r="H254">
            <v>0.4</v>
          </cell>
          <cell r="I254">
            <v>0.1</v>
          </cell>
          <cell r="J254">
            <v>46.9</v>
          </cell>
          <cell r="K254">
            <v>44.8</v>
          </cell>
          <cell r="L254">
            <v>2.1</v>
          </cell>
          <cell r="M254">
            <v>0</v>
          </cell>
          <cell r="N254">
            <v>8</v>
          </cell>
          <cell r="O254">
            <v>0.1</v>
          </cell>
          <cell r="P254"/>
          <cell r="Q254">
            <v>14</v>
          </cell>
          <cell r="R254"/>
          <cell r="S254">
            <v>0.1</v>
          </cell>
          <cell r="T254">
            <v>7</v>
          </cell>
          <cell r="U254">
            <v>138</v>
          </cell>
          <cell r="V254"/>
          <cell r="W254">
            <v>0.04</v>
          </cell>
          <cell r="X254"/>
          <cell r="Y254"/>
          <cell r="Z254">
            <v>0</v>
          </cell>
          <cell r="AA254">
            <v>70</v>
          </cell>
          <cell r="AB254"/>
          <cell r="AC254"/>
          <cell r="AD254"/>
          <cell r="AE254"/>
          <cell r="AF254"/>
          <cell r="AG254"/>
          <cell r="AH254"/>
          <cell r="AI254" t="e">
            <v>#DIV/0!</v>
          </cell>
          <cell r="AJ254"/>
          <cell r="AK254"/>
          <cell r="AL254" t="e">
            <v>#DIV/0!</v>
          </cell>
          <cell r="AM254"/>
          <cell r="AN254"/>
          <cell r="AO254" t="e">
            <v>#DIV/0!</v>
          </cell>
        </row>
        <row r="255">
          <cell r="A255" t="str">
            <v>C053</v>
          </cell>
          <cell r="B255" t="str">
            <v>Mangostino, crudo</v>
          </cell>
          <cell r="C255" t="str">
            <v>Pulpa sin semillas</v>
          </cell>
          <cell r="D255">
            <v>32</v>
          </cell>
          <cell r="E255">
            <v>82</v>
          </cell>
          <cell r="F255">
            <v>75</v>
          </cell>
          <cell r="G255">
            <v>319</v>
          </cell>
          <cell r="H255">
            <v>0.8</v>
          </cell>
          <cell r="I255">
            <v>0.1</v>
          </cell>
          <cell r="J255">
            <v>16.8</v>
          </cell>
          <cell r="K255">
            <v>15</v>
          </cell>
          <cell r="L255">
            <v>1.8</v>
          </cell>
          <cell r="M255">
            <v>0.2</v>
          </cell>
          <cell r="N255">
            <v>7</v>
          </cell>
          <cell r="O255">
            <v>1.6</v>
          </cell>
          <cell r="P255">
            <v>2</v>
          </cell>
          <cell r="Q255">
            <v>12</v>
          </cell>
          <cell r="R255"/>
          <cell r="S255">
            <v>0.2</v>
          </cell>
          <cell r="T255">
            <v>13</v>
          </cell>
          <cell r="U255">
            <v>130</v>
          </cell>
          <cell r="V255">
            <v>0.05</v>
          </cell>
          <cell r="W255">
            <v>0.01</v>
          </cell>
          <cell r="X255">
            <v>0.3</v>
          </cell>
          <cell r="Y255">
            <v>3.1</v>
          </cell>
          <cell r="Z255">
            <v>0</v>
          </cell>
          <cell r="AA255">
            <v>13</v>
          </cell>
          <cell r="AB255">
            <v>0</v>
          </cell>
          <cell r="AC255"/>
          <cell r="AD255"/>
          <cell r="AE255"/>
          <cell r="AF255"/>
          <cell r="AG255"/>
          <cell r="AH255"/>
          <cell r="AI255" t="e">
            <v>#DIV/0!</v>
          </cell>
          <cell r="AJ255"/>
          <cell r="AK255"/>
          <cell r="AL255" t="e">
            <v>#DIV/0!</v>
          </cell>
          <cell r="AM255"/>
          <cell r="AN255"/>
          <cell r="AO255" t="e">
            <v>#DIV/0!</v>
          </cell>
        </row>
        <row r="256">
          <cell r="A256" t="str">
            <v>C054</v>
          </cell>
          <cell r="B256" t="str">
            <v>Manzana común cruda</v>
          </cell>
          <cell r="C256" t="str">
            <v>Pulpa sin semillas</v>
          </cell>
          <cell r="D256">
            <v>85</v>
          </cell>
          <cell r="E256">
            <v>82.7</v>
          </cell>
          <cell r="F256">
            <v>72</v>
          </cell>
          <cell r="G256">
            <v>305</v>
          </cell>
          <cell r="H256">
            <v>0.3</v>
          </cell>
          <cell r="I256">
            <v>0.2</v>
          </cell>
          <cell r="J256">
            <v>16.5</v>
          </cell>
          <cell r="K256">
            <v>15</v>
          </cell>
          <cell r="L256">
            <v>1.5</v>
          </cell>
          <cell r="M256">
            <v>0.3</v>
          </cell>
          <cell r="N256">
            <v>16</v>
          </cell>
          <cell r="O256">
            <v>0.3</v>
          </cell>
          <cell r="P256">
            <v>2</v>
          </cell>
          <cell r="Q256">
            <v>10</v>
          </cell>
          <cell r="R256">
            <v>0</v>
          </cell>
          <cell r="S256">
            <v>0</v>
          </cell>
          <cell r="T256">
            <v>5</v>
          </cell>
          <cell r="U256">
            <v>107</v>
          </cell>
          <cell r="V256">
            <v>0.05</v>
          </cell>
          <cell r="W256">
            <v>0.02</v>
          </cell>
          <cell r="X256">
            <v>0.2</v>
          </cell>
          <cell r="Y256">
            <v>1</v>
          </cell>
          <cell r="Z256">
            <v>0</v>
          </cell>
          <cell r="AA256">
            <v>10</v>
          </cell>
          <cell r="AB256">
            <v>3</v>
          </cell>
          <cell r="AC256"/>
          <cell r="AD256"/>
          <cell r="AE256"/>
          <cell r="AF256"/>
          <cell r="AG256">
            <v>800</v>
          </cell>
          <cell r="AH256">
            <v>4710</v>
          </cell>
          <cell r="AI256">
            <v>5.8875000000000002</v>
          </cell>
          <cell r="AJ256">
            <v>1000</v>
          </cell>
          <cell r="AK256">
            <v>11380</v>
          </cell>
          <cell r="AL256">
            <v>11.38</v>
          </cell>
          <cell r="AM256">
            <v>1000</v>
          </cell>
          <cell r="AN256">
            <v>8570</v>
          </cell>
          <cell r="AO256">
            <v>8.57</v>
          </cell>
        </row>
        <row r="257">
          <cell r="A257" t="str">
            <v>C055</v>
          </cell>
          <cell r="B257" t="str">
            <v>Manzana de agua, cruda</v>
          </cell>
          <cell r="C257" t="str">
            <v>Pulpa sin semillas</v>
          </cell>
          <cell r="D257">
            <v>65</v>
          </cell>
          <cell r="E257">
            <v>87.8</v>
          </cell>
          <cell r="F257">
            <v>53</v>
          </cell>
          <cell r="G257">
            <v>222</v>
          </cell>
          <cell r="H257">
            <v>1.7</v>
          </cell>
          <cell r="I257">
            <v>1</v>
          </cell>
          <cell r="J257">
            <v>9.1999999999999993</v>
          </cell>
          <cell r="K257"/>
          <cell r="L257"/>
          <cell r="M257">
            <v>0.3</v>
          </cell>
          <cell r="N257">
            <v>12</v>
          </cell>
          <cell r="O257">
            <v>0.4</v>
          </cell>
          <cell r="P257">
            <v>8</v>
          </cell>
          <cell r="Q257">
            <v>10</v>
          </cell>
          <cell r="R257"/>
          <cell r="S257"/>
          <cell r="T257"/>
          <cell r="U257"/>
          <cell r="V257"/>
          <cell r="W257"/>
          <cell r="X257"/>
          <cell r="Y257"/>
          <cell r="Z257">
            <v>0</v>
          </cell>
          <cell r="AA257">
            <v>4</v>
          </cell>
          <cell r="AB257"/>
          <cell r="AC257"/>
          <cell r="AD257"/>
          <cell r="AE257"/>
          <cell r="AF257"/>
          <cell r="AG257"/>
          <cell r="AH257"/>
          <cell r="AI257" t="e">
            <v>#DIV/0!</v>
          </cell>
          <cell r="AJ257"/>
          <cell r="AK257"/>
          <cell r="AL257" t="e">
            <v>#DIV/0!</v>
          </cell>
          <cell r="AM257"/>
          <cell r="AN257"/>
          <cell r="AO257" t="e">
            <v>#DIV/0!</v>
          </cell>
        </row>
        <row r="258">
          <cell r="A258" t="str">
            <v>C056</v>
          </cell>
          <cell r="B258" t="str">
            <v>Maracuyá, cruda</v>
          </cell>
          <cell r="C258" t="str">
            <v>Pulpa sin semillas</v>
          </cell>
          <cell r="D258">
            <v>32</v>
          </cell>
          <cell r="E258">
            <v>84.9</v>
          </cell>
          <cell r="F258">
            <v>60</v>
          </cell>
          <cell r="G258">
            <v>256</v>
          </cell>
          <cell r="H258">
            <v>1.5</v>
          </cell>
          <cell r="I258">
            <v>0.5</v>
          </cell>
          <cell r="J258">
            <v>12.4</v>
          </cell>
          <cell r="K258">
            <v>12.2</v>
          </cell>
          <cell r="L258">
            <v>0.2</v>
          </cell>
          <cell r="M258">
            <v>0.7</v>
          </cell>
          <cell r="N258">
            <v>9</v>
          </cell>
          <cell r="O258">
            <v>1.7</v>
          </cell>
          <cell r="P258">
            <v>6</v>
          </cell>
          <cell r="Q258">
            <v>21</v>
          </cell>
          <cell r="R258"/>
          <cell r="S258">
            <v>0.1</v>
          </cell>
          <cell r="T258">
            <v>25</v>
          </cell>
          <cell r="U258">
            <v>271</v>
          </cell>
          <cell r="V258">
            <v>0.01</v>
          </cell>
          <cell r="W258">
            <v>0.17</v>
          </cell>
          <cell r="X258">
            <v>0.8</v>
          </cell>
          <cell r="Y258">
            <v>8</v>
          </cell>
          <cell r="Z258">
            <v>0</v>
          </cell>
          <cell r="AA258">
            <v>20</v>
          </cell>
          <cell r="AB258">
            <v>173</v>
          </cell>
          <cell r="AC258"/>
          <cell r="AD258"/>
          <cell r="AE258"/>
          <cell r="AF258"/>
          <cell r="AG258">
            <v>500</v>
          </cell>
          <cell r="AH258">
            <v>3450</v>
          </cell>
          <cell r="AI258">
            <v>6.9</v>
          </cell>
          <cell r="AJ258">
            <v>500</v>
          </cell>
          <cell r="AK258">
            <v>2500</v>
          </cell>
          <cell r="AL258">
            <v>5</v>
          </cell>
          <cell r="AM258">
            <v>1000</v>
          </cell>
          <cell r="AN258">
            <v>4890</v>
          </cell>
          <cell r="AO258">
            <v>4.8899999999999997</v>
          </cell>
        </row>
        <row r="259">
          <cell r="A259" t="str">
            <v>C057</v>
          </cell>
          <cell r="B259" t="str">
            <v>Marañón, frito, sin sal</v>
          </cell>
          <cell r="C259" t="str">
            <v>Nuez</v>
          </cell>
          <cell r="D259">
            <v>100</v>
          </cell>
          <cell r="E259">
            <v>4.0999999999999996</v>
          </cell>
          <cell r="F259">
            <v>623</v>
          </cell>
          <cell r="G259">
            <v>2587</v>
          </cell>
          <cell r="H259">
            <v>16.100000000000001</v>
          </cell>
          <cell r="I259">
            <v>48.2</v>
          </cell>
          <cell r="J259">
            <v>29.6</v>
          </cell>
          <cell r="K259">
            <v>26.3</v>
          </cell>
          <cell r="L259">
            <v>3.3</v>
          </cell>
          <cell r="M259">
            <v>2</v>
          </cell>
          <cell r="N259">
            <v>43</v>
          </cell>
          <cell r="O259">
            <v>6</v>
          </cell>
          <cell r="P259">
            <v>13</v>
          </cell>
          <cell r="Q259">
            <v>531</v>
          </cell>
          <cell r="R259"/>
          <cell r="S259">
            <v>5.3</v>
          </cell>
          <cell r="T259">
            <v>273</v>
          </cell>
          <cell r="U259">
            <v>632</v>
          </cell>
          <cell r="V259">
            <v>0.36</v>
          </cell>
          <cell r="W259">
            <v>0.22</v>
          </cell>
          <cell r="X259">
            <v>1.7</v>
          </cell>
          <cell r="Y259">
            <v>25</v>
          </cell>
          <cell r="Z259">
            <v>0</v>
          </cell>
          <cell r="AA259">
            <v>0</v>
          </cell>
          <cell r="AB259">
            <v>0</v>
          </cell>
          <cell r="AC259"/>
          <cell r="AD259"/>
          <cell r="AE259"/>
          <cell r="AF259"/>
          <cell r="AG259"/>
          <cell r="AH259"/>
          <cell r="AI259" t="e">
            <v>#DIV/0!</v>
          </cell>
          <cell r="AJ259"/>
          <cell r="AK259"/>
          <cell r="AL259" t="e">
            <v>#DIV/0!</v>
          </cell>
          <cell r="AM259"/>
          <cell r="AN259"/>
          <cell r="AO259" t="e">
            <v>#DIV/0!</v>
          </cell>
        </row>
        <row r="260">
          <cell r="A260" t="str">
            <v>C058</v>
          </cell>
          <cell r="B260" t="str">
            <v>Marañón, seco</v>
          </cell>
          <cell r="C260" t="str">
            <v>Nuez</v>
          </cell>
          <cell r="D260">
            <v>70</v>
          </cell>
          <cell r="E260">
            <v>87</v>
          </cell>
          <cell r="F260">
            <v>56</v>
          </cell>
          <cell r="G260">
            <v>237</v>
          </cell>
          <cell r="H260">
            <v>0.7</v>
          </cell>
          <cell r="I260">
            <v>0.4</v>
          </cell>
          <cell r="J260">
            <v>11.5</v>
          </cell>
          <cell r="K260">
            <v>9.8000000000000007</v>
          </cell>
          <cell r="L260">
            <v>1.7</v>
          </cell>
          <cell r="M260">
            <v>0.4</v>
          </cell>
          <cell r="N260">
            <v>5</v>
          </cell>
          <cell r="O260">
            <v>0.4</v>
          </cell>
          <cell r="P260">
            <v>7</v>
          </cell>
          <cell r="Q260">
            <v>24</v>
          </cell>
          <cell r="R260"/>
          <cell r="S260">
            <v>0.1</v>
          </cell>
          <cell r="T260">
            <v>10</v>
          </cell>
          <cell r="U260">
            <v>122</v>
          </cell>
          <cell r="V260">
            <v>0.03</v>
          </cell>
          <cell r="W260">
            <v>0.05</v>
          </cell>
          <cell r="X260">
            <v>0.4</v>
          </cell>
          <cell r="Y260"/>
          <cell r="Z260">
            <v>0</v>
          </cell>
          <cell r="AA260">
            <v>200</v>
          </cell>
          <cell r="AB260">
            <v>5</v>
          </cell>
          <cell r="AC260"/>
          <cell r="AD260"/>
          <cell r="AE260"/>
          <cell r="AF260"/>
          <cell r="AG260"/>
          <cell r="AH260"/>
          <cell r="AI260" t="e">
            <v>#DIV/0!</v>
          </cell>
          <cell r="AJ260"/>
          <cell r="AK260"/>
          <cell r="AL260" t="e">
            <v>#DIV/0!</v>
          </cell>
          <cell r="AM260"/>
          <cell r="AN260"/>
          <cell r="AO260" t="e">
            <v>#DIV/0!</v>
          </cell>
        </row>
        <row r="261">
          <cell r="A261" t="str">
            <v>C059</v>
          </cell>
          <cell r="B261" t="str">
            <v>Marañón, tostado, sin sal</v>
          </cell>
          <cell r="C261" t="str">
            <v>Nuez</v>
          </cell>
          <cell r="D261">
            <v>100</v>
          </cell>
          <cell r="E261">
            <v>2</v>
          </cell>
          <cell r="F261">
            <v>620</v>
          </cell>
          <cell r="G261">
            <v>2576</v>
          </cell>
          <cell r="H261">
            <v>15.3</v>
          </cell>
          <cell r="I261">
            <v>46.4</v>
          </cell>
          <cell r="J261">
            <v>33.9</v>
          </cell>
          <cell r="K261">
            <v>30.9</v>
          </cell>
          <cell r="L261">
            <v>3</v>
          </cell>
          <cell r="M261">
            <v>2.5</v>
          </cell>
          <cell r="N261">
            <v>45</v>
          </cell>
          <cell r="O261">
            <v>6</v>
          </cell>
          <cell r="P261">
            <v>16</v>
          </cell>
          <cell r="Q261">
            <v>495</v>
          </cell>
          <cell r="R261">
            <v>11</v>
          </cell>
          <cell r="S261">
            <v>5.6</v>
          </cell>
          <cell r="T261">
            <v>258</v>
          </cell>
          <cell r="U261">
            <v>565</v>
          </cell>
          <cell r="V261">
            <v>0.2</v>
          </cell>
          <cell r="W261">
            <v>0.2</v>
          </cell>
          <cell r="X261">
            <v>1.4</v>
          </cell>
          <cell r="Y261">
            <v>69</v>
          </cell>
          <cell r="Z261">
            <v>0</v>
          </cell>
          <cell r="AA261">
            <v>0</v>
          </cell>
          <cell r="AB261">
            <v>0</v>
          </cell>
          <cell r="AC261"/>
          <cell r="AD261"/>
          <cell r="AE261"/>
          <cell r="AF261"/>
          <cell r="AG261"/>
          <cell r="AH261"/>
          <cell r="AI261" t="e">
            <v>#DIV/0!</v>
          </cell>
          <cell r="AJ261"/>
          <cell r="AK261"/>
          <cell r="AL261" t="e">
            <v>#DIV/0!</v>
          </cell>
          <cell r="AM261"/>
          <cell r="AN261"/>
          <cell r="AO261" t="e">
            <v>#DIV/0!</v>
          </cell>
        </row>
        <row r="262">
          <cell r="A262" t="str">
            <v>C060</v>
          </cell>
          <cell r="B262" t="str">
            <v>Melón, crudo</v>
          </cell>
          <cell r="C262" t="str">
            <v>Pulpa sin semillas</v>
          </cell>
          <cell r="D262">
            <v>50</v>
          </cell>
          <cell r="E262">
            <v>93.6</v>
          </cell>
          <cell r="F262">
            <v>25</v>
          </cell>
          <cell r="G262">
            <v>106</v>
          </cell>
          <cell r="H262">
            <v>0.7</v>
          </cell>
          <cell r="I262">
            <v>0</v>
          </cell>
          <cell r="J262">
            <v>5</v>
          </cell>
          <cell r="K262">
            <v>4</v>
          </cell>
          <cell r="L262">
            <v>1</v>
          </cell>
          <cell r="M262">
            <v>0.6</v>
          </cell>
          <cell r="N262">
            <v>11</v>
          </cell>
          <cell r="O262">
            <v>0.4</v>
          </cell>
          <cell r="P262">
            <v>7</v>
          </cell>
          <cell r="Q262">
            <v>17</v>
          </cell>
          <cell r="R262">
            <v>0.6</v>
          </cell>
          <cell r="S262">
            <v>0.1</v>
          </cell>
          <cell r="T262">
            <v>7</v>
          </cell>
          <cell r="U262">
            <v>224</v>
          </cell>
          <cell r="V262">
            <v>0.04</v>
          </cell>
          <cell r="W262">
            <v>0.02</v>
          </cell>
          <cell r="X262">
            <v>0.6</v>
          </cell>
          <cell r="Y262">
            <v>21</v>
          </cell>
          <cell r="Z262">
            <v>0</v>
          </cell>
          <cell r="AA262">
            <v>0</v>
          </cell>
          <cell r="AB262">
            <v>68</v>
          </cell>
          <cell r="AC262"/>
          <cell r="AD262"/>
          <cell r="AE262"/>
          <cell r="AF262"/>
          <cell r="AG262">
            <v>500</v>
          </cell>
          <cell r="AH262">
            <v>2992</v>
          </cell>
          <cell r="AI262">
            <v>5.984</v>
          </cell>
          <cell r="AJ262">
            <v>1000</v>
          </cell>
          <cell r="AK262">
            <v>3200</v>
          </cell>
          <cell r="AL262">
            <v>3.2</v>
          </cell>
          <cell r="AM262">
            <v>1000</v>
          </cell>
          <cell r="AN262">
            <v>7570</v>
          </cell>
          <cell r="AO262">
            <v>7.57</v>
          </cell>
        </row>
        <row r="263">
          <cell r="A263" t="str">
            <v>C061</v>
          </cell>
          <cell r="B263" t="str">
            <v>Mora de castilla, cruda</v>
          </cell>
          <cell r="C263" t="str">
            <v>Pulpa sin semillas</v>
          </cell>
          <cell r="D263">
            <v>90</v>
          </cell>
          <cell r="E263">
            <v>83.7</v>
          </cell>
          <cell r="F263">
            <v>74</v>
          </cell>
          <cell r="G263">
            <v>311</v>
          </cell>
          <cell r="H263">
            <v>1</v>
          </cell>
          <cell r="I263">
            <v>0.1</v>
          </cell>
          <cell r="J263">
            <v>14.6</v>
          </cell>
          <cell r="K263">
            <v>9.3000000000000007</v>
          </cell>
          <cell r="L263">
            <v>5.3</v>
          </cell>
          <cell r="M263">
            <v>0.6</v>
          </cell>
          <cell r="N263">
            <v>42</v>
          </cell>
          <cell r="O263">
            <v>1.7</v>
          </cell>
          <cell r="P263">
            <v>1</v>
          </cell>
          <cell r="Q263">
            <v>10</v>
          </cell>
          <cell r="R263"/>
          <cell r="S263">
            <v>0.5</v>
          </cell>
          <cell r="T263">
            <v>20</v>
          </cell>
          <cell r="U263">
            <v>161</v>
          </cell>
          <cell r="V263">
            <v>0.22</v>
          </cell>
          <cell r="W263">
            <v>0.05</v>
          </cell>
          <cell r="X263">
            <v>0.9</v>
          </cell>
          <cell r="Y263">
            <v>25</v>
          </cell>
          <cell r="Z263">
            <v>0</v>
          </cell>
          <cell r="AA263">
            <v>18</v>
          </cell>
          <cell r="AB263">
            <v>0</v>
          </cell>
          <cell r="AC263"/>
          <cell r="AD263"/>
          <cell r="AE263"/>
          <cell r="AF263"/>
          <cell r="AG263">
            <v>500</v>
          </cell>
          <cell r="AH263">
            <v>3650</v>
          </cell>
          <cell r="AI263">
            <v>7.3</v>
          </cell>
          <cell r="AJ263">
            <v>500</v>
          </cell>
          <cell r="AK263">
            <v>3750</v>
          </cell>
          <cell r="AL263">
            <v>7.5</v>
          </cell>
          <cell r="AM263">
            <v>400</v>
          </cell>
          <cell r="AN263">
            <v>2895</v>
          </cell>
          <cell r="AO263">
            <v>7.2374999999999998</v>
          </cell>
        </row>
        <row r="264">
          <cell r="A264" t="str">
            <v>C062</v>
          </cell>
          <cell r="B264" t="str">
            <v>Naranja, cruda</v>
          </cell>
          <cell r="C264" t="str">
            <v>Pulpa sin semillas</v>
          </cell>
          <cell r="D264">
            <v>60</v>
          </cell>
          <cell r="E264">
            <v>88.5</v>
          </cell>
          <cell r="F264">
            <v>41</v>
          </cell>
          <cell r="G264">
            <v>174</v>
          </cell>
          <cell r="H264">
            <v>0.7</v>
          </cell>
          <cell r="I264">
            <v>0.3</v>
          </cell>
          <cell r="J264">
            <v>8.8000000000000007</v>
          </cell>
          <cell r="K264">
            <v>8.6</v>
          </cell>
          <cell r="L264">
            <v>0.2</v>
          </cell>
          <cell r="M264">
            <v>1.7</v>
          </cell>
          <cell r="N264">
            <v>33</v>
          </cell>
          <cell r="O264">
            <v>1.3</v>
          </cell>
          <cell r="P264">
            <v>2</v>
          </cell>
          <cell r="Q264">
            <v>20</v>
          </cell>
          <cell r="R264">
            <v>2</v>
          </cell>
          <cell r="S264">
            <v>0.5</v>
          </cell>
          <cell r="T264">
            <v>213</v>
          </cell>
          <cell r="U264">
            <v>134</v>
          </cell>
          <cell r="V264">
            <v>0.35</v>
          </cell>
          <cell r="W264">
            <v>0.16</v>
          </cell>
          <cell r="X264">
            <v>0.2</v>
          </cell>
          <cell r="Y264">
            <v>30</v>
          </cell>
          <cell r="Z264">
            <v>0</v>
          </cell>
          <cell r="AA264">
            <v>27</v>
          </cell>
          <cell r="AB264">
            <v>2</v>
          </cell>
          <cell r="AC264"/>
          <cell r="AD264"/>
          <cell r="AE264"/>
          <cell r="AF264"/>
          <cell r="AG264" t="e">
            <v>#N/A</v>
          </cell>
          <cell r="AH264" t="e">
            <v>#N/A</v>
          </cell>
          <cell r="AI264" t="e">
            <v>#N/A</v>
          </cell>
          <cell r="AJ264" t="e">
            <v>#N/A</v>
          </cell>
          <cell r="AK264" t="e">
            <v>#N/A</v>
          </cell>
          <cell r="AL264" t="e">
            <v>#N/A</v>
          </cell>
          <cell r="AM264" t="e">
            <v>#N/A</v>
          </cell>
          <cell r="AN264" t="e">
            <v>#N/A</v>
          </cell>
          <cell r="AO264" t="e">
            <v>#N/A</v>
          </cell>
        </row>
        <row r="265">
          <cell r="A265" t="str">
            <v>C063</v>
          </cell>
          <cell r="B265" t="str">
            <v>Noni, crudo</v>
          </cell>
          <cell r="C265" t="str">
            <v>Pulpa sin semillas</v>
          </cell>
          <cell r="D265">
            <v>65</v>
          </cell>
          <cell r="E265">
            <v>90.8</v>
          </cell>
          <cell r="F265">
            <v>36</v>
          </cell>
          <cell r="G265">
            <v>153</v>
          </cell>
          <cell r="H265">
            <v>0.6</v>
          </cell>
          <cell r="I265">
            <v>0.2</v>
          </cell>
          <cell r="J265">
            <v>8</v>
          </cell>
          <cell r="K265"/>
          <cell r="L265"/>
          <cell r="M265">
            <v>0.4</v>
          </cell>
          <cell r="N265"/>
          <cell r="O265"/>
          <cell r="P265"/>
          <cell r="Q265"/>
          <cell r="R265"/>
          <cell r="S265"/>
          <cell r="T265"/>
          <cell r="U265"/>
          <cell r="V265"/>
          <cell r="W265"/>
          <cell r="X265"/>
          <cell r="Y265"/>
          <cell r="Z265">
            <v>0</v>
          </cell>
          <cell r="AA265"/>
          <cell r="AB265"/>
          <cell r="AC265"/>
          <cell r="AD265"/>
          <cell r="AE265"/>
          <cell r="AF265"/>
          <cell r="AG265"/>
          <cell r="AH265"/>
          <cell r="AI265" t="e">
            <v>#DIV/0!</v>
          </cell>
          <cell r="AJ265"/>
          <cell r="AK265"/>
          <cell r="AL265" t="e">
            <v>#DIV/0!</v>
          </cell>
          <cell r="AM265"/>
          <cell r="AN265"/>
          <cell r="AO265" t="e">
            <v>#DIV/0!</v>
          </cell>
        </row>
        <row r="266">
          <cell r="A266" t="str">
            <v>C064</v>
          </cell>
          <cell r="B266" t="str">
            <v>Nuez de Brasil, seca</v>
          </cell>
          <cell r="C266" t="str">
            <v>Nuez</v>
          </cell>
          <cell r="D266">
            <v>100</v>
          </cell>
          <cell r="E266">
            <v>3.6</v>
          </cell>
          <cell r="F266">
            <v>721</v>
          </cell>
          <cell r="G266">
            <v>2976</v>
          </cell>
          <cell r="H266">
            <v>14.3</v>
          </cell>
          <cell r="I266">
            <v>66.8</v>
          </cell>
          <cell r="J266">
            <v>11.8</v>
          </cell>
          <cell r="K266">
            <v>4.2</v>
          </cell>
          <cell r="L266">
            <v>7.5</v>
          </cell>
          <cell r="M266">
            <v>3.5</v>
          </cell>
          <cell r="N266">
            <v>166</v>
          </cell>
          <cell r="O266">
            <v>2.4</v>
          </cell>
          <cell r="P266">
            <v>3</v>
          </cell>
          <cell r="Q266">
            <v>746</v>
          </cell>
          <cell r="R266">
            <v>20</v>
          </cell>
          <cell r="S266">
            <v>4.0999999999999996</v>
          </cell>
          <cell r="T266">
            <v>378</v>
          </cell>
          <cell r="U266">
            <v>662</v>
          </cell>
          <cell r="V266">
            <v>0.64</v>
          </cell>
          <cell r="W266">
            <v>0.04</v>
          </cell>
          <cell r="X266">
            <v>0.3</v>
          </cell>
          <cell r="Y266">
            <v>22</v>
          </cell>
          <cell r="Z266">
            <v>0</v>
          </cell>
          <cell r="AA266">
            <v>1</v>
          </cell>
          <cell r="AB266">
            <v>0</v>
          </cell>
          <cell r="AC266"/>
          <cell r="AD266"/>
          <cell r="AE266"/>
          <cell r="AF266"/>
          <cell r="AG266"/>
          <cell r="AH266"/>
          <cell r="AI266" t="e">
            <v>#DIV/0!</v>
          </cell>
          <cell r="AJ266"/>
          <cell r="AK266"/>
          <cell r="AL266" t="e">
            <v>#DIV/0!</v>
          </cell>
          <cell r="AM266"/>
          <cell r="AN266"/>
          <cell r="AO266" t="e">
            <v>#DIV/0!</v>
          </cell>
        </row>
        <row r="267">
          <cell r="A267" t="str">
            <v>C065</v>
          </cell>
          <cell r="B267" t="str">
            <v>Papaya, madura, cruda</v>
          </cell>
          <cell r="C267" t="str">
            <v>Pulpa sin semillas</v>
          </cell>
          <cell r="D267">
            <v>70</v>
          </cell>
          <cell r="E267">
            <v>90.7</v>
          </cell>
          <cell r="F267">
            <v>40</v>
          </cell>
          <cell r="G267">
            <v>169</v>
          </cell>
          <cell r="H267">
            <v>0.5</v>
          </cell>
          <cell r="I267">
            <v>0.1</v>
          </cell>
          <cell r="J267">
            <v>8.1999999999999993</v>
          </cell>
          <cell r="K267">
            <v>6.2</v>
          </cell>
          <cell r="L267">
            <v>2</v>
          </cell>
          <cell r="M267">
            <v>0.5</v>
          </cell>
          <cell r="N267">
            <v>24</v>
          </cell>
          <cell r="O267">
            <v>0.3</v>
          </cell>
          <cell r="P267">
            <v>5</v>
          </cell>
          <cell r="Q267">
            <v>9</v>
          </cell>
          <cell r="R267">
            <v>1</v>
          </cell>
          <cell r="S267">
            <v>0.1</v>
          </cell>
          <cell r="T267">
            <v>23</v>
          </cell>
          <cell r="U267">
            <v>216</v>
          </cell>
          <cell r="V267">
            <v>0.03</v>
          </cell>
          <cell r="W267">
            <v>0.03</v>
          </cell>
          <cell r="X267">
            <v>0.3</v>
          </cell>
          <cell r="Y267">
            <v>37</v>
          </cell>
          <cell r="Z267">
            <v>0</v>
          </cell>
          <cell r="AA267">
            <v>62</v>
          </cell>
          <cell r="AB267">
            <v>235</v>
          </cell>
          <cell r="AC267"/>
          <cell r="AD267"/>
          <cell r="AE267"/>
          <cell r="AF267"/>
          <cell r="AG267">
            <v>500</v>
          </cell>
          <cell r="AH267">
            <v>1650</v>
          </cell>
          <cell r="AI267">
            <v>3.3</v>
          </cell>
          <cell r="AJ267">
            <v>1000</v>
          </cell>
          <cell r="AK267">
            <v>3233</v>
          </cell>
          <cell r="AL267">
            <v>3.2330000000000001</v>
          </cell>
          <cell r="AM267">
            <v>400</v>
          </cell>
          <cell r="AN267">
            <v>1600</v>
          </cell>
          <cell r="AO267">
            <v>4</v>
          </cell>
        </row>
        <row r="268">
          <cell r="A268" t="str">
            <v>C066</v>
          </cell>
          <cell r="B268" t="str">
            <v>Papaya, pintona, cruda</v>
          </cell>
          <cell r="C268" t="str">
            <v>Pulpa sin semillas</v>
          </cell>
          <cell r="D268">
            <v>79</v>
          </cell>
          <cell r="E268">
            <v>89</v>
          </cell>
          <cell r="F268">
            <v>47</v>
          </cell>
          <cell r="G268">
            <v>197</v>
          </cell>
          <cell r="H268">
            <v>0.5</v>
          </cell>
          <cell r="I268">
            <v>0.1</v>
          </cell>
          <cell r="J268">
            <v>9.9</v>
          </cell>
          <cell r="K268">
            <v>8</v>
          </cell>
          <cell r="L268">
            <v>1.9</v>
          </cell>
          <cell r="M268">
            <v>0.5</v>
          </cell>
          <cell r="N268">
            <v>22</v>
          </cell>
          <cell r="O268">
            <v>0.3</v>
          </cell>
          <cell r="P268">
            <v>3</v>
          </cell>
          <cell r="Q268">
            <v>11</v>
          </cell>
          <cell r="R268">
            <v>1</v>
          </cell>
          <cell r="S268">
            <v>0.1</v>
          </cell>
          <cell r="T268">
            <v>21</v>
          </cell>
          <cell r="U268">
            <v>203</v>
          </cell>
          <cell r="V268">
            <v>0.03</v>
          </cell>
          <cell r="W268">
            <v>0.03</v>
          </cell>
          <cell r="X268">
            <v>0.3</v>
          </cell>
          <cell r="Y268">
            <v>37</v>
          </cell>
          <cell r="Z268">
            <v>0</v>
          </cell>
          <cell r="AA268">
            <v>62</v>
          </cell>
          <cell r="AB268">
            <v>179</v>
          </cell>
          <cell r="AC268"/>
          <cell r="AD268"/>
          <cell r="AE268"/>
          <cell r="AF268"/>
          <cell r="AG268"/>
          <cell r="AH268"/>
          <cell r="AI268" t="e">
            <v>#DIV/0!</v>
          </cell>
          <cell r="AJ268"/>
          <cell r="AK268"/>
          <cell r="AL268" t="e">
            <v>#DIV/0!</v>
          </cell>
          <cell r="AM268"/>
          <cell r="AN268"/>
          <cell r="AO268" t="e">
            <v>#DIV/0!</v>
          </cell>
        </row>
        <row r="269">
          <cell r="A269" t="str">
            <v>C067</v>
          </cell>
          <cell r="B269" t="str">
            <v>Papayuela, cruda</v>
          </cell>
          <cell r="C269" t="str">
            <v>Pulpa sin semillas</v>
          </cell>
          <cell r="D269">
            <v>45</v>
          </cell>
          <cell r="E269">
            <v>93.5</v>
          </cell>
          <cell r="F269">
            <v>27</v>
          </cell>
          <cell r="G269">
            <v>113</v>
          </cell>
          <cell r="H269">
            <v>0.7</v>
          </cell>
          <cell r="I269">
            <v>0.1</v>
          </cell>
          <cell r="J269">
            <v>5.0999999999999996</v>
          </cell>
          <cell r="K269">
            <v>3.8</v>
          </cell>
          <cell r="L269">
            <v>1.3</v>
          </cell>
          <cell r="M269">
            <v>0.6</v>
          </cell>
          <cell r="N269">
            <v>10</v>
          </cell>
          <cell r="O269">
            <v>0.3</v>
          </cell>
          <cell r="P269"/>
          <cell r="Q269">
            <v>11</v>
          </cell>
          <cell r="R269"/>
          <cell r="S269"/>
          <cell r="T269"/>
          <cell r="U269"/>
          <cell r="V269">
            <v>0.02</v>
          </cell>
          <cell r="W269">
            <v>0.03</v>
          </cell>
          <cell r="X269">
            <v>0.6</v>
          </cell>
          <cell r="Y269"/>
          <cell r="Z269">
            <v>0</v>
          </cell>
          <cell r="AA269">
            <v>70</v>
          </cell>
          <cell r="AB269">
            <v>24</v>
          </cell>
          <cell r="AC269"/>
          <cell r="AD269"/>
          <cell r="AE269"/>
          <cell r="AF269"/>
          <cell r="AG269"/>
          <cell r="AH269"/>
          <cell r="AI269" t="e">
            <v>#DIV/0!</v>
          </cell>
          <cell r="AJ269"/>
          <cell r="AK269"/>
          <cell r="AL269" t="e">
            <v>#DIV/0!</v>
          </cell>
          <cell r="AM269"/>
          <cell r="AN269"/>
          <cell r="AO269" t="e">
            <v>#DIV/0!</v>
          </cell>
        </row>
        <row r="270">
          <cell r="A270" t="str">
            <v>C068</v>
          </cell>
          <cell r="B270" t="str">
            <v>Pepino dulce, maduro, crudo</v>
          </cell>
          <cell r="C270" t="str">
            <v>Pulpa sin semillas</v>
          </cell>
          <cell r="D270">
            <v>89</v>
          </cell>
          <cell r="E270">
            <v>92</v>
          </cell>
          <cell r="F270">
            <v>33</v>
          </cell>
          <cell r="G270">
            <v>138</v>
          </cell>
          <cell r="H270">
            <v>0.3</v>
          </cell>
          <cell r="I270">
            <v>0</v>
          </cell>
          <cell r="J270">
            <v>7.4</v>
          </cell>
          <cell r="K270">
            <v>6.6</v>
          </cell>
          <cell r="L270">
            <v>0.8</v>
          </cell>
          <cell r="M270">
            <v>0.3</v>
          </cell>
          <cell r="N270">
            <v>7</v>
          </cell>
          <cell r="O270">
            <v>0.9</v>
          </cell>
          <cell r="P270"/>
          <cell r="Q270">
            <v>9</v>
          </cell>
          <cell r="R270"/>
          <cell r="S270"/>
          <cell r="T270"/>
          <cell r="U270"/>
          <cell r="V270">
            <v>0.06</v>
          </cell>
          <cell r="W270">
            <v>0.04</v>
          </cell>
          <cell r="X270">
            <v>0.3</v>
          </cell>
          <cell r="Y270"/>
          <cell r="Z270">
            <v>0</v>
          </cell>
          <cell r="AA270">
            <v>82</v>
          </cell>
          <cell r="AB270">
            <v>32</v>
          </cell>
          <cell r="AC270"/>
          <cell r="AD270"/>
          <cell r="AE270"/>
          <cell r="AF270"/>
          <cell r="AG270"/>
          <cell r="AH270"/>
          <cell r="AI270" t="e">
            <v>#DIV/0!</v>
          </cell>
          <cell r="AJ270"/>
          <cell r="AK270"/>
          <cell r="AL270" t="e">
            <v>#DIV/0!</v>
          </cell>
          <cell r="AM270"/>
          <cell r="AN270"/>
          <cell r="AO270" t="e">
            <v>#DIV/0!</v>
          </cell>
        </row>
        <row r="271">
          <cell r="A271" t="str">
            <v>C069</v>
          </cell>
          <cell r="B271" t="str">
            <v>Pepino dulce, pintón, crudo</v>
          </cell>
          <cell r="C271" t="str">
            <v>Pulpa sin semillas</v>
          </cell>
          <cell r="D271">
            <v>88</v>
          </cell>
          <cell r="E271">
            <v>91.7</v>
          </cell>
          <cell r="F271">
            <v>34</v>
          </cell>
          <cell r="G271">
            <v>146</v>
          </cell>
          <cell r="H271">
            <v>0.3</v>
          </cell>
          <cell r="I271">
            <v>0.2</v>
          </cell>
          <cell r="J271">
            <v>7.4</v>
          </cell>
          <cell r="K271">
            <v>6.6</v>
          </cell>
          <cell r="L271">
            <v>0.8</v>
          </cell>
          <cell r="M271">
            <v>0.4</v>
          </cell>
          <cell r="N271">
            <v>7</v>
          </cell>
          <cell r="O271">
            <v>0.9</v>
          </cell>
          <cell r="P271"/>
          <cell r="Q271">
            <v>9</v>
          </cell>
          <cell r="R271"/>
          <cell r="S271"/>
          <cell r="T271"/>
          <cell r="U271"/>
          <cell r="V271">
            <v>0.06</v>
          </cell>
          <cell r="W271">
            <v>0.04</v>
          </cell>
          <cell r="X271">
            <v>0.3</v>
          </cell>
          <cell r="Y271"/>
          <cell r="Z271">
            <v>0</v>
          </cell>
          <cell r="AA271">
            <v>82</v>
          </cell>
          <cell r="AB271">
            <v>32</v>
          </cell>
          <cell r="AC271"/>
          <cell r="AD271"/>
          <cell r="AE271"/>
          <cell r="AF271"/>
          <cell r="AG271"/>
          <cell r="AH271"/>
          <cell r="AI271" t="e">
            <v>#DIV/0!</v>
          </cell>
          <cell r="AJ271"/>
          <cell r="AK271"/>
          <cell r="AL271" t="e">
            <v>#DIV/0!</v>
          </cell>
          <cell r="AM271"/>
          <cell r="AN271"/>
          <cell r="AO271" t="e">
            <v>#DIV/0!</v>
          </cell>
        </row>
        <row r="272">
          <cell r="A272" t="str">
            <v>C070</v>
          </cell>
          <cell r="B272" t="str">
            <v>Pepino dulce, verde, crudo</v>
          </cell>
          <cell r="C272" t="str">
            <v>Pulpa sin semillas</v>
          </cell>
          <cell r="D272">
            <v>87</v>
          </cell>
          <cell r="E272">
            <v>91.5</v>
          </cell>
          <cell r="F272">
            <v>36</v>
          </cell>
          <cell r="G272">
            <v>152</v>
          </cell>
          <cell r="H272">
            <v>0.2</v>
          </cell>
          <cell r="I272">
            <v>0.4</v>
          </cell>
          <cell r="J272">
            <v>7.5</v>
          </cell>
          <cell r="K272">
            <v>6.7</v>
          </cell>
          <cell r="L272">
            <v>0.8</v>
          </cell>
          <cell r="M272">
            <v>0.4</v>
          </cell>
          <cell r="N272">
            <v>7</v>
          </cell>
          <cell r="O272">
            <v>0.9</v>
          </cell>
          <cell r="P272"/>
          <cell r="Q272">
            <v>9</v>
          </cell>
          <cell r="R272"/>
          <cell r="S272"/>
          <cell r="T272"/>
          <cell r="U272"/>
          <cell r="V272">
            <v>0.06</v>
          </cell>
          <cell r="W272">
            <v>0.04</v>
          </cell>
          <cell r="X272">
            <v>0.3</v>
          </cell>
          <cell r="Y272"/>
          <cell r="Z272">
            <v>0</v>
          </cell>
          <cell r="AA272">
            <v>82</v>
          </cell>
          <cell r="AB272">
            <v>32</v>
          </cell>
          <cell r="AC272"/>
          <cell r="AD272"/>
          <cell r="AE272"/>
          <cell r="AF272"/>
          <cell r="AG272">
            <v>500</v>
          </cell>
          <cell r="AH272">
            <v>1490</v>
          </cell>
          <cell r="AI272">
            <v>2.98</v>
          </cell>
          <cell r="AJ272">
            <v>1000</v>
          </cell>
          <cell r="AK272">
            <v>1980</v>
          </cell>
          <cell r="AL272">
            <v>1.98</v>
          </cell>
          <cell r="AM272">
            <v>500</v>
          </cell>
          <cell r="AN272">
            <v>1000</v>
          </cell>
          <cell r="AO272">
            <v>2</v>
          </cell>
        </row>
        <row r="273">
          <cell r="A273" t="str">
            <v>C071</v>
          </cell>
          <cell r="B273" t="str">
            <v>Pera, cruda</v>
          </cell>
          <cell r="C273" t="str">
            <v>Pulpa sin semillas</v>
          </cell>
          <cell r="D273">
            <v>85</v>
          </cell>
          <cell r="E273">
            <v>86.3</v>
          </cell>
          <cell r="F273">
            <v>63</v>
          </cell>
          <cell r="G273">
            <v>265</v>
          </cell>
          <cell r="H273">
            <v>0.3</v>
          </cell>
          <cell r="I273">
            <v>0.2</v>
          </cell>
          <cell r="J273">
            <v>12.9</v>
          </cell>
          <cell r="K273">
            <v>8.5</v>
          </cell>
          <cell r="L273">
            <v>4.4000000000000004</v>
          </cell>
          <cell r="M273">
            <v>0.3</v>
          </cell>
          <cell r="N273">
            <v>8</v>
          </cell>
          <cell r="O273">
            <v>0.4</v>
          </cell>
          <cell r="P273">
            <v>1</v>
          </cell>
          <cell r="Q273">
            <v>9</v>
          </cell>
          <cell r="R273">
            <v>2</v>
          </cell>
          <cell r="S273">
            <v>0.1</v>
          </cell>
          <cell r="T273">
            <v>5</v>
          </cell>
          <cell r="U273">
            <v>106</v>
          </cell>
          <cell r="V273">
            <v>7.0000000000000007E-2</v>
          </cell>
          <cell r="W273">
            <v>0.04</v>
          </cell>
          <cell r="X273">
            <v>0.2</v>
          </cell>
          <cell r="Y273">
            <v>7</v>
          </cell>
          <cell r="Z273">
            <v>0</v>
          </cell>
          <cell r="AA273">
            <v>2</v>
          </cell>
          <cell r="AB273">
            <v>0</v>
          </cell>
          <cell r="AC273"/>
          <cell r="AD273"/>
          <cell r="AE273"/>
          <cell r="AF273"/>
          <cell r="AG273">
            <v>500</v>
          </cell>
          <cell r="AH273">
            <v>4450</v>
          </cell>
          <cell r="AI273">
            <v>8.9</v>
          </cell>
          <cell r="AJ273">
            <v>1000</v>
          </cell>
          <cell r="AK273">
            <v>8445</v>
          </cell>
          <cell r="AL273">
            <v>8.4450000000000003</v>
          </cell>
          <cell r="AM273">
            <v>500</v>
          </cell>
          <cell r="AN273">
            <v>5400</v>
          </cell>
          <cell r="AO273">
            <v>10.8</v>
          </cell>
        </row>
        <row r="274">
          <cell r="A274" t="str">
            <v>C072</v>
          </cell>
          <cell r="B274" t="str">
            <v>Piña, cruda</v>
          </cell>
          <cell r="C274" t="str">
            <v>Pulpa sin semillas</v>
          </cell>
          <cell r="D274">
            <v>55</v>
          </cell>
          <cell r="E274">
            <v>86.5</v>
          </cell>
          <cell r="F274">
            <v>56</v>
          </cell>
          <cell r="G274">
            <v>239</v>
          </cell>
          <cell r="H274">
            <v>0.6</v>
          </cell>
          <cell r="I274">
            <v>0.1</v>
          </cell>
          <cell r="J274">
            <v>12.4</v>
          </cell>
          <cell r="K274">
            <v>10.7</v>
          </cell>
          <cell r="L274">
            <v>1.7</v>
          </cell>
          <cell r="M274">
            <v>0.4</v>
          </cell>
          <cell r="N274">
            <v>16</v>
          </cell>
          <cell r="O274">
            <v>0.5</v>
          </cell>
          <cell r="P274">
            <v>3</v>
          </cell>
          <cell r="Q274">
            <v>9</v>
          </cell>
          <cell r="R274">
            <v>0</v>
          </cell>
          <cell r="S274">
            <v>0.2</v>
          </cell>
          <cell r="T274">
            <v>12</v>
          </cell>
          <cell r="U274">
            <v>159</v>
          </cell>
          <cell r="V274">
            <v>0.06</v>
          </cell>
          <cell r="W274">
            <v>0.05</v>
          </cell>
          <cell r="X274">
            <v>0.3</v>
          </cell>
          <cell r="Y274">
            <v>16</v>
          </cell>
          <cell r="Z274">
            <v>0</v>
          </cell>
          <cell r="AA274">
            <v>23</v>
          </cell>
          <cell r="AB274">
            <v>8</v>
          </cell>
          <cell r="AC274"/>
          <cell r="AD274"/>
          <cell r="AE274"/>
          <cell r="AF274"/>
          <cell r="AG274">
            <v>2500</v>
          </cell>
          <cell r="AH274">
            <v>5210</v>
          </cell>
          <cell r="AI274">
            <v>2.0840000000000001</v>
          </cell>
          <cell r="AJ274">
            <v>2214</v>
          </cell>
          <cell r="AK274">
            <v>5600</v>
          </cell>
          <cell r="AL274">
            <v>2.5293586269196027</v>
          </cell>
          <cell r="AM274">
            <v>2500</v>
          </cell>
          <cell r="AN274">
            <v>7860</v>
          </cell>
          <cell r="AO274">
            <v>3.1440000000000001</v>
          </cell>
        </row>
        <row r="275">
          <cell r="A275" t="str">
            <v>C073</v>
          </cell>
          <cell r="B275" t="str">
            <v>Piñuela, cruda</v>
          </cell>
          <cell r="C275" t="str">
            <v>Pulpa sin semillas</v>
          </cell>
          <cell r="D275">
            <v>23</v>
          </cell>
          <cell r="E275">
            <v>85.9</v>
          </cell>
          <cell r="F275">
            <v>54</v>
          </cell>
          <cell r="G275">
            <v>228</v>
          </cell>
          <cell r="H275">
            <v>0.2</v>
          </cell>
          <cell r="I275">
            <v>1.1000000000000001</v>
          </cell>
          <cell r="J275">
            <v>10.8</v>
          </cell>
          <cell r="K275"/>
          <cell r="L275"/>
          <cell r="M275">
            <v>2</v>
          </cell>
          <cell r="N275">
            <v>31</v>
          </cell>
          <cell r="O275">
            <v>0.2</v>
          </cell>
          <cell r="P275">
            <v>2</v>
          </cell>
          <cell r="Q275">
            <v>30</v>
          </cell>
          <cell r="R275"/>
          <cell r="S275"/>
          <cell r="T275">
            <v>11</v>
          </cell>
          <cell r="U275">
            <v>75</v>
          </cell>
          <cell r="V275">
            <v>0.06</v>
          </cell>
          <cell r="W275">
            <v>0.02</v>
          </cell>
          <cell r="X275">
            <v>0.3</v>
          </cell>
          <cell r="Y275"/>
          <cell r="Z275">
            <v>0</v>
          </cell>
          <cell r="AA275">
            <v>57</v>
          </cell>
          <cell r="AB275"/>
          <cell r="AC275"/>
          <cell r="AD275"/>
          <cell r="AE275"/>
          <cell r="AF275"/>
          <cell r="AG275"/>
          <cell r="AH275"/>
          <cell r="AI275" t="e">
            <v>#DIV/0!</v>
          </cell>
          <cell r="AJ275"/>
          <cell r="AK275"/>
          <cell r="AL275" t="e">
            <v>#DIV/0!</v>
          </cell>
          <cell r="AM275"/>
          <cell r="AN275"/>
          <cell r="AO275" t="e">
            <v>#DIV/0!</v>
          </cell>
        </row>
        <row r="276">
          <cell r="A276" t="str">
            <v>C074</v>
          </cell>
          <cell r="B276" t="str">
            <v>Pistacho, tostado, sin sal</v>
          </cell>
          <cell r="C276" t="str">
            <v>Nuez</v>
          </cell>
          <cell r="D276">
            <v>100</v>
          </cell>
          <cell r="E276">
            <v>2.1</v>
          </cell>
          <cell r="F276">
            <v>666</v>
          </cell>
          <cell r="G276">
            <v>2759</v>
          </cell>
          <cell r="H276">
            <v>14.9</v>
          </cell>
          <cell r="I276">
            <v>52.8</v>
          </cell>
          <cell r="J276">
            <v>27.6</v>
          </cell>
          <cell r="K276">
            <v>17.3</v>
          </cell>
          <cell r="L276">
            <v>10.3</v>
          </cell>
          <cell r="M276">
            <v>2.6</v>
          </cell>
          <cell r="N276">
            <v>109</v>
          </cell>
          <cell r="O276">
            <v>4.2</v>
          </cell>
          <cell r="P276">
            <v>1</v>
          </cell>
          <cell r="Q276">
            <v>486</v>
          </cell>
          <cell r="R276"/>
          <cell r="S276">
            <v>2.2999999999999998</v>
          </cell>
          <cell r="T276">
            <v>120</v>
          </cell>
          <cell r="U276">
            <v>1040</v>
          </cell>
          <cell r="V276">
            <v>0.85</v>
          </cell>
          <cell r="W276">
            <v>0.16</v>
          </cell>
          <cell r="X276">
            <v>1.3</v>
          </cell>
          <cell r="Y276">
            <v>50</v>
          </cell>
          <cell r="Z276">
            <v>0</v>
          </cell>
          <cell r="AA276">
            <v>6</v>
          </cell>
          <cell r="AB276">
            <v>24</v>
          </cell>
          <cell r="AC276"/>
          <cell r="AD276"/>
          <cell r="AE276"/>
          <cell r="AF276"/>
          <cell r="AG276"/>
          <cell r="AH276"/>
          <cell r="AI276" t="e">
            <v>#DIV/0!</v>
          </cell>
          <cell r="AJ276"/>
          <cell r="AK276"/>
          <cell r="AL276" t="e">
            <v>#DIV/0!</v>
          </cell>
          <cell r="AM276"/>
          <cell r="AN276"/>
          <cell r="AO276" t="e">
            <v>#DIV/0!</v>
          </cell>
        </row>
        <row r="277">
          <cell r="A277" t="str">
            <v>C075</v>
          </cell>
          <cell r="B277" t="str">
            <v>Pitahaya amarilla, cruda</v>
          </cell>
          <cell r="C277" t="str">
            <v>Pulpa sin semillas</v>
          </cell>
          <cell r="D277">
            <v>55</v>
          </cell>
          <cell r="E277">
            <v>85.5</v>
          </cell>
          <cell r="F277">
            <v>63</v>
          </cell>
          <cell r="G277">
            <v>268</v>
          </cell>
          <cell r="H277">
            <v>0.4</v>
          </cell>
          <cell r="I277">
            <v>0.1</v>
          </cell>
          <cell r="J277">
            <v>13.6</v>
          </cell>
          <cell r="K277">
            <v>10.3</v>
          </cell>
          <cell r="L277">
            <v>3.3</v>
          </cell>
          <cell r="M277">
            <v>0.4</v>
          </cell>
          <cell r="N277">
            <v>26</v>
          </cell>
          <cell r="O277">
            <v>0.3</v>
          </cell>
          <cell r="P277">
            <v>4</v>
          </cell>
          <cell r="Q277">
            <v>26</v>
          </cell>
          <cell r="R277"/>
          <cell r="S277">
            <v>0.1</v>
          </cell>
          <cell r="T277">
            <v>19</v>
          </cell>
          <cell r="U277">
            <v>155</v>
          </cell>
          <cell r="V277">
            <v>0.03</v>
          </cell>
          <cell r="W277">
            <v>0.04</v>
          </cell>
          <cell r="X277">
            <v>0.2</v>
          </cell>
          <cell r="Y277">
            <v>6</v>
          </cell>
          <cell r="Z277">
            <v>0</v>
          </cell>
          <cell r="AA277">
            <v>20</v>
          </cell>
          <cell r="AB277">
            <v>2</v>
          </cell>
          <cell r="AC277"/>
          <cell r="AD277"/>
          <cell r="AE277"/>
          <cell r="AF277"/>
          <cell r="AG277"/>
          <cell r="AH277"/>
          <cell r="AI277" t="e">
            <v>#DIV/0!</v>
          </cell>
          <cell r="AJ277"/>
          <cell r="AK277"/>
          <cell r="AL277" t="e">
            <v>#DIV/0!</v>
          </cell>
          <cell r="AM277"/>
          <cell r="AN277"/>
          <cell r="AO277" t="e">
            <v>#DIV/0!</v>
          </cell>
        </row>
        <row r="278">
          <cell r="A278" t="str">
            <v>C076</v>
          </cell>
          <cell r="B278" t="str">
            <v>Pitahaya roja, cruda</v>
          </cell>
          <cell r="C278" t="str">
            <v>Pulpa sin semillas</v>
          </cell>
          <cell r="D278">
            <v>55</v>
          </cell>
          <cell r="E278">
            <v>87.3</v>
          </cell>
          <cell r="F278">
            <v>56</v>
          </cell>
          <cell r="G278">
            <v>236</v>
          </cell>
          <cell r="H278">
            <v>0.5</v>
          </cell>
          <cell r="I278">
            <v>0.1</v>
          </cell>
          <cell r="J278">
            <v>11.6</v>
          </cell>
          <cell r="K278">
            <v>8.3000000000000007</v>
          </cell>
          <cell r="L278">
            <v>3.3</v>
          </cell>
          <cell r="M278">
            <v>0.5</v>
          </cell>
          <cell r="N278">
            <v>26</v>
          </cell>
          <cell r="O278">
            <v>0.2</v>
          </cell>
          <cell r="P278"/>
          <cell r="Q278">
            <v>26</v>
          </cell>
          <cell r="R278"/>
          <cell r="S278">
            <v>0.1</v>
          </cell>
          <cell r="T278"/>
          <cell r="U278"/>
          <cell r="V278">
            <v>0.01</v>
          </cell>
          <cell r="W278">
            <v>0.03</v>
          </cell>
          <cell r="X278">
            <v>0.2</v>
          </cell>
          <cell r="Y278"/>
          <cell r="Z278">
            <v>0</v>
          </cell>
          <cell r="AA278">
            <v>25</v>
          </cell>
          <cell r="AB278">
            <v>3</v>
          </cell>
          <cell r="AC278"/>
          <cell r="AD278"/>
          <cell r="AE278"/>
          <cell r="AF278"/>
          <cell r="AG278"/>
          <cell r="AH278"/>
          <cell r="AI278" t="e">
            <v>#DIV/0!</v>
          </cell>
          <cell r="AJ278"/>
          <cell r="AK278"/>
          <cell r="AL278" t="e">
            <v>#DIV/0!</v>
          </cell>
          <cell r="AM278"/>
          <cell r="AN278"/>
          <cell r="AO278" t="e">
            <v>#DIV/0!</v>
          </cell>
        </row>
        <row r="279">
          <cell r="A279" t="str">
            <v>C077</v>
          </cell>
          <cell r="B279" t="str">
            <v>Pomarrosa, cruda</v>
          </cell>
          <cell r="C279" t="str">
            <v>Pulpa sin semillas</v>
          </cell>
          <cell r="D279">
            <v>65</v>
          </cell>
          <cell r="E279">
            <v>81.099999999999994</v>
          </cell>
          <cell r="F279">
            <v>85</v>
          </cell>
          <cell r="G279">
            <v>358</v>
          </cell>
          <cell r="H279">
            <v>0.6</v>
          </cell>
          <cell r="I279">
            <v>0.2</v>
          </cell>
          <cell r="J279">
            <v>17.7</v>
          </cell>
          <cell r="K279">
            <v>12.6</v>
          </cell>
          <cell r="L279">
            <v>5.0999999999999996</v>
          </cell>
          <cell r="M279">
            <v>0.4</v>
          </cell>
          <cell r="N279">
            <v>49</v>
          </cell>
          <cell r="O279">
            <v>0.9</v>
          </cell>
          <cell r="P279">
            <v>2</v>
          </cell>
          <cell r="Q279">
            <v>31</v>
          </cell>
          <cell r="R279"/>
          <cell r="S279">
            <v>0.2</v>
          </cell>
          <cell r="T279">
            <v>14</v>
          </cell>
          <cell r="U279">
            <v>78</v>
          </cell>
          <cell r="V279">
            <v>0.02</v>
          </cell>
          <cell r="W279">
            <v>0.03</v>
          </cell>
          <cell r="X279">
            <v>0.7</v>
          </cell>
          <cell r="Y279"/>
          <cell r="Z279">
            <v>0</v>
          </cell>
          <cell r="AA279">
            <v>25</v>
          </cell>
          <cell r="AB279">
            <v>40</v>
          </cell>
          <cell r="AC279"/>
          <cell r="AD279"/>
          <cell r="AE279"/>
          <cell r="AF279"/>
          <cell r="AG279"/>
          <cell r="AH279"/>
          <cell r="AI279" t="e">
            <v>#DIV/0!</v>
          </cell>
          <cell r="AJ279"/>
          <cell r="AK279"/>
          <cell r="AL279" t="e">
            <v>#DIV/0!</v>
          </cell>
          <cell r="AM279"/>
          <cell r="AN279"/>
          <cell r="AO279" t="e">
            <v>#DIV/0!</v>
          </cell>
        </row>
        <row r="280">
          <cell r="A280" t="str">
            <v>C078</v>
          </cell>
          <cell r="B280" t="str">
            <v>Ruibarbo, crudo</v>
          </cell>
          <cell r="C280" t="str">
            <v xml:space="preserve">Tallo </v>
          </cell>
          <cell r="D280">
            <v>65</v>
          </cell>
          <cell r="E280">
            <v>94.9</v>
          </cell>
          <cell r="F280">
            <v>22</v>
          </cell>
          <cell r="G280">
            <v>91</v>
          </cell>
          <cell r="H280">
            <v>0.9</v>
          </cell>
          <cell r="I280">
            <v>0.1</v>
          </cell>
          <cell r="J280">
            <v>3.4</v>
          </cell>
          <cell r="K280">
            <v>1.6</v>
          </cell>
          <cell r="L280">
            <v>1.8</v>
          </cell>
          <cell r="M280">
            <v>0.7</v>
          </cell>
          <cell r="N280">
            <v>88</v>
          </cell>
          <cell r="O280">
            <v>0.3</v>
          </cell>
          <cell r="P280">
            <v>4</v>
          </cell>
          <cell r="Q280">
            <v>15</v>
          </cell>
          <cell r="R280"/>
          <cell r="S280">
            <v>0.1</v>
          </cell>
          <cell r="T280">
            <v>12</v>
          </cell>
          <cell r="U280">
            <v>289</v>
          </cell>
          <cell r="V280">
            <v>0.02</v>
          </cell>
          <cell r="W280">
            <v>0.02</v>
          </cell>
          <cell r="X280">
            <v>0.3</v>
          </cell>
          <cell r="Y280">
            <v>7</v>
          </cell>
          <cell r="Z280">
            <v>0</v>
          </cell>
          <cell r="AA280">
            <v>10</v>
          </cell>
          <cell r="AB280">
            <v>3</v>
          </cell>
          <cell r="AC280"/>
          <cell r="AD280"/>
          <cell r="AE280"/>
          <cell r="AF280"/>
          <cell r="AG280"/>
          <cell r="AH280"/>
          <cell r="AI280" t="e">
            <v>#DIV/0!</v>
          </cell>
          <cell r="AJ280"/>
          <cell r="AK280"/>
          <cell r="AL280" t="e">
            <v>#DIV/0!</v>
          </cell>
          <cell r="AM280"/>
          <cell r="AN280"/>
          <cell r="AO280" t="e">
            <v>#DIV/0!</v>
          </cell>
        </row>
        <row r="281">
          <cell r="A281" t="str">
            <v>C079</v>
          </cell>
          <cell r="B281" t="str">
            <v>Sandía, cruda</v>
          </cell>
          <cell r="C281" t="str">
            <v>Pulpa sin semillas</v>
          </cell>
          <cell r="D281">
            <v>40</v>
          </cell>
          <cell r="E281">
            <v>95.7</v>
          </cell>
          <cell r="F281">
            <v>17</v>
          </cell>
          <cell r="G281">
            <v>73</v>
          </cell>
          <cell r="H281">
            <v>0.4</v>
          </cell>
          <cell r="I281">
            <v>0</v>
          </cell>
          <cell r="J281">
            <v>3.7</v>
          </cell>
          <cell r="K281">
            <v>3.3</v>
          </cell>
          <cell r="L281">
            <v>0.4</v>
          </cell>
          <cell r="M281">
            <v>0.2</v>
          </cell>
          <cell r="N281">
            <v>4</v>
          </cell>
          <cell r="O281">
            <v>0.3</v>
          </cell>
          <cell r="P281">
            <v>1</v>
          </cell>
          <cell r="Q281">
            <v>5</v>
          </cell>
          <cell r="R281">
            <v>0</v>
          </cell>
          <cell r="S281">
            <v>0.1</v>
          </cell>
          <cell r="T281">
            <v>10</v>
          </cell>
          <cell r="U281">
            <v>111</v>
          </cell>
          <cell r="V281">
            <v>0.02</v>
          </cell>
          <cell r="W281">
            <v>0.01</v>
          </cell>
          <cell r="X281">
            <v>0.1</v>
          </cell>
          <cell r="Y281">
            <v>3</v>
          </cell>
          <cell r="Z281">
            <v>0</v>
          </cell>
          <cell r="AA281">
            <v>7</v>
          </cell>
          <cell r="AB281">
            <v>30</v>
          </cell>
          <cell r="AC281"/>
          <cell r="AD281"/>
          <cell r="AE281"/>
          <cell r="AF281"/>
          <cell r="AG281">
            <v>1000</v>
          </cell>
          <cell r="AH281">
            <v>2200</v>
          </cell>
          <cell r="AI281">
            <v>2.2000000000000002</v>
          </cell>
          <cell r="AJ281">
            <v>1000</v>
          </cell>
          <cell r="AK281">
            <v>2108</v>
          </cell>
          <cell r="AL281">
            <v>2.1080000000000001</v>
          </cell>
          <cell r="AM281">
            <v>1000</v>
          </cell>
          <cell r="AN281">
            <v>3184</v>
          </cell>
          <cell r="AO281">
            <v>3.1840000000000002</v>
          </cell>
        </row>
        <row r="282">
          <cell r="A282" t="str">
            <v>C080</v>
          </cell>
          <cell r="B282" t="str">
            <v>Tamarindo, crudo</v>
          </cell>
          <cell r="C282" t="str">
            <v>Pulpa sin semillas</v>
          </cell>
          <cell r="D282">
            <v>45</v>
          </cell>
          <cell r="E282">
            <v>18.399999999999999</v>
          </cell>
          <cell r="F282">
            <v>329</v>
          </cell>
          <cell r="G282">
            <v>1396</v>
          </cell>
          <cell r="H282">
            <v>5.4</v>
          </cell>
          <cell r="I282">
            <v>0.5</v>
          </cell>
          <cell r="J282">
            <v>73.2</v>
          </cell>
          <cell r="K282">
            <v>68.099999999999994</v>
          </cell>
          <cell r="L282">
            <v>5.0999999999999996</v>
          </cell>
          <cell r="M282">
            <v>2.5</v>
          </cell>
          <cell r="N282">
            <v>81</v>
          </cell>
          <cell r="O282">
            <v>1.1000000000000001</v>
          </cell>
          <cell r="P282">
            <v>28</v>
          </cell>
          <cell r="Q282">
            <v>86</v>
          </cell>
          <cell r="R282"/>
          <cell r="S282">
            <v>0.1</v>
          </cell>
          <cell r="T282">
            <v>92</v>
          </cell>
          <cell r="U282">
            <v>621</v>
          </cell>
          <cell r="V282">
            <v>0.2</v>
          </cell>
          <cell r="W282">
            <v>0.19</v>
          </cell>
          <cell r="X282">
            <v>2.5</v>
          </cell>
          <cell r="Y282">
            <v>14</v>
          </cell>
          <cell r="Z282">
            <v>0</v>
          </cell>
          <cell r="AA282">
            <v>20</v>
          </cell>
          <cell r="AB282">
            <v>2</v>
          </cell>
          <cell r="AC282"/>
          <cell r="AD282"/>
          <cell r="AE282"/>
          <cell r="AF282"/>
          <cell r="AG282"/>
          <cell r="AH282"/>
          <cell r="AI282" t="e">
            <v>#DIV/0!</v>
          </cell>
          <cell r="AJ282"/>
          <cell r="AK282"/>
          <cell r="AL282" t="e">
            <v>#DIV/0!</v>
          </cell>
          <cell r="AM282"/>
          <cell r="AN282"/>
          <cell r="AO282" t="e">
            <v>#DIV/0!</v>
          </cell>
        </row>
        <row r="283">
          <cell r="A283" t="str">
            <v>C081</v>
          </cell>
          <cell r="B283" t="str">
            <v>Tomate de árbol amarillo, crudo</v>
          </cell>
          <cell r="C283" t="str">
            <v>Pulpa sin semillas</v>
          </cell>
          <cell r="D283">
            <v>60</v>
          </cell>
          <cell r="E283">
            <v>84.9</v>
          </cell>
          <cell r="F283">
            <v>58</v>
          </cell>
          <cell r="G283">
            <v>245</v>
          </cell>
          <cell r="H283">
            <v>1.7</v>
          </cell>
          <cell r="I283">
            <v>0.1</v>
          </cell>
          <cell r="J283">
            <v>12.5</v>
          </cell>
          <cell r="K283"/>
          <cell r="L283"/>
          <cell r="M283">
            <v>0.8</v>
          </cell>
          <cell r="N283">
            <v>10</v>
          </cell>
          <cell r="O283">
            <v>0.8</v>
          </cell>
          <cell r="P283">
            <v>1</v>
          </cell>
          <cell r="Q283">
            <v>43</v>
          </cell>
          <cell r="R283"/>
          <cell r="S283">
            <v>0.1</v>
          </cell>
          <cell r="T283">
            <v>19</v>
          </cell>
          <cell r="U283">
            <v>300</v>
          </cell>
          <cell r="V283">
            <v>0.06</v>
          </cell>
          <cell r="W283">
            <v>0.03</v>
          </cell>
          <cell r="X283">
            <v>0.3</v>
          </cell>
          <cell r="Y283"/>
          <cell r="Z283">
            <v>0</v>
          </cell>
          <cell r="AA283">
            <v>23</v>
          </cell>
          <cell r="AB283">
            <v>155</v>
          </cell>
          <cell r="AC283"/>
          <cell r="AD283"/>
          <cell r="AE283"/>
          <cell r="AF283"/>
          <cell r="AG283"/>
          <cell r="AH283"/>
          <cell r="AI283" t="e">
            <v>#DIV/0!</v>
          </cell>
          <cell r="AJ283"/>
          <cell r="AK283"/>
          <cell r="AL283" t="e">
            <v>#DIV/0!</v>
          </cell>
          <cell r="AM283"/>
          <cell r="AN283"/>
          <cell r="AO283" t="e">
            <v>#DIV/0!</v>
          </cell>
        </row>
        <row r="284">
          <cell r="A284" t="str">
            <v>C082</v>
          </cell>
          <cell r="B284" t="str">
            <v>Tomate de árbol rojo, crudo</v>
          </cell>
          <cell r="C284" t="str">
            <v>Pulpa sin semillas</v>
          </cell>
          <cell r="D284">
            <v>86</v>
          </cell>
          <cell r="E284">
            <v>86.7</v>
          </cell>
          <cell r="F284">
            <v>55</v>
          </cell>
          <cell r="G284">
            <v>232</v>
          </cell>
          <cell r="H284">
            <v>2</v>
          </cell>
          <cell r="I284">
            <v>0.2</v>
          </cell>
          <cell r="J284">
            <v>10.199999999999999</v>
          </cell>
          <cell r="K284">
            <v>8.1999999999999993</v>
          </cell>
          <cell r="L284">
            <v>2</v>
          </cell>
          <cell r="M284">
            <v>0.8</v>
          </cell>
          <cell r="N284">
            <v>10</v>
          </cell>
          <cell r="O284">
            <v>0.9</v>
          </cell>
          <cell r="P284">
            <v>0</v>
          </cell>
          <cell r="Q284">
            <v>41</v>
          </cell>
          <cell r="R284"/>
          <cell r="S284">
            <v>0.1</v>
          </cell>
          <cell r="T284">
            <v>16</v>
          </cell>
          <cell r="U284">
            <v>280</v>
          </cell>
          <cell r="V284">
            <v>0.05</v>
          </cell>
          <cell r="W284">
            <v>0.03</v>
          </cell>
          <cell r="X284">
            <v>1.1000000000000001</v>
          </cell>
          <cell r="Y284"/>
          <cell r="Z284">
            <v>0</v>
          </cell>
          <cell r="AA284">
            <v>29</v>
          </cell>
          <cell r="AB284">
            <v>112</v>
          </cell>
          <cell r="AC284"/>
          <cell r="AD284"/>
          <cell r="AE284"/>
          <cell r="AF284"/>
          <cell r="AG284">
            <v>1000</v>
          </cell>
          <cell r="AH284">
            <v>4000</v>
          </cell>
          <cell r="AI284">
            <v>4</v>
          </cell>
          <cell r="AJ284">
            <v>1000</v>
          </cell>
          <cell r="AK284">
            <v>3653</v>
          </cell>
          <cell r="AL284">
            <v>3.653</v>
          </cell>
          <cell r="AM284">
            <v>500</v>
          </cell>
          <cell r="AN284">
            <v>2400</v>
          </cell>
          <cell r="AO284">
            <v>4.8</v>
          </cell>
        </row>
        <row r="285">
          <cell r="A285" t="str">
            <v>C083</v>
          </cell>
          <cell r="B285" t="str">
            <v>Toronja, cruda</v>
          </cell>
          <cell r="C285" t="str">
            <v>Pulpa sin semillas</v>
          </cell>
          <cell r="D285">
            <v>60</v>
          </cell>
          <cell r="E285">
            <v>87.3</v>
          </cell>
          <cell r="F285">
            <v>53</v>
          </cell>
          <cell r="G285">
            <v>222</v>
          </cell>
          <cell r="H285">
            <v>0.7</v>
          </cell>
          <cell r="I285">
            <v>0.1</v>
          </cell>
          <cell r="J285">
            <v>11.4</v>
          </cell>
          <cell r="K285">
            <v>9.8000000000000007</v>
          </cell>
          <cell r="L285">
            <v>1.6</v>
          </cell>
          <cell r="M285">
            <v>0.5</v>
          </cell>
          <cell r="N285">
            <v>27</v>
          </cell>
          <cell r="O285">
            <v>0.5</v>
          </cell>
          <cell r="P285">
            <v>0</v>
          </cell>
          <cell r="Q285">
            <v>32</v>
          </cell>
          <cell r="R285"/>
          <cell r="S285">
            <v>0.1</v>
          </cell>
          <cell r="T285">
            <v>9</v>
          </cell>
          <cell r="U285">
            <v>135</v>
          </cell>
          <cell r="V285">
            <v>0.06</v>
          </cell>
          <cell r="W285">
            <v>0.02</v>
          </cell>
          <cell r="X285">
            <v>0.2</v>
          </cell>
          <cell r="Y285">
            <v>13</v>
          </cell>
          <cell r="Z285">
            <v>0</v>
          </cell>
          <cell r="AA285">
            <v>40</v>
          </cell>
          <cell r="AB285">
            <v>55</v>
          </cell>
          <cell r="AC285"/>
          <cell r="AD285"/>
          <cell r="AE285"/>
          <cell r="AF285"/>
          <cell r="AG285"/>
          <cell r="AH285"/>
          <cell r="AI285" t="e">
            <v>#DIV/0!</v>
          </cell>
          <cell r="AJ285"/>
          <cell r="AK285"/>
          <cell r="AL285" t="e">
            <v>#DIV/0!</v>
          </cell>
          <cell r="AM285"/>
          <cell r="AN285"/>
          <cell r="AO285" t="e">
            <v>#DIV/0!</v>
          </cell>
        </row>
        <row r="286">
          <cell r="A286" t="str">
            <v>C084</v>
          </cell>
          <cell r="B286" t="str">
            <v>Uchuva, cruda</v>
          </cell>
          <cell r="C286" t="str">
            <v>Pulpa sin semillas</v>
          </cell>
          <cell r="D286">
            <v>94</v>
          </cell>
          <cell r="E286">
            <v>82.1</v>
          </cell>
          <cell r="F286">
            <v>77</v>
          </cell>
          <cell r="G286">
            <v>326</v>
          </cell>
          <cell r="H286">
            <v>1.5</v>
          </cell>
          <cell r="I286">
            <v>0.5</v>
          </cell>
          <cell r="J286">
            <v>14.2</v>
          </cell>
          <cell r="K286">
            <v>9.1</v>
          </cell>
          <cell r="L286">
            <v>5.0999999999999996</v>
          </cell>
          <cell r="M286">
            <v>1.7</v>
          </cell>
          <cell r="N286">
            <v>7</v>
          </cell>
          <cell r="O286">
            <v>1</v>
          </cell>
          <cell r="P286">
            <v>0</v>
          </cell>
          <cell r="Q286">
            <v>23</v>
          </cell>
          <cell r="R286"/>
          <cell r="S286"/>
          <cell r="T286">
            <v>17</v>
          </cell>
          <cell r="U286">
            <v>134</v>
          </cell>
          <cell r="V286">
            <v>0.01</v>
          </cell>
          <cell r="W286">
            <v>0.17</v>
          </cell>
          <cell r="X286">
            <v>0.8</v>
          </cell>
          <cell r="Y286">
            <v>6</v>
          </cell>
          <cell r="Z286">
            <v>0</v>
          </cell>
          <cell r="AA286">
            <v>34</v>
          </cell>
          <cell r="AB286">
            <v>202</v>
          </cell>
          <cell r="AC286"/>
          <cell r="AD286"/>
          <cell r="AE286"/>
          <cell r="AF286"/>
          <cell r="AG286"/>
          <cell r="AH286"/>
          <cell r="AI286" t="e">
            <v>#DIV/0!</v>
          </cell>
          <cell r="AJ286"/>
          <cell r="AK286"/>
          <cell r="AL286" t="e">
            <v>#DIV/0!</v>
          </cell>
          <cell r="AM286"/>
          <cell r="AN286"/>
          <cell r="AO286" t="e">
            <v>#DIV/0!</v>
          </cell>
        </row>
        <row r="287">
          <cell r="A287" t="str">
            <v>C085</v>
          </cell>
          <cell r="B287" t="str">
            <v>Uva blanca, cruda</v>
          </cell>
          <cell r="C287" t="str">
            <v>Pulpa sin semillas</v>
          </cell>
          <cell r="D287">
            <v>90</v>
          </cell>
          <cell r="E287">
            <v>90.5</v>
          </cell>
          <cell r="F287">
            <v>38</v>
          </cell>
          <cell r="G287">
            <v>162</v>
          </cell>
          <cell r="H287">
            <v>0.5</v>
          </cell>
          <cell r="I287">
            <v>0</v>
          </cell>
          <cell r="J287">
            <v>8.6</v>
          </cell>
          <cell r="K287">
            <v>7.7</v>
          </cell>
          <cell r="L287">
            <v>0.9</v>
          </cell>
          <cell r="M287">
            <v>0.4</v>
          </cell>
          <cell r="N287">
            <v>6</v>
          </cell>
          <cell r="O287">
            <v>0.4</v>
          </cell>
          <cell r="P287">
            <v>2</v>
          </cell>
          <cell r="Q287">
            <v>20</v>
          </cell>
          <cell r="R287">
            <v>2</v>
          </cell>
          <cell r="S287">
            <v>0.1</v>
          </cell>
          <cell r="T287">
            <v>20</v>
          </cell>
          <cell r="U287">
            <v>128</v>
          </cell>
          <cell r="V287">
            <v>0.03</v>
          </cell>
          <cell r="W287">
            <v>0.01</v>
          </cell>
          <cell r="X287">
            <v>0.1</v>
          </cell>
          <cell r="Y287">
            <v>9</v>
          </cell>
          <cell r="Z287">
            <v>0</v>
          </cell>
          <cell r="AA287">
            <v>5</v>
          </cell>
          <cell r="AB287">
            <v>7</v>
          </cell>
          <cell r="AC287"/>
          <cell r="AD287"/>
          <cell r="AE287"/>
          <cell r="AF287"/>
          <cell r="AG287">
            <v>1000</v>
          </cell>
          <cell r="AH287">
            <v>20986</v>
          </cell>
          <cell r="AI287">
            <v>20.986000000000001</v>
          </cell>
          <cell r="AJ287">
            <v>1000</v>
          </cell>
          <cell r="AK287">
            <v>21825</v>
          </cell>
          <cell r="AL287">
            <v>21.824999999999999</v>
          </cell>
          <cell r="AM287">
            <v>1000</v>
          </cell>
          <cell r="AN287">
            <v>29980</v>
          </cell>
          <cell r="AO287">
            <v>29.98</v>
          </cell>
        </row>
        <row r="288">
          <cell r="A288" t="str">
            <v>C086</v>
          </cell>
          <cell r="B288" t="str">
            <v>Uva Isabella, cruda</v>
          </cell>
          <cell r="C288" t="str">
            <v>Pulpa sin semillas</v>
          </cell>
          <cell r="D288">
            <v>90</v>
          </cell>
          <cell r="E288">
            <v>87.2</v>
          </cell>
          <cell r="F288">
            <v>51</v>
          </cell>
          <cell r="G288">
            <v>216</v>
          </cell>
          <cell r="H288">
            <v>0.4</v>
          </cell>
          <cell r="I288">
            <v>0</v>
          </cell>
          <cell r="J288">
            <v>12.1</v>
          </cell>
          <cell r="K288">
            <v>11.7</v>
          </cell>
          <cell r="L288">
            <v>0.4</v>
          </cell>
          <cell r="M288">
            <v>0.3</v>
          </cell>
          <cell r="N288">
            <v>8</v>
          </cell>
          <cell r="O288">
            <v>0.4</v>
          </cell>
          <cell r="P288">
            <v>9</v>
          </cell>
          <cell r="Q288">
            <v>10</v>
          </cell>
          <cell r="R288">
            <v>2</v>
          </cell>
          <cell r="S288">
            <v>0.1</v>
          </cell>
          <cell r="T288">
            <v>4</v>
          </cell>
          <cell r="U288">
            <v>320</v>
          </cell>
          <cell r="V288">
            <v>0.03</v>
          </cell>
          <cell r="W288">
            <v>0.01</v>
          </cell>
          <cell r="X288">
            <v>0.1</v>
          </cell>
          <cell r="Y288">
            <v>27</v>
          </cell>
          <cell r="Z288">
            <v>0</v>
          </cell>
          <cell r="AA288">
            <v>14</v>
          </cell>
          <cell r="AB288">
            <v>7</v>
          </cell>
          <cell r="AC288"/>
          <cell r="AD288"/>
          <cell r="AE288"/>
          <cell r="AF288"/>
          <cell r="AG288"/>
          <cell r="AH288"/>
          <cell r="AI288" t="e">
            <v>#DIV/0!</v>
          </cell>
          <cell r="AJ288"/>
          <cell r="AK288"/>
          <cell r="AL288" t="e">
            <v>#DIV/0!</v>
          </cell>
          <cell r="AM288"/>
          <cell r="AN288"/>
          <cell r="AO288" t="e">
            <v>#DIV/0!</v>
          </cell>
        </row>
        <row r="289">
          <cell r="A289" t="str">
            <v>C087</v>
          </cell>
          <cell r="B289" t="str">
            <v>Uva, deshidratada</v>
          </cell>
          <cell r="C289" t="str">
            <v>Pulpa sin semillas</v>
          </cell>
          <cell r="D289">
            <v>100</v>
          </cell>
          <cell r="E289">
            <v>20.2</v>
          </cell>
          <cell r="F289">
            <v>327</v>
          </cell>
          <cell r="G289">
            <v>1385</v>
          </cell>
          <cell r="H289">
            <v>2.5</v>
          </cell>
          <cell r="I289">
            <v>0.3</v>
          </cell>
          <cell r="J289">
            <v>75.2</v>
          </cell>
          <cell r="K289">
            <v>68.5</v>
          </cell>
          <cell r="L289">
            <v>6.7</v>
          </cell>
          <cell r="M289">
            <v>1.8</v>
          </cell>
          <cell r="N289">
            <v>38</v>
          </cell>
          <cell r="O289">
            <v>2.4</v>
          </cell>
          <cell r="P289">
            <v>25</v>
          </cell>
          <cell r="Q289">
            <v>75</v>
          </cell>
          <cell r="R289">
            <v>2</v>
          </cell>
          <cell r="S289">
            <v>0.3</v>
          </cell>
          <cell r="T289">
            <v>32</v>
          </cell>
          <cell r="U289">
            <v>792</v>
          </cell>
          <cell r="V289">
            <v>0.12</v>
          </cell>
          <cell r="W289">
            <v>0.11</v>
          </cell>
          <cell r="X289">
            <v>0.8</v>
          </cell>
          <cell r="Y289">
            <v>7</v>
          </cell>
          <cell r="Z289">
            <v>0</v>
          </cell>
          <cell r="AA289">
            <v>2</v>
          </cell>
          <cell r="AB289">
            <v>3</v>
          </cell>
          <cell r="AC289"/>
          <cell r="AD289"/>
          <cell r="AE289"/>
          <cell r="AF289"/>
          <cell r="AG289"/>
          <cell r="AH289"/>
          <cell r="AI289" t="e">
            <v>#DIV/0!</v>
          </cell>
          <cell r="AJ289"/>
          <cell r="AK289"/>
          <cell r="AL289" t="e">
            <v>#DIV/0!</v>
          </cell>
          <cell r="AM289"/>
          <cell r="AN289"/>
          <cell r="AO289" t="e">
            <v>#DIV/0!</v>
          </cell>
        </row>
        <row r="290">
          <cell r="A290" t="str">
            <v>C088</v>
          </cell>
          <cell r="B290" t="str">
            <v>Zapote blanco, crudo</v>
          </cell>
          <cell r="C290" t="str">
            <v>Pulpa sin semillas</v>
          </cell>
          <cell r="D290">
            <v>82</v>
          </cell>
          <cell r="E290">
            <v>76.900000000000006</v>
          </cell>
          <cell r="F290">
            <v>102</v>
          </cell>
          <cell r="G290">
            <v>430</v>
          </cell>
          <cell r="H290">
            <v>1.2</v>
          </cell>
          <cell r="I290">
            <v>2.6</v>
          </cell>
          <cell r="J290">
            <v>18.5</v>
          </cell>
          <cell r="K290"/>
          <cell r="L290"/>
          <cell r="M290">
            <v>0.8</v>
          </cell>
          <cell r="N290">
            <v>0</v>
          </cell>
          <cell r="O290">
            <v>0.3</v>
          </cell>
          <cell r="P290"/>
          <cell r="Q290"/>
          <cell r="R290"/>
          <cell r="S290"/>
          <cell r="T290"/>
          <cell r="U290">
            <v>45</v>
          </cell>
          <cell r="V290"/>
          <cell r="W290"/>
          <cell r="X290"/>
          <cell r="Y290"/>
          <cell r="Z290">
            <v>0</v>
          </cell>
          <cell r="AA290">
            <v>27</v>
          </cell>
          <cell r="AB290"/>
          <cell r="AC290"/>
          <cell r="AD290"/>
          <cell r="AE290"/>
          <cell r="AF290"/>
          <cell r="AG290"/>
          <cell r="AH290"/>
          <cell r="AI290" t="e">
            <v>#DIV/0!</v>
          </cell>
          <cell r="AJ290"/>
          <cell r="AK290"/>
          <cell r="AL290" t="e">
            <v>#DIV/0!</v>
          </cell>
          <cell r="AM290"/>
          <cell r="AN290"/>
          <cell r="AO290" t="e">
            <v>#DIV/0!</v>
          </cell>
        </row>
        <row r="291">
          <cell r="A291" t="str">
            <v>C089</v>
          </cell>
          <cell r="B291" t="str">
            <v>Zapote común, crudo</v>
          </cell>
          <cell r="C291" t="str">
            <v>Pulpa sin semillas</v>
          </cell>
          <cell r="D291">
            <v>30</v>
          </cell>
          <cell r="E291">
            <v>86.6</v>
          </cell>
          <cell r="F291">
            <v>59</v>
          </cell>
          <cell r="G291">
            <v>248</v>
          </cell>
          <cell r="H291">
            <v>1.1000000000000001</v>
          </cell>
          <cell r="I291">
            <v>0</v>
          </cell>
          <cell r="J291">
            <v>11.7</v>
          </cell>
          <cell r="K291">
            <v>8.1999999999999993</v>
          </cell>
          <cell r="L291">
            <v>3.5</v>
          </cell>
          <cell r="M291">
            <v>0.6</v>
          </cell>
          <cell r="N291">
            <v>38</v>
          </cell>
          <cell r="O291">
            <v>1.4</v>
          </cell>
          <cell r="P291">
            <v>11</v>
          </cell>
          <cell r="Q291">
            <v>18</v>
          </cell>
          <cell r="R291"/>
          <cell r="S291">
            <v>0.1</v>
          </cell>
          <cell r="T291">
            <v>12</v>
          </cell>
          <cell r="U291">
            <v>192</v>
          </cell>
          <cell r="V291">
            <v>0.05</v>
          </cell>
          <cell r="W291">
            <v>0.09</v>
          </cell>
          <cell r="X291">
            <v>0.4</v>
          </cell>
          <cell r="Y291">
            <v>14</v>
          </cell>
          <cell r="Z291">
            <v>0</v>
          </cell>
          <cell r="AA291">
            <v>20</v>
          </cell>
          <cell r="AB291">
            <v>141</v>
          </cell>
          <cell r="AC291"/>
          <cell r="AD291"/>
          <cell r="AE291"/>
          <cell r="AF291"/>
          <cell r="AG291"/>
          <cell r="AH291"/>
          <cell r="AI291" t="e">
            <v>#DIV/0!</v>
          </cell>
          <cell r="AJ291"/>
          <cell r="AK291"/>
          <cell r="AL291" t="e">
            <v>#DIV/0!</v>
          </cell>
          <cell r="AM291"/>
          <cell r="AN291"/>
          <cell r="AO291" t="e">
            <v>#DIV/0!</v>
          </cell>
        </row>
        <row r="292">
          <cell r="A292" t="str">
            <v>D001</v>
          </cell>
          <cell r="B292" t="str">
            <v>Aceite de ajonjolí o sésamo</v>
          </cell>
          <cell r="C292"/>
          <cell r="D292">
            <v>100</v>
          </cell>
          <cell r="E292">
            <v>0</v>
          </cell>
          <cell r="F292">
            <v>900</v>
          </cell>
          <cell r="G292">
            <v>3700</v>
          </cell>
          <cell r="H292">
            <v>0</v>
          </cell>
          <cell r="I292">
            <v>100</v>
          </cell>
          <cell r="J292">
            <v>0</v>
          </cell>
          <cell r="K292"/>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14.3</v>
          </cell>
          <cell r="AD292">
            <v>39.299999999999997</v>
          </cell>
          <cell r="AE292">
            <v>42</v>
          </cell>
          <cell r="AF292">
            <v>0</v>
          </cell>
          <cell r="AG292"/>
          <cell r="AH292"/>
          <cell r="AI292" t="e">
            <v>#DIV/0!</v>
          </cell>
          <cell r="AJ292"/>
          <cell r="AK292"/>
          <cell r="AL292" t="e">
            <v>#DIV/0!</v>
          </cell>
          <cell r="AM292"/>
          <cell r="AN292"/>
          <cell r="AO292" t="e">
            <v>#DIV/0!</v>
          </cell>
        </row>
        <row r="293">
          <cell r="A293" t="str">
            <v>D002</v>
          </cell>
          <cell r="B293" t="str">
            <v>Aceite de algodón</v>
          </cell>
          <cell r="C293"/>
          <cell r="D293">
            <v>100</v>
          </cell>
          <cell r="E293">
            <v>0</v>
          </cell>
          <cell r="F293">
            <v>900</v>
          </cell>
          <cell r="G293">
            <v>3700</v>
          </cell>
          <cell r="H293">
            <v>0</v>
          </cell>
          <cell r="I293">
            <v>100</v>
          </cell>
          <cell r="J293">
            <v>0</v>
          </cell>
          <cell r="K293"/>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25.9</v>
          </cell>
          <cell r="AD293">
            <v>17.899999999999999</v>
          </cell>
          <cell r="AE293">
            <v>51.5</v>
          </cell>
          <cell r="AF293">
            <v>0</v>
          </cell>
          <cell r="AG293"/>
          <cell r="AH293"/>
          <cell r="AI293" t="e">
            <v>#DIV/0!</v>
          </cell>
          <cell r="AJ293"/>
          <cell r="AK293"/>
          <cell r="AL293" t="e">
            <v>#DIV/0!</v>
          </cell>
          <cell r="AM293"/>
          <cell r="AN293"/>
          <cell r="AO293" t="e">
            <v>#DIV/0!</v>
          </cell>
        </row>
        <row r="294">
          <cell r="A294" t="str">
            <v>D003</v>
          </cell>
          <cell r="B294" t="str">
            <v>Aceite de canola o colza</v>
          </cell>
          <cell r="C294"/>
          <cell r="D294">
            <v>100</v>
          </cell>
          <cell r="E294">
            <v>0</v>
          </cell>
          <cell r="F294">
            <v>900</v>
          </cell>
          <cell r="G294">
            <v>3699</v>
          </cell>
          <cell r="H294">
            <v>0</v>
          </cell>
          <cell r="I294">
            <v>100</v>
          </cell>
          <cell r="J294">
            <v>0</v>
          </cell>
          <cell r="K294"/>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6.9</v>
          </cell>
          <cell r="AD294">
            <v>61.5</v>
          </cell>
          <cell r="AE294">
            <v>29.3</v>
          </cell>
          <cell r="AF294">
            <v>0</v>
          </cell>
          <cell r="AG294"/>
          <cell r="AH294"/>
          <cell r="AI294" t="e">
            <v>#DIV/0!</v>
          </cell>
          <cell r="AJ294"/>
          <cell r="AK294"/>
          <cell r="AL294" t="e">
            <v>#DIV/0!</v>
          </cell>
          <cell r="AM294"/>
          <cell r="AN294"/>
          <cell r="AO294" t="e">
            <v>#DIV/0!</v>
          </cell>
        </row>
        <row r="295">
          <cell r="A295" t="str">
            <v>D004</v>
          </cell>
          <cell r="B295" t="str">
            <v>Aceite de girasol</v>
          </cell>
          <cell r="C295"/>
          <cell r="D295">
            <v>100</v>
          </cell>
          <cell r="E295">
            <v>0</v>
          </cell>
          <cell r="F295">
            <v>900</v>
          </cell>
          <cell r="G295">
            <v>3700</v>
          </cell>
          <cell r="H295">
            <v>0</v>
          </cell>
          <cell r="I295">
            <v>100</v>
          </cell>
          <cell r="J295">
            <v>0</v>
          </cell>
          <cell r="K295"/>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10.5</v>
          </cell>
          <cell r="AD295">
            <v>34.4</v>
          </cell>
          <cell r="AE295">
            <v>51.6</v>
          </cell>
          <cell r="AF295">
            <v>0</v>
          </cell>
          <cell r="AG295">
            <v>1000</v>
          </cell>
          <cell r="AH295">
            <v>16920</v>
          </cell>
          <cell r="AI295">
            <v>16.920000000000002</v>
          </cell>
          <cell r="AJ295">
            <v>1000</v>
          </cell>
          <cell r="AK295">
            <v>15380</v>
          </cell>
          <cell r="AL295">
            <v>15.38</v>
          </cell>
          <cell r="AM295">
            <v>1000</v>
          </cell>
          <cell r="AN295">
            <v>18700</v>
          </cell>
          <cell r="AO295">
            <v>18.7</v>
          </cell>
        </row>
        <row r="296">
          <cell r="A296" t="str">
            <v>D005</v>
          </cell>
          <cell r="B296" t="str">
            <v>Aceite de linaza o lino</v>
          </cell>
          <cell r="C296"/>
          <cell r="D296">
            <v>100</v>
          </cell>
          <cell r="E296">
            <v>0</v>
          </cell>
          <cell r="F296">
            <v>900</v>
          </cell>
          <cell r="G296">
            <v>3700</v>
          </cell>
          <cell r="H296">
            <v>0</v>
          </cell>
          <cell r="I296">
            <v>100</v>
          </cell>
          <cell r="J296">
            <v>0</v>
          </cell>
          <cell r="K296"/>
          <cell r="L296">
            <v>0</v>
          </cell>
          <cell r="M296">
            <v>0</v>
          </cell>
          <cell r="N296">
            <v>1</v>
          </cell>
          <cell r="O296">
            <v>0</v>
          </cell>
          <cell r="P296">
            <v>0</v>
          </cell>
          <cell r="Q296">
            <v>1</v>
          </cell>
          <cell r="R296">
            <v>0</v>
          </cell>
          <cell r="S296">
            <v>1</v>
          </cell>
          <cell r="T296">
            <v>0</v>
          </cell>
          <cell r="U296">
            <v>0</v>
          </cell>
          <cell r="V296">
            <v>0</v>
          </cell>
          <cell r="W296">
            <v>0</v>
          </cell>
          <cell r="X296">
            <v>0</v>
          </cell>
          <cell r="Y296">
            <v>0</v>
          </cell>
          <cell r="Z296">
            <v>0</v>
          </cell>
          <cell r="AA296">
            <v>0</v>
          </cell>
          <cell r="AB296">
            <v>0</v>
          </cell>
          <cell r="AC296">
            <v>9.1</v>
          </cell>
          <cell r="AD296">
            <v>19</v>
          </cell>
          <cell r="AE296">
            <v>67.2</v>
          </cell>
          <cell r="AF296">
            <v>0</v>
          </cell>
          <cell r="AG296"/>
          <cell r="AH296"/>
          <cell r="AI296" t="e">
            <v>#DIV/0!</v>
          </cell>
          <cell r="AJ296"/>
          <cell r="AK296"/>
          <cell r="AL296" t="e">
            <v>#DIV/0!</v>
          </cell>
          <cell r="AM296"/>
          <cell r="AN296"/>
          <cell r="AO296" t="e">
            <v>#DIV/0!</v>
          </cell>
        </row>
        <row r="297">
          <cell r="A297" t="str">
            <v>D006</v>
          </cell>
          <cell r="B297" t="str">
            <v>Aceite de maíz</v>
          </cell>
          <cell r="C297"/>
          <cell r="D297">
            <v>100</v>
          </cell>
          <cell r="E297">
            <v>0</v>
          </cell>
          <cell r="F297">
            <v>900</v>
          </cell>
          <cell r="G297">
            <v>3700</v>
          </cell>
          <cell r="H297">
            <v>0</v>
          </cell>
          <cell r="I297">
            <v>100</v>
          </cell>
          <cell r="J297">
            <v>0</v>
          </cell>
          <cell r="K297"/>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14.2</v>
          </cell>
          <cell r="AD297">
            <v>85.8</v>
          </cell>
          <cell r="AE297">
            <v>0</v>
          </cell>
          <cell r="AF297">
            <v>0</v>
          </cell>
          <cell r="AG297"/>
          <cell r="AH297"/>
          <cell r="AI297" t="e">
            <v>#DIV/0!</v>
          </cell>
          <cell r="AJ297"/>
          <cell r="AK297"/>
          <cell r="AL297" t="e">
            <v>#DIV/0!</v>
          </cell>
          <cell r="AM297"/>
          <cell r="AN297"/>
          <cell r="AO297" t="e">
            <v>#DIV/0!</v>
          </cell>
        </row>
        <row r="298">
          <cell r="A298" t="str">
            <v>D007</v>
          </cell>
          <cell r="B298" t="str">
            <v>Aceite de maní</v>
          </cell>
          <cell r="C298"/>
          <cell r="D298">
            <v>100</v>
          </cell>
          <cell r="E298">
            <v>0</v>
          </cell>
          <cell r="F298">
            <v>900</v>
          </cell>
          <cell r="G298">
            <v>3700</v>
          </cell>
          <cell r="H298">
            <v>0</v>
          </cell>
          <cell r="I298">
            <v>100</v>
          </cell>
          <cell r="J298">
            <v>0</v>
          </cell>
          <cell r="K298"/>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18.100000000000001</v>
          </cell>
          <cell r="AD298">
            <v>46.1</v>
          </cell>
          <cell r="AE298">
            <v>30.9</v>
          </cell>
          <cell r="AF298">
            <v>0</v>
          </cell>
          <cell r="AG298"/>
          <cell r="AH298"/>
          <cell r="AI298" t="e">
            <v>#DIV/0!</v>
          </cell>
          <cell r="AJ298"/>
          <cell r="AK298"/>
          <cell r="AL298" t="e">
            <v>#DIV/0!</v>
          </cell>
          <cell r="AM298"/>
          <cell r="AN298"/>
          <cell r="AO298" t="e">
            <v>#DIV/0!</v>
          </cell>
        </row>
        <row r="299">
          <cell r="A299" t="str">
            <v>D008</v>
          </cell>
          <cell r="B299" t="str">
            <v>Aceite de oliva</v>
          </cell>
          <cell r="C299"/>
          <cell r="D299">
            <v>100</v>
          </cell>
          <cell r="E299">
            <v>0</v>
          </cell>
          <cell r="F299">
            <v>900</v>
          </cell>
          <cell r="G299">
            <v>3700</v>
          </cell>
          <cell r="H299">
            <v>0</v>
          </cell>
          <cell r="I299">
            <v>100</v>
          </cell>
          <cell r="J299">
            <v>0</v>
          </cell>
          <cell r="K299"/>
          <cell r="L299">
            <v>0</v>
          </cell>
          <cell r="M299">
            <v>0</v>
          </cell>
          <cell r="N299">
            <v>0</v>
          </cell>
          <cell r="O299">
            <v>0</v>
          </cell>
          <cell r="P299">
            <v>2</v>
          </cell>
          <cell r="Q299">
            <v>0</v>
          </cell>
          <cell r="R299">
            <v>0</v>
          </cell>
          <cell r="S299">
            <v>0</v>
          </cell>
          <cell r="T299">
            <v>0</v>
          </cell>
          <cell r="U299">
            <v>1</v>
          </cell>
          <cell r="V299">
            <v>0</v>
          </cell>
          <cell r="W299">
            <v>0</v>
          </cell>
          <cell r="X299">
            <v>0</v>
          </cell>
          <cell r="Y299">
            <v>0</v>
          </cell>
          <cell r="Z299">
            <v>0</v>
          </cell>
          <cell r="AA299">
            <v>0</v>
          </cell>
          <cell r="AB299">
            <v>0</v>
          </cell>
          <cell r="AC299">
            <v>8.4</v>
          </cell>
          <cell r="AD299">
            <v>90.6</v>
          </cell>
          <cell r="AE299">
            <v>0</v>
          </cell>
          <cell r="AF299">
            <v>0</v>
          </cell>
          <cell r="AG299">
            <v>0</v>
          </cell>
          <cell r="AH299">
            <v>0</v>
          </cell>
          <cell r="AI299" t="e">
            <v>#DIV/0!</v>
          </cell>
          <cell r="AJ299">
            <v>0</v>
          </cell>
          <cell r="AK299">
            <v>0</v>
          </cell>
          <cell r="AL299" t="e">
            <v>#DIV/0!</v>
          </cell>
          <cell r="AM299">
            <v>0</v>
          </cell>
          <cell r="AN299">
            <v>0</v>
          </cell>
          <cell r="AO299" t="e">
            <v>#DIV/0!</v>
          </cell>
        </row>
        <row r="300">
          <cell r="A300" t="str">
            <v>D009</v>
          </cell>
          <cell r="B300" t="str">
            <v>Aceite de palma</v>
          </cell>
          <cell r="C300"/>
          <cell r="D300">
            <v>100</v>
          </cell>
          <cell r="E300">
            <v>0</v>
          </cell>
          <cell r="F300">
            <v>900</v>
          </cell>
          <cell r="G300">
            <v>3700</v>
          </cell>
          <cell r="H300">
            <v>0</v>
          </cell>
          <cell r="I300">
            <v>100</v>
          </cell>
          <cell r="J300">
            <v>0</v>
          </cell>
          <cell r="K300"/>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49.3</v>
          </cell>
          <cell r="AD300">
            <v>37</v>
          </cell>
          <cell r="AE300">
            <v>9.3000000000000007</v>
          </cell>
          <cell r="AF300">
            <v>0</v>
          </cell>
          <cell r="AG300"/>
          <cell r="AH300"/>
          <cell r="AI300" t="e">
            <v>#DIV/0!</v>
          </cell>
          <cell r="AJ300"/>
          <cell r="AK300"/>
          <cell r="AL300" t="e">
            <v>#DIV/0!</v>
          </cell>
          <cell r="AM300"/>
          <cell r="AN300"/>
          <cell r="AO300" t="e">
            <v>#DIV/0!</v>
          </cell>
        </row>
        <row r="301">
          <cell r="A301" t="str">
            <v>D010</v>
          </cell>
          <cell r="B301" t="str">
            <v>Aceite de palma africana</v>
          </cell>
          <cell r="C301"/>
          <cell r="D301">
            <v>100</v>
          </cell>
          <cell r="E301">
            <v>0</v>
          </cell>
          <cell r="F301">
            <v>900</v>
          </cell>
          <cell r="G301">
            <v>3700</v>
          </cell>
          <cell r="H301">
            <v>0</v>
          </cell>
          <cell r="I301">
            <v>100</v>
          </cell>
          <cell r="J301">
            <v>0</v>
          </cell>
          <cell r="K301"/>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50.9</v>
          </cell>
          <cell r="AD301">
            <v>47.3</v>
          </cell>
          <cell r="AE301">
            <v>0</v>
          </cell>
          <cell r="AF301">
            <v>0</v>
          </cell>
          <cell r="AG301"/>
          <cell r="AH301"/>
          <cell r="AI301" t="e">
            <v>#DIV/0!</v>
          </cell>
          <cell r="AJ301"/>
          <cell r="AK301"/>
          <cell r="AL301" t="e">
            <v>#DIV/0!</v>
          </cell>
          <cell r="AM301"/>
          <cell r="AN301"/>
          <cell r="AO301" t="e">
            <v>#DIV/0!</v>
          </cell>
        </row>
        <row r="302">
          <cell r="A302" t="str">
            <v>D011</v>
          </cell>
          <cell r="B302" t="str">
            <v>Aceite de sacha inchi</v>
          </cell>
          <cell r="C302"/>
          <cell r="D302">
            <v>100</v>
          </cell>
          <cell r="E302">
            <v>0</v>
          </cell>
          <cell r="F302">
            <v>900</v>
          </cell>
          <cell r="G302">
            <v>3700</v>
          </cell>
          <cell r="H302">
            <v>0</v>
          </cell>
          <cell r="I302">
            <v>100</v>
          </cell>
          <cell r="J302">
            <v>0</v>
          </cell>
          <cell r="K302"/>
          <cell r="L302">
            <v>0</v>
          </cell>
          <cell r="M302"/>
          <cell r="N302"/>
          <cell r="O302"/>
          <cell r="P302"/>
          <cell r="Q302"/>
          <cell r="R302"/>
          <cell r="S302"/>
          <cell r="T302"/>
          <cell r="U302"/>
          <cell r="V302"/>
          <cell r="W302"/>
          <cell r="X302"/>
          <cell r="Y302"/>
          <cell r="Z302">
            <v>0</v>
          </cell>
          <cell r="AA302"/>
          <cell r="AB302"/>
          <cell r="AC302">
            <v>6.1</v>
          </cell>
          <cell r="AD302">
            <v>7.8</v>
          </cell>
          <cell r="AE302">
            <v>86.1</v>
          </cell>
          <cell r="AF302">
            <v>0</v>
          </cell>
          <cell r="AG302"/>
          <cell r="AH302"/>
          <cell r="AI302" t="e">
            <v>#DIV/0!</v>
          </cell>
          <cell r="AJ302"/>
          <cell r="AK302"/>
          <cell r="AL302" t="e">
            <v>#DIV/0!</v>
          </cell>
          <cell r="AM302"/>
          <cell r="AN302"/>
          <cell r="AO302" t="e">
            <v>#DIV/0!</v>
          </cell>
        </row>
        <row r="303">
          <cell r="A303" t="str">
            <v>D012</v>
          </cell>
          <cell r="B303" t="str">
            <v>Aceite de soya</v>
          </cell>
          <cell r="C303"/>
          <cell r="D303">
            <v>100</v>
          </cell>
          <cell r="E303">
            <v>0</v>
          </cell>
          <cell r="F303">
            <v>900</v>
          </cell>
          <cell r="G303">
            <v>3700</v>
          </cell>
          <cell r="H303">
            <v>0</v>
          </cell>
          <cell r="I303">
            <v>100</v>
          </cell>
          <cell r="J303">
            <v>0</v>
          </cell>
          <cell r="K303"/>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14.4</v>
          </cell>
          <cell r="AD303">
            <v>23.3</v>
          </cell>
          <cell r="AE303">
            <v>57.9</v>
          </cell>
          <cell r="AF303">
            <v>0</v>
          </cell>
          <cell r="AG303"/>
          <cell r="AH303"/>
          <cell r="AI303" t="e">
            <v>#DIV/0!</v>
          </cell>
          <cell r="AJ303"/>
          <cell r="AK303"/>
          <cell r="AL303" t="e">
            <v>#DIV/0!</v>
          </cell>
          <cell r="AM303"/>
          <cell r="AN303"/>
          <cell r="AO303" t="e">
            <v>#DIV/0!</v>
          </cell>
        </row>
        <row r="304">
          <cell r="A304" t="str">
            <v>D013</v>
          </cell>
          <cell r="B304" t="str">
            <v>Aceite, mezcla vegetal</v>
          </cell>
          <cell r="C304"/>
          <cell r="D304">
            <v>100</v>
          </cell>
          <cell r="E304">
            <v>0</v>
          </cell>
          <cell r="F304">
            <v>900</v>
          </cell>
          <cell r="G304">
            <v>3700</v>
          </cell>
          <cell r="H304">
            <v>0</v>
          </cell>
          <cell r="I304">
            <v>100</v>
          </cell>
          <cell r="J304">
            <v>0</v>
          </cell>
          <cell r="K304"/>
          <cell r="L304">
            <v>0</v>
          </cell>
          <cell r="M304">
            <v>0</v>
          </cell>
          <cell r="N304">
            <v>0</v>
          </cell>
          <cell r="O304">
            <v>0</v>
          </cell>
          <cell r="P304">
            <v>0</v>
          </cell>
          <cell r="Q304">
            <v>1</v>
          </cell>
          <cell r="R304">
            <v>11</v>
          </cell>
          <cell r="S304">
            <v>0</v>
          </cell>
          <cell r="T304">
            <v>0</v>
          </cell>
          <cell r="U304">
            <v>0</v>
          </cell>
          <cell r="V304">
            <v>0</v>
          </cell>
          <cell r="W304">
            <v>0</v>
          </cell>
          <cell r="X304">
            <v>0</v>
          </cell>
          <cell r="Y304">
            <v>0</v>
          </cell>
          <cell r="Z304">
            <v>0</v>
          </cell>
          <cell r="AA304">
            <v>0</v>
          </cell>
          <cell r="AB304">
            <v>0</v>
          </cell>
          <cell r="AC304">
            <v>13.4</v>
          </cell>
          <cell r="AD304">
            <v>51.1</v>
          </cell>
          <cell r="AE304">
            <v>31.7</v>
          </cell>
          <cell r="AF304">
            <v>0</v>
          </cell>
          <cell r="AG304" t="e">
            <v>#N/A</v>
          </cell>
          <cell r="AH304" t="e">
            <v>#N/A</v>
          </cell>
          <cell r="AI304" t="e">
            <v>#N/A</v>
          </cell>
          <cell r="AJ304" t="e">
            <v>#N/A</v>
          </cell>
          <cell r="AK304" t="e">
            <v>#N/A</v>
          </cell>
          <cell r="AL304" t="e">
            <v>#N/A</v>
          </cell>
          <cell r="AM304" t="e">
            <v>#N/A</v>
          </cell>
          <cell r="AN304" t="e">
            <v>#N/A</v>
          </cell>
          <cell r="AO304" t="e">
            <v>#N/A</v>
          </cell>
        </row>
        <row r="305">
          <cell r="A305" t="str">
            <v>D014</v>
          </cell>
          <cell r="B305" t="str">
            <v>Manteca o grasa de cerdo</v>
          </cell>
          <cell r="C305"/>
          <cell r="D305">
            <v>100</v>
          </cell>
          <cell r="E305">
            <v>1</v>
          </cell>
          <cell r="F305">
            <v>891</v>
          </cell>
          <cell r="G305">
            <v>3663</v>
          </cell>
          <cell r="H305">
            <v>0</v>
          </cell>
          <cell r="I305">
            <v>99</v>
          </cell>
          <cell r="J305">
            <v>0</v>
          </cell>
          <cell r="K305"/>
          <cell r="L305">
            <v>0</v>
          </cell>
          <cell r="M305">
            <v>0</v>
          </cell>
          <cell r="N305">
            <v>0</v>
          </cell>
          <cell r="O305">
            <v>0</v>
          </cell>
          <cell r="P305">
            <v>0</v>
          </cell>
          <cell r="Q305">
            <v>0</v>
          </cell>
          <cell r="R305"/>
          <cell r="S305">
            <v>0.1</v>
          </cell>
          <cell r="T305">
            <v>157</v>
          </cell>
          <cell r="U305">
            <v>721</v>
          </cell>
          <cell r="V305">
            <v>0</v>
          </cell>
          <cell r="W305">
            <v>0</v>
          </cell>
          <cell r="X305">
            <v>0</v>
          </cell>
          <cell r="Y305">
            <v>0</v>
          </cell>
          <cell r="Z305">
            <v>0</v>
          </cell>
          <cell r="AA305">
            <v>0</v>
          </cell>
          <cell r="AB305">
            <v>0</v>
          </cell>
          <cell r="AC305">
            <v>39.6</v>
          </cell>
          <cell r="AD305">
            <v>45.1</v>
          </cell>
          <cell r="AE305">
            <v>11.2</v>
          </cell>
          <cell r="AF305">
            <v>95</v>
          </cell>
          <cell r="AG305"/>
          <cell r="AH305"/>
          <cell r="AI305" t="e">
            <v>#DIV/0!</v>
          </cell>
          <cell r="AJ305"/>
          <cell r="AK305"/>
          <cell r="AL305" t="e">
            <v>#DIV/0!</v>
          </cell>
          <cell r="AM305"/>
          <cell r="AN305"/>
          <cell r="AO305" t="e">
            <v>#DIV/0!</v>
          </cell>
        </row>
        <row r="306">
          <cell r="A306" t="str">
            <v>D015</v>
          </cell>
          <cell r="B306" t="str">
            <v>Mantequilla</v>
          </cell>
          <cell r="C306"/>
          <cell r="D306">
            <v>100</v>
          </cell>
          <cell r="E306">
            <v>16.899999999999999</v>
          </cell>
          <cell r="F306">
            <v>743</v>
          </cell>
          <cell r="G306">
            <v>3055</v>
          </cell>
          <cell r="H306">
            <v>0.8</v>
          </cell>
          <cell r="I306">
            <v>82.2</v>
          </cell>
          <cell r="J306">
            <v>0</v>
          </cell>
          <cell r="K306"/>
          <cell r="L306">
            <v>0</v>
          </cell>
          <cell r="M306">
            <v>0.1</v>
          </cell>
          <cell r="N306">
            <v>22</v>
          </cell>
          <cell r="O306">
            <v>0.2</v>
          </cell>
          <cell r="P306">
            <v>223</v>
          </cell>
          <cell r="Q306">
            <v>20</v>
          </cell>
          <cell r="R306">
            <v>38</v>
          </cell>
          <cell r="S306">
            <v>0.1</v>
          </cell>
          <cell r="T306">
            <v>2</v>
          </cell>
          <cell r="U306">
            <v>19</v>
          </cell>
          <cell r="V306">
            <v>0</v>
          </cell>
          <cell r="W306">
            <v>0.01</v>
          </cell>
          <cell r="X306">
            <v>0.1</v>
          </cell>
          <cell r="Y306">
            <v>1</v>
          </cell>
          <cell r="Z306">
            <v>0.3</v>
          </cell>
          <cell r="AA306">
            <v>0</v>
          </cell>
          <cell r="AB306">
            <v>1170</v>
          </cell>
          <cell r="AC306">
            <v>52.6</v>
          </cell>
          <cell r="AD306">
            <v>21.4</v>
          </cell>
          <cell r="AE306">
            <v>2.7</v>
          </cell>
          <cell r="AF306">
            <v>214</v>
          </cell>
          <cell r="AG306">
            <v>500</v>
          </cell>
          <cell r="AH306">
            <v>9732</v>
          </cell>
          <cell r="AI306">
            <v>19.463999999999999</v>
          </cell>
          <cell r="AJ306">
            <v>250</v>
          </cell>
          <cell r="AK306">
            <v>10610</v>
          </cell>
          <cell r="AL306">
            <v>42.44</v>
          </cell>
          <cell r="AM306">
            <v>250</v>
          </cell>
          <cell r="AN306">
            <v>8392</v>
          </cell>
          <cell r="AO306">
            <v>33.567999999999998</v>
          </cell>
        </row>
        <row r="307">
          <cell r="A307" t="str">
            <v>D016</v>
          </cell>
          <cell r="B307" t="str">
            <v>Mantequilla de maní</v>
          </cell>
          <cell r="C307"/>
          <cell r="D307">
            <v>100</v>
          </cell>
          <cell r="E307">
            <v>1.4</v>
          </cell>
          <cell r="F307">
            <v>643</v>
          </cell>
          <cell r="G307">
            <v>2666</v>
          </cell>
          <cell r="H307">
            <v>24.6</v>
          </cell>
          <cell r="I307">
            <v>50</v>
          </cell>
          <cell r="J307">
            <v>20.7</v>
          </cell>
          <cell r="K307"/>
          <cell r="L307">
            <v>5.8</v>
          </cell>
          <cell r="M307">
            <v>3.3</v>
          </cell>
          <cell r="N307">
            <v>34</v>
          </cell>
          <cell r="O307">
            <v>1.7</v>
          </cell>
          <cell r="P307">
            <v>478</v>
          </cell>
          <cell r="Q307">
            <v>323</v>
          </cell>
          <cell r="R307"/>
          <cell r="S307">
            <v>2.5</v>
          </cell>
          <cell r="T307">
            <v>162</v>
          </cell>
          <cell r="U307">
            <v>649</v>
          </cell>
          <cell r="V307">
            <v>0.1</v>
          </cell>
          <cell r="W307">
            <v>0.1</v>
          </cell>
          <cell r="X307">
            <v>13.3</v>
          </cell>
          <cell r="Y307">
            <v>74</v>
          </cell>
          <cell r="Z307">
            <v>0</v>
          </cell>
          <cell r="AA307">
            <v>0</v>
          </cell>
          <cell r="AB307">
            <v>0</v>
          </cell>
          <cell r="AC307">
            <v>9.6</v>
          </cell>
          <cell r="AD307">
            <v>23.6</v>
          </cell>
          <cell r="AE307">
            <v>14.4</v>
          </cell>
          <cell r="AF307">
            <v>0</v>
          </cell>
          <cell r="AG307"/>
          <cell r="AH307"/>
          <cell r="AI307" t="e">
            <v>#DIV/0!</v>
          </cell>
          <cell r="AJ307"/>
          <cell r="AK307"/>
          <cell r="AL307" t="e">
            <v>#DIV/0!</v>
          </cell>
          <cell r="AM307"/>
          <cell r="AN307"/>
          <cell r="AO307" t="e">
            <v>#DIV/0!</v>
          </cell>
        </row>
        <row r="308">
          <cell r="A308" t="str">
            <v>D017</v>
          </cell>
          <cell r="B308" t="str">
            <v>Margarina de canola</v>
          </cell>
          <cell r="C308"/>
          <cell r="D308">
            <v>100</v>
          </cell>
          <cell r="E308">
            <v>16</v>
          </cell>
          <cell r="F308">
            <v>731</v>
          </cell>
          <cell r="G308">
            <v>3005</v>
          </cell>
          <cell r="H308">
            <v>0.5</v>
          </cell>
          <cell r="I308">
            <v>81</v>
          </cell>
          <cell r="J308">
            <v>0</v>
          </cell>
          <cell r="K308"/>
          <cell r="L308">
            <v>0</v>
          </cell>
          <cell r="M308">
            <v>2.5</v>
          </cell>
          <cell r="N308">
            <v>4</v>
          </cell>
          <cell r="O308">
            <v>0.1</v>
          </cell>
          <cell r="P308">
            <v>742</v>
          </cell>
          <cell r="Q308">
            <v>11</v>
          </cell>
          <cell r="R308"/>
          <cell r="S308">
            <v>0</v>
          </cell>
          <cell r="T308">
            <v>1</v>
          </cell>
          <cell r="U308">
            <v>44</v>
          </cell>
          <cell r="V308">
            <v>0</v>
          </cell>
          <cell r="W308">
            <v>0</v>
          </cell>
          <cell r="X308">
            <v>0</v>
          </cell>
          <cell r="Y308">
            <v>0</v>
          </cell>
          <cell r="Z308">
            <v>0</v>
          </cell>
          <cell r="AA308">
            <v>0</v>
          </cell>
          <cell r="AB308">
            <v>819</v>
          </cell>
          <cell r="AC308">
            <v>15.2</v>
          </cell>
          <cell r="AD308">
            <v>31.6</v>
          </cell>
          <cell r="AE308">
            <v>25.9</v>
          </cell>
          <cell r="AF308">
            <v>0</v>
          </cell>
          <cell r="AG308"/>
          <cell r="AH308"/>
          <cell r="AI308" t="e">
            <v>#DIV/0!</v>
          </cell>
          <cell r="AJ308"/>
          <cell r="AK308"/>
          <cell r="AL308" t="e">
            <v>#DIV/0!</v>
          </cell>
          <cell r="AM308"/>
          <cell r="AN308"/>
          <cell r="AO308" t="e">
            <v>#DIV/0!</v>
          </cell>
        </row>
        <row r="309">
          <cell r="A309" t="str">
            <v>D018</v>
          </cell>
          <cell r="B309" t="str">
            <v>Margarina, con sal</v>
          </cell>
          <cell r="C309"/>
          <cell r="D309">
            <v>100</v>
          </cell>
          <cell r="E309">
            <v>15.8</v>
          </cell>
          <cell r="F309">
            <v>732</v>
          </cell>
          <cell r="G309">
            <v>3011</v>
          </cell>
          <cell r="H309">
            <v>0.6</v>
          </cell>
          <cell r="I309">
            <v>81.099999999999994</v>
          </cell>
          <cell r="J309">
            <v>0</v>
          </cell>
          <cell r="K309"/>
          <cell r="L309">
            <v>0</v>
          </cell>
          <cell r="M309">
            <v>2.5</v>
          </cell>
          <cell r="N309">
            <v>14</v>
          </cell>
          <cell r="O309">
            <v>0</v>
          </cell>
          <cell r="P309">
            <v>877</v>
          </cell>
          <cell r="Q309">
            <v>14</v>
          </cell>
          <cell r="R309">
            <v>26</v>
          </cell>
          <cell r="S309">
            <v>0</v>
          </cell>
          <cell r="T309">
            <v>2</v>
          </cell>
          <cell r="U309">
            <v>44</v>
          </cell>
          <cell r="V309">
            <v>0.01</v>
          </cell>
          <cell r="W309">
            <v>0.04</v>
          </cell>
          <cell r="X309">
            <v>0</v>
          </cell>
          <cell r="Y309">
            <v>1</v>
          </cell>
          <cell r="Z309">
            <v>0.1</v>
          </cell>
          <cell r="AA309">
            <v>0</v>
          </cell>
          <cell r="AB309">
            <v>819</v>
          </cell>
          <cell r="AC309">
            <v>34.6</v>
          </cell>
          <cell r="AD309">
            <v>45.8</v>
          </cell>
          <cell r="AE309">
            <v>0</v>
          </cell>
          <cell r="AF309">
            <v>0</v>
          </cell>
          <cell r="AG309"/>
          <cell r="AH309"/>
          <cell r="AI309" t="e">
            <v>#DIV/0!</v>
          </cell>
          <cell r="AJ309"/>
          <cell r="AK309"/>
          <cell r="AL309" t="e">
            <v>#DIV/0!</v>
          </cell>
          <cell r="AM309"/>
          <cell r="AN309"/>
          <cell r="AO309" t="e">
            <v>#DIV/0!</v>
          </cell>
        </row>
        <row r="310">
          <cell r="A310" t="str">
            <v>D019</v>
          </cell>
          <cell r="B310" t="str">
            <v>Margarina, esparcible</v>
          </cell>
          <cell r="C310"/>
          <cell r="D310">
            <v>100</v>
          </cell>
          <cell r="E310">
            <v>16</v>
          </cell>
          <cell r="F310">
            <v>731</v>
          </cell>
          <cell r="G310">
            <v>3006</v>
          </cell>
          <cell r="H310">
            <v>0.6</v>
          </cell>
          <cell r="I310">
            <v>81</v>
          </cell>
          <cell r="J310">
            <v>0</v>
          </cell>
          <cell r="K310"/>
          <cell r="L310">
            <v>0</v>
          </cell>
          <cell r="M310">
            <v>2.5</v>
          </cell>
          <cell r="N310">
            <v>3</v>
          </cell>
          <cell r="O310">
            <v>0.1</v>
          </cell>
          <cell r="P310">
            <v>685</v>
          </cell>
          <cell r="Q310">
            <v>12</v>
          </cell>
          <cell r="R310"/>
          <cell r="S310">
            <v>0.4</v>
          </cell>
          <cell r="T310">
            <v>1</v>
          </cell>
          <cell r="U310">
            <v>32</v>
          </cell>
          <cell r="V310">
            <v>0</v>
          </cell>
          <cell r="W310">
            <v>0.01</v>
          </cell>
          <cell r="X310">
            <v>0</v>
          </cell>
          <cell r="Y310">
            <v>0</v>
          </cell>
          <cell r="Z310">
            <v>0.04</v>
          </cell>
          <cell r="AA310">
            <v>0</v>
          </cell>
          <cell r="AB310">
            <v>819</v>
          </cell>
          <cell r="AC310">
            <v>14.9</v>
          </cell>
          <cell r="AD310">
            <v>38.5</v>
          </cell>
          <cell r="AE310">
            <v>26.4</v>
          </cell>
          <cell r="AF310">
            <v>0</v>
          </cell>
          <cell r="AG310">
            <v>500</v>
          </cell>
          <cell r="AH310">
            <v>6840</v>
          </cell>
          <cell r="AI310">
            <v>13.68</v>
          </cell>
          <cell r="AJ310">
            <v>500</v>
          </cell>
          <cell r="AK310">
            <v>8420</v>
          </cell>
          <cell r="AL310">
            <v>16.84</v>
          </cell>
          <cell r="AM310">
            <v>500</v>
          </cell>
          <cell r="AN310">
            <v>8990</v>
          </cell>
          <cell r="AO310">
            <v>17.98</v>
          </cell>
        </row>
        <row r="311">
          <cell r="A311" t="str">
            <v>D020</v>
          </cell>
          <cell r="B311" t="str">
            <v>Mayonesa, con sal</v>
          </cell>
          <cell r="C311"/>
          <cell r="D311">
            <v>100</v>
          </cell>
          <cell r="E311">
            <v>58.4</v>
          </cell>
          <cell r="F311">
            <v>326</v>
          </cell>
          <cell r="G311">
            <v>1343</v>
          </cell>
          <cell r="H311">
            <v>0.9</v>
          </cell>
          <cell r="I311">
            <v>33.4</v>
          </cell>
          <cell r="J311">
            <v>5.4</v>
          </cell>
          <cell r="K311"/>
          <cell r="L311">
            <v>0</v>
          </cell>
          <cell r="M311">
            <v>1.9</v>
          </cell>
          <cell r="N311">
            <v>14</v>
          </cell>
          <cell r="O311">
            <v>0.2</v>
          </cell>
          <cell r="P311">
            <v>711</v>
          </cell>
          <cell r="Q311">
            <v>26</v>
          </cell>
          <cell r="R311">
            <v>35</v>
          </cell>
          <cell r="S311">
            <v>0.2</v>
          </cell>
          <cell r="T311">
            <v>1</v>
          </cell>
          <cell r="U311">
            <v>18</v>
          </cell>
          <cell r="V311">
            <v>0.01</v>
          </cell>
          <cell r="W311">
            <v>0.04</v>
          </cell>
          <cell r="X311">
            <v>0</v>
          </cell>
          <cell r="Y311">
            <v>6</v>
          </cell>
          <cell r="Z311">
            <v>0.24</v>
          </cell>
          <cell r="AA311">
            <v>0</v>
          </cell>
          <cell r="AB311">
            <v>84</v>
          </cell>
          <cell r="AC311">
            <v>4.9000000000000004</v>
          </cell>
          <cell r="AD311">
            <v>9</v>
          </cell>
          <cell r="AE311">
            <v>18</v>
          </cell>
          <cell r="AF311">
            <v>50</v>
          </cell>
          <cell r="AG311">
            <v>400</v>
          </cell>
          <cell r="AH311">
            <v>3340</v>
          </cell>
          <cell r="AI311">
            <v>8.35</v>
          </cell>
          <cell r="AJ311">
            <v>400</v>
          </cell>
          <cell r="AK311">
            <v>3320</v>
          </cell>
          <cell r="AL311">
            <v>8.3000000000000007</v>
          </cell>
          <cell r="AM311">
            <v>500</v>
          </cell>
          <cell r="AN311">
            <v>2790</v>
          </cell>
          <cell r="AO311">
            <v>5.58</v>
          </cell>
        </row>
        <row r="312">
          <cell r="A312" t="str">
            <v>E001</v>
          </cell>
          <cell r="B312" t="str">
            <v>Almeja, de agua dule, cruda</v>
          </cell>
          <cell r="C312"/>
          <cell r="D312">
            <v>11</v>
          </cell>
          <cell r="E312">
            <v>82.8</v>
          </cell>
          <cell r="F312">
            <v>66</v>
          </cell>
          <cell r="G312">
            <v>278</v>
          </cell>
          <cell r="H312">
            <v>14</v>
          </cell>
          <cell r="I312">
            <v>1</v>
          </cell>
          <cell r="J312">
            <v>0.3</v>
          </cell>
          <cell r="K312"/>
          <cell r="L312">
            <v>0</v>
          </cell>
          <cell r="M312">
            <v>2</v>
          </cell>
          <cell r="N312">
            <v>43</v>
          </cell>
          <cell r="O312">
            <v>1.7</v>
          </cell>
          <cell r="P312">
            <v>46</v>
          </cell>
          <cell r="Q312">
            <v>170</v>
          </cell>
          <cell r="R312">
            <v>160</v>
          </cell>
          <cell r="S312">
            <v>1.3</v>
          </cell>
          <cell r="T312">
            <v>19</v>
          </cell>
          <cell r="U312">
            <v>274</v>
          </cell>
          <cell r="V312">
            <v>0.08</v>
          </cell>
          <cell r="W312">
            <v>0.14000000000000001</v>
          </cell>
          <cell r="X312">
            <v>1.3</v>
          </cell>
          <cell r="Y312">
            <v>16</v>
          </cell>
          <cell r="Z312">
            <v>11.28</v>
          </cell>
          <cell r="AA312">
            <v>2</v>
          </cell>
          <cell r="AB312">
            <v>90</v>
          </cell>
          <cell r="AC312">
            <v>0.2</v>
          </cell>
          <cell r="AD312">
            <v>0.1</v>
          </cell>
          <cell r="AE312">
            <v>0.2</v>
          </cell>
          <cell r="AF312">
            <v>30</v>
          </cell>
          <cell r="AG312"/>
          <cell r="AH312"/>
          <cell r="AI312" t="e">
            <v>#DIV/0!</v>
          </cell>
          <cell r="AJ312"/>
          <cell r="AK312"/>
          <cell r="AL312" t="e">
            <v>#DIV/0!</v>
          </cell>
          <cell r="AM312"/>
          <cell r="AN312"/>
          <cell r="AO312" t="e">
            <v>#DIV/0!</v>
          </cell>
        </row>
        <row r="313">
          <cell r="A313" t="str">
            <v>E002</v>
          </cell>
          <cell r="B313" t="str">
            <v>Arenque, entero, crudo</v>
          </cell>
          <cell r="C313"/>
          <cell r="D313">
            <v>54</v>
          </cell>
          <cell r="E313">
            <v>70.3</v>
          </cell>
          <cell r="F313">
            <v>156</v>
          </cell>
          <cell r="G313">
            <v>651</v>
          </cell>
          <cell r="H313">
            <v>17.899999999999999</v>
          </cell>
          <cell r="I313">
            <v>9</v>
          </cell>
          <cell r="J313">
            <v>0.7</v>
          </cell>
          <cell r="K313"/>
          <cell r="L313">
            <v>0</v>
          </cell>
          <cell r="M313">
            <v>2.1</v>
          </cell>
          <cell r="N313">
            <v>57</v>
          </cell>
          <cell r="O313">
            <v>1.1000000000000001</v>
          </cell>
          <cell r="P313">
            <v>80</v>
          </cell>
          <cell r="Q313">
            <v>235</v>
          </cell>
          <cell r="R313">
            <v>29</v>
          </cell>
          <cell r="S313">
            <v>1</v>
          </cell>
          <cell r="T313">
            <v>32</v>
          </cell>
          <cell r="U313">
            <v>326</v>
          </cell>
          <cell r="V313">
            <v>0.09</v>
          </cell>
          <cell r="W313">
            <v>0.24</v>
          </cell>
          <cell r="X313">
            <v>3.6</v>
          </cell>
          <cell r="Y313">
            <v>10</v>
          </cell>
          <cell r="Z313">
            <v>13.54</v>
          </cell>
          <cell r="AA313">
            <v>0</v>
          </cell>
          <cell r="AB313">
            <v>32</v>
          </cell>
          <cell r="AC313">
            <v>2</v>
          </cell>
          <cell r="AD313">
            <v>3.7</v>
          </cell>
          <cell r="AE313">
            <v>2.1</v>
          </cell>
          <cell r="AF313">
            <v>60</v>
          </cell>
          <cell r="AG313"/>
          <cell r="AH313"/>
          <cell r="AI313" t="e">
            <v>#DIV/0!</v>
          </cell>
          <cell r="AJ313"/>
          <cell r="AK313"/>
          <cell r="AL313" t="e">
            <v>#DIV/0!</v>
          </cell>
          <cell r="AM313"/>
          <cell r="AN313"/>
          <cell r="AO313" t="e">
            <v>#DIV/0!</v>
          </cell>
        </row>
        <row r="314">
          <cell r="A314" t="str">
            <v>E003</v>
          </cell>
          <cell r="B314" t="str">
            <v>Atún, enlatado en aceite</v>
          </cell>
          <cell r="C314"/>
          <cell r="D314">
            <v>100</v>
          </cell>
          <cell r="E314">
            <v>61.4</v>
          </cell>
          <cell r="F314">
            <v>211</v>
          </cell>
          <cell r="G314">
            <v>881</v>
          </cell>
          <cell r="H314">
            <v>25.5</v>
          </cell>
          <cell r="I314">
            <v>12.1</v>
          </cell>
          <cell r="J314">
            <v>0</v>
          </cell>
          <cell r="K314"/>
          <cell r="L314">
            <v>0</v>
          </cell>
          <cell r="M314">
            <v>1.5</v>
          </cell>
          <cell r="N314">
            <v>8</v>
          </cell>
          <cell r="O314">
            <v>1.5</v>
          </cell>
          <cell r="P314">
            <v>391</v>
          </cell>
          <cell r="Q314">
            <v>250</v>
          </cell>
          <cell r="R314">
            <v>14</v>
          </cell>
          <cell r="S314">
            <v>0.5</v>
          </cell>
          <cell r="T314">
            <v>34</v>
          </cell>
          <cell r="U314">
            <v>212</v>
          </cell>
          <cell r="V314">
            <v>0.02</v>
          </cell>
          <cell r="W314">
            <v>0.08</v>
          </cell>
          <cell r="X314">
            <v>12.3</v>
          </cell>
          <cell r="Y314">
            <v>5</v>
          </cell>
          <cell r="Z314">
            <v>2.2000000000000002</v>
          </cell>
          <cell r="AA314">
            <v>0</v>
          </cell>
          <cell r="AB314">
            <v>5</v>
          </cell>
          <cell r="AC314">
            <v>1.8</v>
          </cell>
          <cell r="AD314">
            <v>3.6</v>
          </cell>
          <cell r="AE314">
            <v>5.5</v>
          </cell>
          <cell r="AF314">
            <v>40</v>
          </cell>
          <cell r="AG314">
            <v>170</v>
          </cell>
          <cell r="AH314">
            <v>4480</v>
          </cell>
          <cell r="AI314">
            <v>26.352941176470587</v>
          </cell>
          <cell r="AJ314">
            <v>170</v>
          </cell>
          <cell r="AK314">
            <v>5090</v>
          </cell>
          <cell r="AL314">
            <v>29.941176470588236</v>
          </cell>
          <cell r="AM314">
            <v>170</v>
          </cell>
          <cell r="AN314">
            <v>4890</v>
          </cell>
          <cell r="AO314">
            <v>28.764705882352942</v>
          </cell>
        </row>
        <row r="315">
          <cell r="A315" t="str">
            <v>E004</v>
          </cell>
          <cell r="B315" t="str">
            <v>Atún, enlatado en agua</v>
          </cell>
          <cell r="C315"/>
          <cell r="D315">
            <v>100</v>
          </cell>
          <cell r="E315">
            <v>70</v>
          </cell>
          <cell r="F315">
            <v>127</v>
          </cell>
          <cell r="G315">
            <v>537</v>
          </cell>
          <cell r="H315">
            <v>24.2</v>
          </cell>
          <cell r="I315">
            <v>3</v>
          </cell>
          <cell r="J315">
            <v>0.9</v>
          </cell>
          <cell r="K315"/>
          <cell r="L315">
            <v>0</v>
          </cell>
          <cell r="M315">
            <v>1.9</v>
          </cell>
          <cell r="N315">
            <v>14</v>
          </cell>
          <cell r="O315">
            <v>1</v>
          </cell>
          <cell r="P315">
            <v>377</v>
          </cell>
          <cell r="Q315">
            <v>219</v>
          </cell>
          <cell r="R315">
            <v>13</v>
          </cell>
          <cell r="S315">
            <v>0.5</v>
          </cell>
          <cell r="T315">
            <v>33</v>
          </cell>
          <cell r="U315">
            <v>237</v>
          </cell>
          <cell r="V315">
            <v>0.02</v>
          </cell>
          <cell r="W315">
            <v>0.05</v>
          </cell>
          <cell r="X315">
            <v>5.8</v>
          </cell>
          <cell r="Y315">
            <v>2</v>
          </cell>
          <cell r="Z315">
            <v>1.17</v>
          </cell>
          <cell r="AA315">
            <v>0</v>
          </cell>
          <cell r="AB315">
            <v>6</v>
          </cell>
          <cell r="AC315">
            <v>0.8</v>
          </cell>
          <cell r="AD315">
            <v>0.8</v>
          </cell>
          <cell r="AE315">
            <v>1.1000000000000001</v>
          </cell>
          <cell r="AF315">
            <v>42</v>
          </cell>
          <cell r="AG315"/>
          <cell r="AH315"/>
          <cell r="AI315" t="e">
            <v>#DIV/0!</v>
          </cell>
          <cell r="AJ315"/>
          <cell r="AK315"/>
          <cell r="AL315" t="e">
            <v>#DIV/0!</v>
          </cell>
          <cell r="AM315"/>
          <cell r="AN315"/>
          <cell r="AO315" t="e">
            <v>#DIV/0!</v>
          </cell>
        </row>
        <row r="316">
          <cell r="A316" t="str">
            <v>E005</v>
          </cell>
          <cell r="B316" t="str">
            <v>Bagre, graso, sin cabeza, crudo</v>
          </cell>
          <cell r="C316" t="str">
            <v>Cuerpo sin Cabeza</v>
          </cell>
          <cell r="D316">
            <v>85</v>
          </cell>
          <cell r="E316">
            <v>72.5</v>
          </cell>
          <cell r="F316">
            <v>165</v>
          </cell>
          <cell r="G316">
            <v>685</v>
          </cell>
          <cell r="H316">
            <v>15.5</v>
          </cell>
          <cell r="I316">
            <v>11.4</v>
          </cell>
          <cell r="J316">
            <v>0</v>
          </cell>
          <cell r="K316"/>
          <cell r="L316">
            <v>0</v>
          </cell>
          <cell r="M316">
            <v>0.8</v>
          </cell>
          <cell r="N316">
            <v>8</v>
          </cell>
          <cell r="O316">
            <v>0.6</v>
          </cell>
          <cell r="P316">
            <v>98</v>
          </cell>
          <cell r="Q316">
            <v>200</v>
          </cell>
          <cell r="R316"/>
          <cell r="S316">
            <v>0.5</v>
          </cell>
          <cell r="T316">
            <v>19</v>
          </cell>
          <cell r="U316">
            <v>302</v>
          </cell>
          <cell r="V316">
            <v>0.02</v>
          </cell>
          <cell r="W316">
            <v>0.1</v>
          </cell>
          <cell r="X316">
            <v>2</v>
          </cell>
          <cell r="Y316">
            <v>10</v>
          </cell>
          <cell r="Z316">
            <v>2.88</v>
          </cell>
          <cell r="AA316">
            <v>0</v>
          </cell>
          <cell r="AB316">
            <v>0</v>
          </cell>
          <cell r="AC316">
            <v>1.3</v>
          </cell>
          <cell r="AD316">
            <v>2.6</v>
          </cell>
          <cell r="AE316">
            <v>1.1000000000000001</v>
          </cell>
          <cell r="AF316">
            <v>55</v>
          </cell>
          <cell r="AG316"/>
          <cell r="AH316"/>
          <cell r="AI316" t="e">
            <v>#DIV/0!</v>
          </cell>
          <cell r="AJ316"/>
          <cell r="AK316"/>
          <cell r="AL316" t="e">
            <v>#DIV/0!</v>
          </cell>
          <cell r="AM316"/>
          <cell r="AN316"/>
          <cell r="AO316" t="e">
            <v>#DIV/0!</v>
          </cell>
        </row>
        <row r="317">
          <cell r="A317" t="str">
            <v>E006</v>
          </cell>
          <cell r="B317" t="str">
            <v>Bagre, magro, entero, cocido, sin sal</v>
          </cell>
          <cell r="C317"/>
          <cell r="D317">
            <v>66</v>
          </cell>
          <cell r="E317">
            <v>74.7</v>
          </cell>
          <cell r="F317">
            <v>138</v>
          </cell>
          <cell r="G317">
            <v>576</v>
          </cell>
          <cell r="H317">
            <v>18.2</v>
          </cell>
          <cell r="I317">
            <v>7.2</v>
          </cell>
          <cell r="J317">
            <v>0</v>
          </cell>
          <cell r="K317"/>
          <cell r="L317">
            <v>0</v>
          </cell>
          <cell r="M317">
            <v>1.1000000000000001</v>
          </cell>
          <cell r="N317">
            <v>15</v>
          </cell>
          <cell r="O317">
            <v>0.5</v>
          </cell>
          <cell r="P317">
            <v>101</v>
          </cell>
          <cell r="Q317">
            <v>200</v>
          </cell>
          <cell r="R317">
            <v>100</v>
          </cell>
          <cell r="S317">
            <v>0.6</v>
          </cell>
          <cell r="T317">
            <v>24</v>
          </cell>
          <cell r="U317">
            <v>301</v>
          </cell>
          <cell r="V317">
            <v>0.04</v>
          </cell>
          <cell r="W317">
            <v>0.08</v>
          </cell>
          <cell r="X317">
            <v>2.2999999999999998</v>
          </cell>
          <cell r="Y317">
            <v>12</v>
          </cell>
          <cell r="Z317">
            <v>2</v>
          </cell>
          <cell r="AA317">
            <v>0</v>
          </cell>
          <cell r="AB317">
            <v>1</v>
          </cell>
          <cell r="AC317">
            <v>1.6</v>
          </cell>
          <cell r="AD317">
            <v>3.1</v>
          </cell>
          <cell r="AE317">
            <v>1.4</v>
          </cell>
          <cell r="AF317">
            <v>66</v>
          </cell>
          <cell r="AG317"/>
          <cell r="AH317"/>
          <cell r="AI317" t="e">
            <v>#DIV/0!</v>
          </cell>
          <cell r="AJ317"/>
          <cell r="AK317"/>
          <cell r="AL317" t="e">
            <v>#DIV/0!</v>
          </cell>
          <cell r="AM317"/>
          <cell r="AN317"/>
          <cell r="AO317" t="e">
            <v>#DIV/0!</v>
          </cell>
        </row>
        <row r="318">
          <cell r="A318" t="str">
            <v>E007</v>
          </cell>
          <cell r="B318" t="str">
            <v>Bagre, magro, sin cabeza, crudo</v>
          </cell>
          <cell r="C318" t="str">
            <v>Cuerpo sin Cabeza</v>
          </cell>
          <cell r="D318">
            <v>92</v>
          </cell>
          <cell r="E318">
            <v>78.7</v>
          </cell>
          <cell r="F318">
            <v>93</v>
          </cell>
          <cell r="G318">
            <v>390</v>
          </cell>
          <cell r="H318">
            <v>17.5</v>
          </cell>
          <cell r="I318">
            <v>2.4</v>
          </cell>
          <cell r="J318">
            <v>0.2</v>
          </cell>
          <cell r="K318"/>
          <cell r="L318">
            <v>0</v>
          </cell>
          <cell r="M318">
            <v>1.2</v>
          </cell>
          <cell r="N318">
            <v>19</v>
          </cell>
          <cell r="O318">
            <v>1.9</v>
          </cell>
          <cell r="P318">
            <v>83</v>
          </cell>
          <cell r="Q318">
            <v>201</v>
          </cell>
          <cell r="R318">
            <v>90</v>
          </cell>
          <cell r="S318">
            <v>0.6</v>
          </cell>
          <cell r="T318">
            <v>27</v>
          </cell>
          <cell r="U318">
            <v>279</v>
          </cell>
          <cell r="V318">
            <v>0.19</v>
          </cell>
          <cell r="W318">
            <v>0.08</v>
          </cell>
          <cell r="X318">
            <v>2</v>
          </cell>
          <cell r="Y318">
            <v>5</v>
          </cell>
          <cell r="Z318">
            <v>2.09</v>
          </cell>
          <cell r="AA318">
            <v>0</v>
          </cell>
          <cell r="AB318">
            <v>15</v>
          </cell>
          <cell r="AC318">
            <v>0.4</v>
          </cell>
          <cell r="AD318">
            <v>0.8</v>
          </cell>
          <cell r="AE318">
            <v>0.8</v>
          </cell>
          <cell r="AF318">
            <v>46</v>
          </cell>
          <cell r="AG318"/>
          <cell r="AH318"/>
          <cell r="AI318" t="e">
            <v>#DIV/0!</v>
          </cell>
          <cell r="AJ318"/>
          <cell r="AK318"/>
          <cell r="AL318" t="e">
            <v>#DIV/0!</v>
          </cell>
          <cell r="AM318"/>
          <cell r="AN318"/>
          <cell r="AO318" t="e">
            <v>#DIV/0!</v>
          </cell>
        </row>
        <row r="319">
          <cell r="A319" t="str">
            <v>E008</v>
          </cell>
          <cell r="B319" t="str">
            <v>Bagre, semigraso, sin cabeza, crudo</v>
          </cell>
          <cell r="C319" t="str">
            <v>Cuerpo sin Cabeza</v>
          </cell>
          <cell r="D319">
            <v>92</v>
          </cell>
          <cell r="E319">
            <v>76.900000000000006</v>
          </cell>
          <cell r="F319">
            <v>118</v>
          </cell>
          <cell r="G319">
            <v>494</v>
          </cell>
          <cell r="H319">
            <v>15.5</v>
          </cell>
          <cell r="I319">
            <v>5.9</v>
          </cell>
          <cell r="J319">
            <v>0.7</v>
          </cell>
          <cell r="K319"/>
          <cell r="L319">
            <v>0</v>
          </cell>
          <cell r="M319">
            <v>1</v>
          </cell>
          <cell r="N319">
            <v>8</v>
          </cell>
          <cell r="O319">
            <v>0.2</v>
          </cell>
          <cell r="P319">
            <v>98</v>
          </cell>
          <cell r="Q319">
            <v>204</v>
          </cell>
          <cell r="R319"/>
          <cell r="S319">
            <v>0.5</v>
          </cell>
          <cell r="T319">
            <v>19</v>
          </cell>
          <cell r="U319">
            <v>302</v>
          </cell>
          <cell r="V319">
            <v>0.02</v>
          </cell>
          <cell r="W319">
            <v>0.08</v>
          </cell>
          <cell r="X319">
            <v>2.1</v>
          </cell>
          <cell r="Y319">
            <v>10</v>
          </cell>
          <cell r="Z319">
            <v>2.88</v>
          </cell>
          <cell r="AA319">
            <v>0</v>
          </cell>
          <cell r="AB319">
            <v>0</v>
          </cell>
          <cell r="AC319">
            <v>1.3</v>
          </cell>
          <cell r="AD319">
            <v>2.6</v>
          </cell>
          <cell r="AE319">
            <v>1.1000000000000001</v>
          </cell>
          <cell r="AF319">
            <v>55</v>
          </cell>
          <cell r="AG319"/>
          <cell r="AH319"/>
          <cell r="AI319" t="e">
            <v>#DIV/0!</v>
          </cell>
          <cell r="AJ319"/>
          <cell r="AK319"/>
          <cell r="AL319" t="e">
            <v>#DIV/0!</v>
          </cell>
          <cell r="AM319"/>
          <cell r="AN319"/>
          <cell r="AO319" t="e">
            <v>#DIV/0!</v>
          </cell>
        </row>
        <row r="320">
          <cell r="A320" t="str">
            <v>E009</v>
          </cell>
          <cell r="B320" t="str">
            <v>Bocachico, entero, cocido, sin sal</v>
          </cell>
          <cell r="C320"/>
          <cell r="D320">
            <v>51</v>
          </cell>
          <cell r="E320">
            <v>72.3</v>
          </cell>
          <cell r="F320">
            <v>138</v>
          </cell>
          <cell r="G320">
            <v>578</v>
          </cell>
          <cell r="H320">
            <v>20.100000000000001</v>
          </cell>
          <cell r="I320">
            <v>6.4</v>
          </cell>
          <cell r="J320">
            <v>0</v>
          </cell>
          <cell r="K320"/>
          <cell r="L320">
            <v>0</v>
          </cell>
          <cell r="M320">
            <v>1.2</v>
          </cell>
          <cell r="N320">
            <v>76</v>
          </cell>
          <cell r="O320">
            <v>0.9</v>
          </cell>
          <cell r="P320">
            <v>97</v>
          </cell>
          <cell r="Q320">
            <v>166</v>
          </cell>
          <cell r="R320"/>
          <cell r="S320">
            <v>0.8</v>
          </cell>
          <cell r="T320">
            <v>22</v>
          </cell>
          <cell r="U320">
            <v>266</v>
          </cell>
          <cell r="V320">
            <v>0.06</v>
          </cell>
          <cell r="W320">
            <v>0.13</v>
          </cell>
          <cell r="X320">
            <v>24.5</v>
          </cell>
          <cell r="Y320"/>
          <cell r="Z320"/>
          <cell r="AA320"/>
          <cell r="AB320">
            <v>88</v>
          </cell>
          <cell r="AC320">
            <v>3.2</v>
          </cell>
          <cell r="AD320">
            <v>1.3</v>
          </cell>
          <cell r="AE320">
            <v>0.7</v>
          </cell>
          <cell r="AF320">
            <v>105</v>
          </cell>
          <cell r="AG320"/>
          <cell r="AH320"/>
          <cell r="AI320" t="e">
            <v>#DIV/0!</v>
          </cell>
          <cell r="AJ320"/>
          <cell r="AK320"/>
          <cell r="AL320" t="e">
            <v>#DIV/0!</v>
          </cell>
          <cell r="AM320"/>
          <cell r="AN320"/>
          <cell r="AO320" t="e">
            <v>#DIV/0!</v>
          </cell>
        </row>
        <row r="321">
          <cell r="A321" t="str">
            <v>E010</v>
          </cell>
          <cell r="B321" t="str">
            <v>Bocachico, sin cabeza, crudo</v>
          </cell>
          <cell r="C321" t="str">
            <v>Cuerpo sin Cabeza</v>
          </cell>
          <cell r="D321">
            <v>64</v>
          </cell>
          <cell r="E321">
            <v>76.599999999999994</v>
          </cell>
          <cell r="F321">
            <v>96</v>
          </cell>
          <cell r="G321">
            <v>408</v>
          </cell>
          <cell r="H321">
            <v>20.2</v>
          </cell>
          <cell r="I321">
            <v>1.5</v>
          </cell>
          <cell r="J321">
            <v>0.5</v>
          </cell>
          <cell r="K321"/>
          <cell r="L321">
            <v>0</v>
          </cell>
          <cell r="M321">
            <v>1.2</v>
          </cell>
          <cell r="N321">
            <v>24</v>
          </cell>
          <cell r="O321">
            <v>2.1</v>
          </cell>
          <cell r="P321"/>
          <cell r="Q321">
            <v>255</v>
          </cell>
          <cell r="R321"/>
          <cell r="S321"/>
          <cell r="T321"/>
          <cell r="U321"/>
          <cell r="V321"/>
          <cell r="W321">
            <v>0.08</v>
          </cell>
          <cell r="X321">
            <v>3</v>
          </cell>
          <cell r="Y321"/>
          <cell r="Z321"/>
          <cell r="AA321"/>
          <cell r="AB321"/>
          <cell r="AC321"/>
          <cell r="AD321"/>
          <cell r="AE321"/>
          <cell r="AF321"/>
          <cell r="AG321"/>
          <cell r="AH321"/>
          <cell r="AI321" t="e">
            <v>#DIV/0!</v>
          </cell>
          <cell r="AJ321"/>
          <cell r="AK321"/>
          <cell r="AL321" t="e">
            <v>#DIV/0!</v>
          </cell>
          <cell r="AM321"/>
          <cell r="AN321"/>
          <cell r="AO321" t="e">
            <v>#DIV/0!</v>
          </cell>
        </row>
        <row r="322">
          <cell r="A322" t="str">
            <v>E011</v>
          </cell>
          <cell r="B322" t="str">
            <v>Bocachico, sin cabeza, salado, crudo</v>
          </cell>
          <cell r="C322" t="str">
            <v>Cuerpo sin Cabeza</v>
          </cell>
          <cell r="D322">
            <v>70</v>
          </cell>
          <cell r="E322">
            <v>78.8</v>
          </cell>
          <cell r="F322">
            <v>126</v>
          </cell>
          <cell r="G322">
            <v>526</v>
          </cell>
          <cell r="H322">
            <v>17</v>
          </cell>
          <cell r="I322">
            <v>6.4</v>
          </cell>
          <cell r="J322">
            <v>0</v>
          </cell>
          <cell r="K322"/>
          <cell r="L322">
            <v>0</v>
          </cell>
          <cell r="M322">
            <v>1.1000000000000001</v>
          </cell>
          <cell r="N322">
            <v>50</v>
          </cell>
          <cell r="O322">
            <v>2.5</v>
          </cell>
          <cell r="P322"/>
          <cell r="Q322">
            <v>200</v>
          </cell>
          <cell r="R322"/>
          <cell r="S322"/>
          <cell r="T322"/>
          <cell r="U322"/>
          <cell r="V322"/>
          <cell r="W322">
            <v>0.08</v>
          </cell>
          <cell r="X322">
            <v>3</v>
          </cell>
          <cell r="Y322"/>
          <cell r="Z322"/>
          <cell r="AA322"/>
          <cell r="AB322"/>
          <cell r="AC322"/>
          <cell r="AD322"/>
          <cell r="AE322"/>
          <cell r="AF322"/>
          <cell r="AG322"/>
          <cell r="AH322"/>
          <cell r="AI322" t="e">
            <v>#DIV/0!</v>
          </cell>
          <cell r="AJ322"/>
          <cell r="AK322"/>
          <cell r="AL322" t="e">
            <v>#DIV/0!</v>
          </cell>
          <cell r="AM322"/>
          <cell r="AN322"/>
          <cell r="AO322" t="e">
            <v>#DIV/0!</v>
          </cell>
        </row>
        <row r="323">
          <cell r="A323" t="str">
            <v>E012</v>
          </cell>
          <cell r="B323" t="str">
            <v>Bonito, sin cabeza, crudo</v>
          </cell>
          <cell r="C323" t="str">
            <v>Cuerpo sin Cabeza</v>
          </cell>
          <cell r="D323">
            <v>51</v>
          </cell>
          <cell r="E323">
            <v>70.599999999999994</v>
          </cell>
          <cell r="F323">
            <v>134</v>
          </cell>
          <cell r="G323">
            <v>564</v>
          </cell>
          <cell r="H323">
            <v>24</v>
          </cell>
          <cell r="I323">
            <v>4.2</v>
          </cell>
          <cell r="J323">
            <v>0</v>
          </cell>
          <cell r="K323"/>
          <cell r="L323">
            <v>0</v>
          </cell>
          <cell r="M323">
            <v>1.2</v>
          </cell>
          <cell r="N323">
            <v>27</v>
          </cell>
          <cell r="O323">
            <v>3.1</v>
          </cell>
          <cell r="P323">
            <v>40</v>
          </cell>
          <cell r="Q323">
            <v>258</v>
          </cell>
          <cell r="R323"/>
          <cell r="S323">
            <v>0.3</v>
          </cell>
          <cell r="T323"/>
          <cell r="U323">
            <v>293</v>
          </cell>
          <cell r="V323">
            <v>0.02</v>
          </cell>
          <cell r="W323">
            <v>0.06</v>
          </cell>
          <cell r="X323">
            <v>12.8</v>
          </cell>
          <cell r="Y323"/>
          <cell r="Z323">
            <v>0</v>
          </cell>
          <cell r="AA323">
            <v>0</v>
          </cell>
          <cell r="AB323"/>
          <cell r="AC323">
            <v>0</v>
          </cell>
          <cell r="AD323">
            <v>0</v>
          </cell>
          <cell r="AE323">
            <v>0</v>
          </cell>
          <cell r="AF323"/>
          <cell r="AG323"/>
          <cell r="AH323"/>
          <cell r="AI323" t="e">
            <v>#DIV/0!</v>
          </cell>
          <cell r="AJ323"/>
          <cell r="AK323"/>
          <cell r="AL323" t="e">
            <v>#DIV/0!</v>
          </cell>
          <cell r="AM323"/>
          <cell r="AN323"/>
          <cell r="AO323" t="e">
            <v>#DIV/0!</v>
          </cell>
        </row>
        <row r="324">
          <cell r="A324" t="str">
            <v>E013</v>
          </cell>
          <cell r="B324" t="str">
            <v>Cachama, entera, frita, con sal</v>
          </cell>
          <cell r="C324"/>
          <cell r="D324">
            <v>83</v>
          </cell>
          <cell r="E324">
            <v>61.1</v>
          </cell>
          <cell r="F324">
            <v>254</v>
          </cell>
          <cell r="G324">
            <v>1058</v>
          </cell>
          <cell r="H324">
            <v>27</v>
          </cell>
          <cell r="I324">
            <v>16.2</v>
          </cell>
          <cell r="J324">
            <v>0</v>
          </cell>
          <cell r="K324"/>
          <cell r="L324">
            <v>0</v>
          </cell>
          <cell r="M324">
            <v>2.2000000000000002</v>
          </cell>
          <cell r="N324">
            <v>21</v>
          </cell>
          <cell r="O324">
            <v>1.2</v>
          </cell>
          <cell r="P324">
            <v>610</v>
          </cell>
          <cell r="Q324">
            <v>229</v>
          </cell>
          <cell r="R324"/>
          <cell r="S324">
            <v>0.5</v>
          </cell>
          <cell r="T324">
            <v>36</v>
          </cell>
          <cell r="U324">
            <v>460</v>
          </cell>
          <cell r="V324">
            <v>0.04</v>
          </cell>
          <cell r="W324">
            <v>0.12</v>
          </cell>
          <cell r="X324">
            <v>51.8</v>
          </cell>
          <cell r="Y324"/>
          <cell r="Z324"/>
          <cell r="AA324"/>
          <cell r="AB324">
            <v>8</v>
          </cell>
          <cell r="AC324">
            <v>10</v>
          </cell>
          <cell r="AD324">
            <v>5.8</v>
          </cell>
          <cell r="AE324">
            <v>0.4</v>
          </cell>
          <cell r="AF324">
            <v>152</v>
          </cell>
          <cell r="AG324"/>
          <cell r="AH324"/>
          <cell r="AI324" t="e">
            <v>#DIV/0!</v>
          </cell>
          <cell r="AJ324"/>
          <cell r="AK324"/>
          <cell r="AL324" t="e">
            <v>#DIV/0!</v>
          </cell>
          <cell r="AM324"/>
          <cell r="AN324"/>
          <cell r="AO324" t="e">
            <v>#DIV/0!</v>
          </cell>
        </row>
        <row r="325">
          <cell r="A325" t="str">
            <v>E014</v>
          </cell>
          <cell r="B325" t="str">
            <v>Cachama, sin cabeza, cruda</v>
          </cell>
          <cell r="C325" t="str">
            <v>Cuerpo sin Cabeza</v>
          </cell>
          <cell r="D325">
            <v>78</v>
          </cell>
          <cell r="E325">
            <v>77</v>
          </cell>
          <cell r="F325">
            <v>106</v>
          </cell>
          <cell r="G325">
            <v>447</v>
          </cell>
          <cell r="H325">
            <v>18.100000000000001</v>
          </cell>
          <cell r="I325">
            <v>3.8</v>
          </cell>
          <cell r="J325">
            <v>0</v>
          </cell>
          <cell r="K325"/>
          <cell r="L325">
            <v>0</v>
          </cell>
          <cell r="M325">
            <v>1.1000000000000001</v>
          </cell>
          <cell r="N325">
            <v>18</v>
          </cell>
          <cell r="O325">
            <v>1.4</v>
          </cell>
          <cell r="P325"/>
          <cell r="Q325">
            <v>203</v>
          </cell>
          <cell r="R325"/>
          <cell r="S325"/>
          <cell r="T325"/>
          <cell r="U325"/>
          <cell r="V325"/>
          <cell r="W325"/>
          <cell r="X325"/>
          <cell r="Y325"/>
          <cell r="Z325"/>
          <cell r="AA325"/>
          <cell r="AB325"/>
          <cell r="AC325"/>
          <cell r="AD325"/>
          <cell r="AE325"/>
          <cell r="AF325"/>
          <cell r="AG325"/>
          <cell r="AH325"/>
          <cell r="AI325" t="e">
            <v>#DIV/0!</v>
          </cell>
          <cell r="AJ325"/>
          <cell r="AK325"/>
          <cell r="AL325" t="e">
            <v>#DIV/0!</v>
          </cell>
          <cell r="AM325"/>
          <cell r="AN325"/>
          <cell r="AO325" t="e">
            <v>#DIV/0!</v>
          </cell>
        </row>
        <row r="326">
          <cell r="A326" t="str">
            <v>E015</v>
          </cell>
          <cell r="B326" t="str">
            <v>Calamar, crudo</v>
          </cell>
          <cell r="C326"/>
          <cell r="D326">
            <v>70</v>
          </cell>
          <cell r="E326">
            <v>80.5</v>
          </cell>
          <cell r="F326">
            <v>79</v>
          </cell>
          <cell r="G326">
            <v>336</v>
          </cell>
          <cell r="H326">
            <v>16.399999999999999</v>
          </cell>
          <cell r="I326">
            <v>1.5</v>
          </cell>
          <cell r="J326">
            <v>0.1</v>
          </cell>
          <cell r="K326"/>
          <cell r="L326">
            <v>0</v>
          </cell>
          <cell r="M326">
            <v>1.5</v>
          </cell>
          <cell r="N326">
            <v>32</v>
          </cell>
          <cell r="O326">
            <v>0.7</v>
          </cell>
          <cell r="P326">
            <v>44</v>
          </cell>
          <cell r="Q326">
            <v>148</v>
          </cell>
          <cell r="R326">
            <v>20</v>
          </cell>
          <cell r="S326">
            <v>1.5</v>
          </cell>
          <cell r="T326">
            <v>33</v>
          </cell>
          <cell r="U326">
            <v>246</v>
          </cell>
          <cell r="V326">
            <v>0.02</v>
          </cell>
          <cell r="W326">
            <v>0.41</v>
          </cell>
          <cell r="X326">
            <v>2.2000000000000002</v>
          </cell>
          <cell r="Y326">
            <v>5</v>
          </cell>
          <cell r="Z326">
            <v>1.3</v>
          </cell>
          <cell r="AA326">
            <v>0</v>
          </cell>
          <cell r="AB326">
            <v>10</v>
          </cell>
          <cell r="AC326">
            <v>0.4</v>
          </cell>
          <cell r="AD326">
            <v>0.1</v>
          </cell>
          <cell r="AE326">
            <v>0.5</v>
          </cell>
          <cell r="AF326">
            <v>233</v>
          </cell>
          <cell r="AG326"/>
          <cell r="AH326"/>
          <cell r="AI326" t="e">
            <v>#DIV/0!</v>
          </cell>
          <cell r="AJ326"/>
          <cell r="AK326"/>
          <cell r="AL326" t="e">
            <v>#DIV/0!</v>
          </cell>
          <cell r="AM326"/>
          <cell r="AN326"/>
          <cell r="AO326" t="e">
            <v>#DIV/0!</v>
          </cell>
        </row>
        <row r="327">
          <cell r="A327" t="str">
            <v>E016</v>
          </cell>
          <cell r="B327" t="str">
            <v>Camarón, cocido, sin sal</v>
          </cell>
          <cell r="C327"/>
          <cell r="D327">
            <v>83</v>
          </cell>
          <cell r="E327">
            <v>74</v>
          </cell>
          <cell r="F327">
            <v>103</v>
          </cell>
          <cell r="G327">
            <v>436</v>
          </cell>
          <cell r="H327">
            <v>23.5</v>
          </cell>
          <cell r="I327">
            <v>1</v>
          </cell>
          <cell r="J327">
            <v>0</v>
          </cell>
          <cell r="K327"/>
          <cell r="L327">
            <v>0</v>
          </cell>
          <cell r="M327">
            <v>1.5</v>
          </cell>
          <cell r="N327">
            <v>90</v>
          </cell>
          <cell r="O327">
            <v>3</v>
          </cell>
          <cell r="P327">
            <v>223</v>
          </cell>
          <cell r="Q327">
            <v>257</v>
          </cell>
          <cell r="R327">
            <v>100</v>
          </cell>
          <cell r="S327">
            <v>1.6</v>
          </cell>
          <cell r="T327">
            <v>36</v>
          </cell>
          <cell r="U327">
            <v>182</v>
          </cell>
          <cell r="V327">
            <v>0.01</v>
          </cell>
          <cell r="W327">
            <v>0.03</v>
          </cell>
          <cell r="X327">
            <v>2</v>
          </cell>
          <cell r="Y327">
            <v>4</v>
          </cell>
          <cell r="Z327">
            <v>1.49</v>
          </cell>
          <cell r="AA327">
            <v>0</v>
          </cell>
          <cell r="AB327">
            <v>68</v>
          </cell>
          <cell r="AC327">
            <v>0.3</v>
          </cell>
          <cell r="AD327">
            <v>0.2</v>
          </cell>
          <cell r="AE327">
            <v>0.4</v>
          </cell>
          <cell r="AF327">
            <v>205</v>
          </cell>
          <cell r="AG327"/>
          <cell r="AH327"/>
          <cell r="AI327" t="e">
            <v>#DIV/0!</v>
          </cell>
          <cell r="AJ327"/>
          <cell r="AK327"/>
          <cell r="AL327" t="e">
            <v>#DIV/0!</v>
          </cell>
          <cell r="AM327"/>
          <cell r="AN327"/>
          <cell r="AO327" t="e">
            <v>#DIV/0!</v>
          </cell>
        </row>
        <row r="328">
          <cell r="A328" t="str">
            <v>E017</v>
          </cell>
          <cell r="B328" t="str">
            <v>Camarón, crudo</v>
          </cell>
          <cell r="C328"/>
          <cell r="D328">
            <v>87</v>
          </cell>
          <cell r="E328">
            <v>76.599999999999994</v>
          </cell>
          <cell r="F328">
            <v>94</v>
          </cell>
          <cell r="G328">
            <v>400</v>
          </cell>
          <cell r="H328">
            <v>20.3</v>
          </cell>
          <cell r="I328">
            <v>1.2</v>
          </cell>
          <cell r="J328">
            <v>0.5</v>
          </cell>
          <cell r="K328"/>
          <cell r="L328">
            <v>0</v>
          </cell>
          <cell r="M328">
            <v>1.4</v>
          </cell>
          <cell r="N328">
            <v>82</v>
          </cell>
          <cell r="O328">
            <v>2.5</v>
          </cell>
          <cell r="P328">
            <v>163</v>
          </cell>
          <cell r="Q328">
            <v>196</v>
          </cell>
          <cell r="R328">
            <v>90</v>
          </cell>
          <cell r="S328">
            <v>1.3</v>
          </cell>
          <cell r="T328">
            <v>36</v>
          </cell>
          <cell r="U328">
            <v>181</v>
          </cell>
          <cell r="V328">
            <v>0.03</v>
          </cell>
          <cell r="W328">
            <v>0.02</v>
          </cell>
          <cell r="X328">
            <v>2.2000000000000002</v>
          </cell>
          <cell r="Y328">
            <v>12</v>
          </cell>
          <cell r="Z328">
            <v>1.24</v>
          </cell>
          <cell r="AA328">
            <v>0</v>
          </cell>
          <cell r="AB328">
            <v>54</v>
          </cell>
          <cell r="AC328">
            <v>0.3</v>
          </cell>
          <cell r="AD328">
            <v>0.2</v>
          </cell>
          <cell r="AE328">
            <v>0.6</v>
          </cell>
          <cell r="AF328">
            <v>145</v>
          </cell>
          <cell r="AG328"/>
          <cell r="AH328"/>
          <cell r="AI328" t="e">
            <v>#DIV/0!</v>
          </cell>
          <cell r="AJ328"/>
          <cell r="AK328"/>
          <cell r="AL328" t="e">
            <v>#DIV/0!</v>
          </cell>
          <cell r="AM328"/>
          <cell r="AN328"/>
          <cell r="AO328" t="e">
            <v>#DIV/0!</v>
          </cell>
        </row>
        <row r="329">
          <cell r="A329" t="str">
            <v>E018</v>
          </cell>
          <cell r="B329" t="str">
            <v>Cangrejo, crudo</v>
          </cell>
          <cell r="C329"/>
          <cell r="D329">
            <v>30</v>
          </cell>
          <cell r="E329">
            <v>79.7</v>
          </cell>
          <cell r="F329">
            <v>84</v>
          </cell>
          <cell r="G329">
            <v>353</v>
          </cell>
          <cell r="H329">
            <v>17.3</v>
          </cell>
          <cell r="I329">
            <v>1.6</v>
          </cell>
          <cell r="J329">
            <v>0</v>
          </cell>
          <cell r="K329"/>
          <cell r="L329">
            <v>0</v>
          </cell>
          <cell r="M329">
            <v>1.6</v>
          </cell>
          <cell r="N329">
            <v>75</v>
          </cell>
          <cell r="O329">
            <v>0.5</v>
          </cell>
          <cell r="P329">
            <v>423</v>
          </cell>
          <cell r="Q329">
            <v>180</v>
          </cell>
          <cell r="R329">
            <v>37</v>
          </cell>
          <cell r="S329">
            <v>3.3</v>
          </cell>
          <cell r="T329">
            <v>36</v>
          </cell>
          <cell r="U329">
            <v>208</v>
          </cell>
          <cell r="V329">
            <v>0.14000000000000001</v>
          </cell>
          <cell r="W329">
            <v>0.06</v>
          </cell>
          <cell r="X329">
            <v>1.6</v>
          </cell>
          <cell r="Y329">
            <v>10</v>
          </cell>
          <cell r="Z329">
            <v>1.1499999999999999</v>
          </cell>
          <cell r="AA329">
            <v>0</v>
          </cell>
          <cell r="AB329">
            <v>1</v>
          </cell>
          <cell r="AC329">
            <v>0.2</v>
          </cell>
          <cell r="AD329">
            <v>0.3</v>
          </cell>
          <cell r="AE329">
            <v>0.5</v>
          </cell>
          <cell r="AF329">
            <v>139</v>
          </cell>
          <cell r="AG329"/>
          <cell r="AH329"/>
          <cell r="AI329" t="e">
            <v>#DIV/0!</v>
          </cell>
          <cell r="AJ329"/>
          <cell r="AK329"/>
          <cell r="AL329" t="e">
            <v>#DIV/0!</v>
          </cell>
          <cell r="AM329"/>
          <cell r="AN329"/>
          <cell r="AO329" t="e">
            <v>#DIV/0!</v>
          </cell>
        </row>
        <row r="330">
          <cell r="A330" t="str">
            <v>E019</v>
          </cell>
          <cell r="B330" t="str">
            <v>Caracol de mar, crudo</v>
          </cell>
          <cell r="C330"/>
          <cell r="D330">
            <v>100</v>
          </cell>
          <cell r="E330">
            <v>68.3</v>
          </cell>
          <cell r="F330">
            <v>123</v>
          </cell>
          <cell r="G330">
            <v>519</v>
          </cell>
          <cell r="H330">
            <v>23.8</v>
          </cell>
          <cell r="I330">
            <v>1.4</v>
          </cell>
          <cell r="J330">
            <v>3.7</v>
          </cell>
          <cell r="K330"/>
          <cell r="L330">
            <v>0</v>
          </cell>
          <cell r="M330">
            <v>2.8</v>
          </cell>
          <cell r="N330">
            <v>10</v>
          </cell>
          <cell r="O330">
            <v>3.5</v>
          </cell>
          <cell r="P330">
            <v>70</v>
          </cell>
          <cell r="Q330">
            <v>272</v>
          </cell>
          <cell r="R330"/>
          <cell r="S330">
            <v>1</v>
          </cell>
          <cell r="T330">
            <v>250</v>
          </cell>
          <cell r="U330">
            <v>382</v>
          </cell>
          <cell r="V330">
            <v>0.01</v>
          </cell>
          <cell r="W330">
            <v>0.12</v>
          </cell>
          <cell r="X330">
            <v>1.4</v>
          </cell>
          <cell r="Y330">
            <v>6</v>
          </cell>
          <cell r="Z330">
            <v>0.5</v>
          </cell>
          <cell r="AA330">
            <v>0</v>
          </cell>
          <cell r="AB330">
            <v>26</v>
          </cell>
          <cell r="AC330">
            <v>0</v>
          </cell>
          <cell r="AD330">
            <v>0</v>
          </cell>
          <cell r="AE330">
            <v>0</v>
          </cell>
          <cell r="AF330">
            <v>65</v>
          </cell>
          <cell r="AG330"/>
          <cell r="AH330"/>
          <cell r="AI330" t="e">
            <v>#DIV/0!</v>
          </cell>
          <cell r="AJ330"/>
          <cell r="AK330"/>
          <cell r="AL330" t="e">
            <v>#DIV/0!</v>
          </cell>
          <cell r="AM330"/>
          <cell r="AN330"/>
          <cell r="AO330" t="e">
            <v>#DIV/0!</v>
          </cell>
        </row>
        <row r="331">
          <cell r="A331" t="str">
            <v>E020</v>
          </cell>
          <cell r="B331" t="str">
            <v>Carite, entero, crudo</v>
          </cell>
          <cell r="C331"/>
          <cell r="D331">
            <v>80</v>
          </cell>
          <cell r="E331">
            <v>76.3</v>
          </cell>
          <cell r="F331">
            <v>106</v>
          </cell>
          <cell r="G331">
            <v>445</v>
          </cell>
          <cell r="H331">
            <v>18.600000000000001</v>
          </cell>
          <cell r="I331">
            <v>3.5</v>
          </cell>
          <cell r="J331">
            <v>0.1</v>
          </cell>
          <cell r="K331"/>
          <cell r="L331">
            <v>0</v>
          </cell>
          <cell r="M331">
            <v>1.5</v>
          </cell>
          <cell r="N331">
            <v>19</v>
          </cell>
          <cell r="O331">
            <v>0.3</v>
          </cell>
          <cell r="P331">
            <v>65</v>
          </cell>
          <cell r="Q331">
            <v>257</v>
          </cell>
          <cell r="R331">
            <v>40</v>
          </cell>
          <cell r="S331">
            <v>0.4</v>
          </cell>
          <cell r="T331">
            <v>24</v>
          </cell>
          <cell r="U331">
            <v>435</v>
          </cell>
          <cell r="V331">
            <v>0.06</v>
          </cell>
          <cell r="W331">
            <v>0.05</v>
          </cell>
          <cell r="X331">
            <v>6.4</v>
          </cell>
          <cell r="Y331">
            <v>9</v>
          </cell>
          <cell r="Z331">
            <v>1.04</v>
          </cell>
          <cell r="AA331">
            <v>0</v>
          </cell>
          <cell r="AB331">
            <v>20</v>
          </cell>
          <cell r="AC331">
            <v>0.3</v>
          </cell>
          <cell r="AD331">
            <v>0.5</v>
          </cell>
          <cell r="AE331">
            <v>0.4</v>
          </cell>
          <cell r="AF331">
            <v>49</v>
          </cell>
          <cell r="AG331"/>
          <cell r="AH331"/>
          <cell r="AI331" t="e">
            <v>#DIV/0!</v>
          </cell>
          <cell r="AJ331"/>
          <cell r="AK331"/>
          <cell r="AL331" t="e">
            <v>#DIV/0!</v>
          </cell>
          <cell r="AM331"/>
          <cell r="AN331"/>
          <cell r="AO331" t="e">
            <v>#DIV/0!</v>
          </cell>
        </row>
        <row r="332">
          <cell r="A332" t="str">
            <v>E021</v>
          </cell>
          <cell r="B332" t="str">
            <v>Corvina, de mar, filete, crudo</v>
          </cell>
          <cell r="C332" t="str">
            <v>Filete</v>
          </cell>
          <cell r="D332">
            <v>100</v>
          </cell>
          <cell r="E332">
            <v>78</v>
          </cell>
          <cell r="F332">
            <v>100</v>
          </cell>
          <cell r="G332">
            <v>420</v>
          </cell>
          <cell r="H332">
            <v>17.8</v>
          </cell>
          <cell r="I332">
            <v>3.2</v>
          </cell>
          <cell r="J332">
            <v>0</v>
          </cell>
          <cell r="K332"/>
          <cell r="L332">
            <v>0</v>
          </cell>
          <cell r="M332">
            <v>1</v>
          </cell>
          <cell r="N332">
            <v>15</v>
          </cell>
          <cell r="O332">
            <v>0.4</v>
          </cell>
          <cell r="P332">
            <v>56</v>
          </cell>
          <cell r="Q332">
            <v>208</v>
          </cell>
          <cell r="R332"/>
          <cell r="S332">
            <v>0.4</v>
          </cell>
          <cell r="T332">
            <v>40</v>
          </cell>
          <cell r="U332">
            <v>345</v>
          </cell>
          <cell r="V332">
            <v>0.08</v>
          </cell>
          <cell r="W332">
            <v>0.09</v>
          </cell>
          <cell r="X332">
            <v>4.2</v>
          </cell>
          <cell r="Y332">
            <v>15</v>
          </cell>
          <cell r="Z332">
            <v>2.5</v>
          </cell>
          <cell r="AA332">
            <v>0</v>
          </cell>
          <cell r="AB332">
            <v>18</v>
          </cell>
          <cell r="AC332">
            <v>1.1000000000000001</v>
          </cell>
          <cell r="AD332">
            <v>1.1000000000000001</v>
          </cell>
          <cell r="AE332">
            <v>0.5</v>
          </cell>
          <cell r="AF332">
            <v>61</v>
          </cell>
          <cell r="AG332"/>
          <cell r="AH332"/>
          <cell r="AI332" t="e">
            <v>#DIV/0!</v>
          </cell>
          <cell r="AJ332"/>
          <cell r="AK332"/>
          <cell r="AL332" t="e">
            <v>#DIV/0!</v>
          </cell>
          <cell r="AM332"/>
          <cell r="AN332"/>
          <cell r="AO332" t="e">
            <v>#DIV/0!</v>
          </cell>
        </row>
        <row r="333">
          <cell r="A333" t="str">
            <v>E022</v>
          </cell>
          <cell r="B333" t="str">
            <v>Jaiba o cangrejo azul, cocida, sin sal</v>
          </cell>
          <cell r="C333"/>
          <cell r="D333">
            <v>100</v>
          </cell>
          <cell r="E333">
            <v>77.900000000000006</v>
          </cell>
          <cell r="F333">
            <v>87</v>
          </cell>
          <cell r="G333">
            <v>367</v>
          </cell>
          <cell r="H333">
            <v>19.100000000000001</v>
          </cell>
          <cell r="I333">
            <v>1.1000000000000001</v>
          </cell>
          <cell r="J333">
            <v>0.1</v>
          </cell>
          <cell r="K333"/>
          <cell r="L333">
            <v>0</v>
          </cell>
          <cell r="M333">
            <v>1.8</v>
          </cell>
          <cell r="N333">
            <v>89</v>
          </cell>
          <cell r="O333">
            <v>0.7</v>
          </cell>
          <cell r="P333">
            <v>293</v>
          </cell>
          <cell r="Q333">
            <v>229</v>
          </cell>
          <cell r="R333">
            <v>40</v>
          </cell>
          <cell r="S333">
            <v>3.6</v>
          </cell>
          <cell r="T333">
            <v>34</v>
          </cell>
          <cell r="U333">
            <v>329</v>
          </cell>
          <cell r="V333">
            <v>0.08</v>
          </cell>
          <cell r="W333">
            <v>0.04</v>
          </cell>
          <cell r="X333">
            <v>2.7</v>
          </cell>
          <cell r="Y333">
            <v>44</v>
          </cell>
          <cell r="Z333">
            <v>9</v>
          </cell>
          <cell r="AA333">
            <v>3</v>
          </cell>
          <cell r="AB333">
            <v>2</v>
          </cell>
          <cell r="AC333">
            <v>0.2</v>
          </cell>
          <cell r="AD333">
            <v>0.2</v>
          </cell>
          <cell r="AE333">
            <v>0.4</v>
          </cell>
          <cell r="AF333">
            <v>78</v>
          </cell>
          <cell r="AG333"/>
          <cell r="AH333"/>
          <cell r="AI333" t="e">
            <v>#DIV/0!</v>
          </cell>
          <cell r="AJ333"/>
          <cell r="AK333"/>
          <cell r="AL333" t="e">
            <v>#DIV/0!</v>
          </cell>
          <cell r="AM333"/>
          <cell r="AN333"/>
          <cell r="AO333" t="e">
            <v>#DIV/0!</v>
          </cell>
        </row>
        <row r="334">
          <cell r="A334" t="str">
            <v>E023</v>
          </cell>
          <cell r="B334" t="str">
            <v>Langosta, cruda</v>
          </cell>
          <cell r="C334"/>
          <cell r="D334">
            <v>35</v>
          </cell>
          <cell r="E334">
            <v>79.7</v>
          </cell>
          <cell r="F334">
            <v>82</v>
          </cell>
          <cell r="G334">
            <v>346</v>
          </cell>
          <cell r="H334">
            <v>16.2</v>
          </cell>
          <cell r="I334">
            <v>1.9</v>
          </cell>
          <cell r="J334">
            <v>0</v>
          </cell>
          <cell r="K334"/>
          <cell r="L334">
            <v>0</v>
          </cell>
          <cell r="M334">
            <v>2.2000000000000002</v>
          </cell>
          <cell r="N334">
            <v>61</v>
          </cell>
          <cell r="O334">
            <v>0.6</v>
          </cell>
          <cell r="P334">
            <v>423</v>
          </cell>
          <cell r="Q334">
            <v>180</v>
          </cell>
          <cell r="R334">
            <v>37</v>
          </cell>
          <cell r="S334">
            <v>2.8</v>
          </cell>
          <cell r="T334">
            <v>37</v>
          </cell>
          <cell r="U334">
            <v>206</v>
          </cell>
          <cell r="V334">
            <v>0.13</v>
          </cell>
          <cell r="W334">
            <v>0.06</v>
          </cell>
          <cell r="X334">
            <v>1.9</v>
          </cell>
          <cell r="Y334">
            <v>10</v>
          </cell>
          <cell r="Z334">
            <v>1.1299999999999999</v>
          </cell>
          <cell r="AA334">
            <v>0</v>
          </cell>
          <cell r="AB334">
            <v>1</v>
          </cell>
          <cell r="AC334">
            <v>0.2</v>
          </cell>
          <cell r="AD334">
            <v>0.3</v>
          </cell>
          <cell r="AE334">
            <v>0.4</v>
          </cell>
          <cell r="AF334">
            <v>127</v>
          </cell>
          <cell r="AG334"/>
          <cell r="AH334"/>
          <cell r="AI334" t="e">
            <v>#DIV/0!</v>
          </cell>
          <cell r="AJ334"/>
          <cell r="AK334"/>
          <cell r="AL334" t="e">
            <v>#DIV/0!</v>
          </cell>
          <cell r="AM334"/>
          <cell r="AN334"/>
          <cell r="AO334" t="e">
            <v>#DIV/0!</v>
          </cell>
        </row>
        <row r="335">
          <cell r="A335" t="str">
            <v>E024</v>
          </cell>
          <cell r="B335" t="str">
            <v>Langostino, crudo</v>
          </cell>
          <cell r="C335"/>
          <cell r="D335">
            <v>47</v>
          </cell>
          <cell r="E335">
            <v>82.5</v>
          </cell>
          <cell r="F335">
            <v>71</v>
          </cell>
          <cell r="G335">
            <v>300</v>
          </cell>
          <cell r="H335">
            <v>14.6</v>
          </cell>
          <cell r="I335">
            <v>1.4</v>
          </cell>
          <cell r="J335">
            <v>0</v>
          </cell>
          <cell r="K335"/>
          <cell r="L335">
            <v>0</v>
          </cell>
          <cell r="M335">
            <v>1.5</v>
          </cell>
          <cell r="N335">
            <v>52</v>
          </cell>
          <cell r="O335">
            <v>0.9</v>
          </cell>
          <cell r="P335">
            <v>531</v>
          </cell>
          <cell r="Q335">
            <v>252</v>
          </cell>
          <cell r="R335">
            <v>21</v>
          </cell>
          <cell r="S335">
            <v>1.2</v>
          </cell>
          <cell r="T335">
            <v>26</v>
          </cell>
          <cell r="U335">
            <v>300</v>
          </cell>
          <cell r="V335">
            <v>0.02</v>
          </cell>
          <cell r="W335">
            <v>0.02</v>
          </cell>
          <cell r="X335">
            <v>2</v>
          </cell>
          <cell r="Y335">
            <v>30</v>
          </cell>
          <cell r="Z335">
            <v>1.66</v>
          </cell>
          <cell r="AA335">
            <v>0</v>
          </cell>
          <cell r="AB335">
            <v>30</v>
          </cell>
          <cell r="AC335">
            <v>0.3</v>
          </cell>
          <cell r="AD335">
            <v>0.4</v>
          </cell>
          <cell r="AE335">
            <v>0.3</v>
          </cell>
          <cell r="AF335">
            <v>158</v>
          </cell>
          <cell r="AG335"/>
          <cell r="AH335"/>
          <cell r="AI335" t="e">
            <v>#DIV/0!</v>
          </cell>
          <cell r="AJ335"/>
          <cell r="AK335"/>
          <cell r="AL335" t="e">
            <v>#DIV/0!</v>
          </cell>
          <cell r="AM335"/>
          <cell r="AN335"/>
          <cell r="AO335" t="e">
            <v>#DIV/0!</v>
          </cell>
        </row>
        <row r="336">
          <cell r="A336" t="str">
            <v>E025</v>
          </cell>
          <cell r="B336" t="str">
            <v>Lenguado, entero, crudo</v>
          </cell>
          <cell r="C336"/>
          <cell r="D336">
            <v>80</v>
          </cell>
          <cell r="E336">
            <v>80.2</v>
          </cell>
          <cell r="F336">
            <v>81</v>
          </cell>
          <cell r="G336">
            <v>341</v>
          </cell>
          <cell r="H336">
            <v>16.7</v>
          </cell>
          <cell r="I336">
            <v>1.4</v>
          </cell>
          <cell r="J336">
            <v>0.3</v>
          </cell>
          <cell r="K336"/>
          <cell r="L336">
            <v>0</v>
          </cell>
          <cell r="M336">
            <v>1.4</v>
          </cell>
          <cell r="N336">
            <v>19</v>
          </cell>
          <cell r="O336">
            <v>0.3</v>
          </cell>
          <cell r="P336">
            <v>119</v>
          </cell>
          <cell r="Q336">
            <v>181</v>
          </cell>
          <cell r="R336">
            <v>33</v>
          </cell>
          <cell r="S336">
            <v>0.5</v>
          </cell>
          <cell r="T336">
            <v>22</v>
          </cell>
          <cell r="U336">
            <v>278</v>
          </cell>
          <cell r="V336">
            <v>0.09</v>
          </cell>
          <cell r="W336">
            <v>0.18</v>
          </cell>
          <cell r="X336">
            <v>3.2</v>
          </cell>
          <cell r="Y336">
            <v>11</v>
          </cell>
          <cell r="Z336">
            <v>1</v>
          </cell>
          <cell r="AA336">
            <v>0</v>
          </cell>
          <cell r="AB336">
            <v>10</v>
          </cell>
          <cell r="AC336">
            <v>0.3</v>
          </cell>
          <cell r="AD336">
            <v>0.2</v>
          </cell>
          <cell r="AE336">
            <v>0.3</v>
          </cell>
          <cell r="AF336">
            <v>48</v>
          </cell>
          <cell r="AG336"/>
          <cell r="AH336"/>
          <cell r="AI336" t="e">
            <v>#DIV/0!</v>
          </cell>
          <cell r="AJ336"/>
          <cell r="AK336"/>
          <cell r="AL336" t="e">
            <v>#DIV/0!</v>
          </cell>
          <cell r="AM336"/>
          <cell r="AN336"/>
          <cell r="AO336" t="e">
            <v>#DIV/0!</v>
          </cell>
        </row>
        <row r="337">
          <cell r="A337" t="str">
            <v>E026</v>
          </cell>
          <cell r="B337" t="str">
            <v>Lisa, sin cabeza, cruda</v>
          </cell>
          <cell r="C337" t="str">
            <v>Cuerpo sin Cabeza</v>
          </cell>
          <cell r="D337">
            <v>50</v>
          </cell>
          <cell r="E337">
            <v>76.599999999999994</v>
          </cell>
          <cell r="F337">
            <v>105</v>
          </cell>
          <cell r="G337">
            <v>442</v>
          </cell>
          <cell r="H337">
            <v>18</v>
          </cell>
          <cell r="I337">
            <v>3.4</v>
          </cell>
          <cell r="J337">
            <v>0.6</v>
          </cell>
          <cell r="K337"/>
          <cell r="L337">
            <v>0</v>
          </cell>
          <cell r="M337">
            <v>1.4</v>
          </cell>
          <cell r="N337">
            <v>34</v>
          </cell>
          <cell r="O337">
            <v>1.2</v>
          </cell>
          <cell r="P337">
            <v>65</v>
          </cell>
          <cell r="Q337">
            <v>199</v>
          </cell>
          <cell r="R337">
            <v>330</v>
          </cell>
          <cell r="S337">
            <v>0.7</v>
          </cell>
          <cell r="T337">
            <v>29</v>
          </cell>
          <cell r="U337">
            <v>376</v>
          </cell>
          <cell r="V337">
            <v>0.05</v>
          </cell>
          <cell r="W337">
            <v>0.11</v>
          </cell>
          <cell r="X337">
            <v>4.8</v>
          </cell>
          <cell r="Y337">
            <v>9</v>
          </cell>
          <cell r="Z337">
            <v>0.22</v>
          </cell>
          <cell r="AA337">
            <v>0</v>
          </cell>
          <cell r="AB337">
            <v>37</v>
          </cell>
          <cell r="AC337">
            <v>1.1000000000000001</v>
          </cell>
          <cell r="AD337">
            <v>1</v>
          </cell>
          <cell r="AE337">
            <v>1.1000000000000001</v>
          </cell>
          <cell r="AF337">
            <v>40</v>
          </cell>
          <cell r="AG337"/>
          <cell r="AH337"/>
          <cell r="AI337" t="e">
            <v>#DIV/0!</v>
          </cell>
          <cell r="AJ337"/>
          <cell r="AK337"/>
          <cell r="AL337" t="e">
            <v>#DIV/0!</v>
          </cell>
          <cell r="AM337"/>
          <cell r="AN337"/>
          <cell r="AO337" t="e">
            <v>#DIV/0!</v>
          </cell>
        </row>
        <row r="338">
          <cell r="A338" t="str">
            <v>E027</v>
          </cell>
          <cell r="B338" t="str">
            <v>Lisam sin cabeza, salada, cruda</v>
          </cell>
          <cell r="C338" t="str">
            <v>Cuerpo sin Cabeza</v>
          </cell>
          <cell r="D338">
            <v>50</v>
          </cell>
          <cell r="E338">
            <v>72.3</v>
          </cell>
          <cell r="F338">
            <v>125</v>
          </cell>
          <cell r="G338">
            <v>526</v>
          </cell>
          <cell r="H338">
            <v>21.8</v>
          </cell>
          <cell r="I338">
            <v>4</v>
          </cell>
          <cell r="J338">
            <v>0.4</v>
          </cell>
          <cell r="K338"/>
          <cell r="L338">
            <v>0</v>
          </cell>
          <cell r="M338">
            <v>1.5</v>
          </cell>
          <cell r="N338">
            <v>33</v>
          </cell>
          <cell r="O338">
            <v>1</v>
          </cell>
          <cell r="P338">
            <v>65</v>
          </cell>
          <cell r="Q338">
            <v>202</v>
          </cell>
          <cell r="R338">
            <v>190</v>
          </cell>
          <cell r="S338">
            <v>0.5</v>
          </cell>
          <cell r="T338">
            <v>29</v>
          </cell>
          <cell r="U338">
            <v>359</v>
          </cell>
          <cell r="V338">
            <v>0.01</v>
          </cell>
          <cell r="W338">
            <v>0.09</v>
          </cell>
          <cell r="X338">
            <v>4.5999999999999996</v>
          </cell>
          <cell r="Y338">
            <v>9</v>
          </cell>
          <cell r="Z338">
            <v>0.22</v>
          </cell>
          <cell r="AA338">
            <v>0</v>
          </cell>
          <cell r="AB338">
            <v>37</v>
          </cell>
          <cell r="AC338">
            <v>0.9</v>
          </cell>
          <cell r="AD338">
            <v>0.9</v>
          </cell>
          <cell r="AE338">
            <v>0.6</v>
          </cell>
          <cell r="AF338">
            <v>40</v>
          </cell>
          <cell r="AG338"/>
          <cell r="AH338"/>
          <cell r="AI338" t="e">
            <v>#DIV/0!</v>
          </cell>
          <cell r="AJ338"/>
          <cell r="AK338"/>
          <cell r="AL338" t="e">
            <v>#DIV/0!</v>
          </cell>
          <cell r="AM338"/>
          <cell r="AN338"/>
          <cell r="AO338" t="e">
            <v>#DIV/0!</v>
          </cell>
        </row>
        <row r="339">
          <cell r="A339" t="str">
            <v>E028</v>
          </cell>
          <cell r="B339" t="str">
            <v>Macabí o machete, entero crudo</v>
          </cell>
          <cell r="C339"/>
          <cell r="D339">
            <v>100</v>
          </cell>
          <cell r="E339">
            <v>72.5</v>
          </cell>
          <cell r="F339">
            <v>132</v>
          </cell>
          <cell r="G339">
            <v>555</v>
          </cell>
          <cell r="H339">
            <v>20.5</v>
          </cell>
          <cell r="I339">
            <v>5.4</v>
          </cell>
          <cell r="J339">
            <v>0.4</v>
          </cell>
          <cell r="K339"/>
          <cell r="L339">
            <v>0</v>
          </cell>
          <cell r="M339">
            <v>1.2</v>
          </cell>
          <cell r="N339">
            <v>49</v>
          </cell>
          <cell r="O339">
            <v>1.9</v>
          </cell>
          <cell r="P339"/>
          <cell r="Q339">
            <v>217</v>
          </cell>
          <cell r="R339"/>
          <cell r="S339"/>
          <cell r="T339"/>
          <cell r="U339"/>
          <cell r="V339">
            <v>0.01</v>
          </cell>
          <cell r="W339">
            <v>0.08</v>
          </cell>
          <cell r="X339">
            <v>4.7</v>
          </cell>
          <cell r="Y339"/>
          <cell r="Z339"/>
          <cell r="AA339">
            <v>6</v>
          </cell>
          <cell r="AB339"/>
          <cell r="AC339"/>
          <cell r="AD339"/>
          <cell r="AE339"/>
          <cell r="AF339"/>
          <cell r="AG339"/>
          <cell r="AH339"/>
          <cell r="AI339" t="e">
            <v>#DIV/0!</v>
          </cell>
          <cell r="AJ339"/>
          <cell r="AK339"/>
          <cell r="AL339" t="e">
            <v>#DIV/0!</v>
          </cell>
          <cell r="AM339"/>
          <cell r="AN339"/>
          <cell r="AO339" t="e">
            <v>#DIV/0!</v>
          </cell>
        </row>
        <row r="340">
          <cell r="A340" t="str">
            <v>E029</v>
          </cell>
          <cell r="B340" t="str">
            <v>Machuelo o nomcholo, sin cabeza, crudo</v>
          </cell>
          <cell r="C340" t="str">
            <v>Cuerpo sin Cabeza</v>
          </cell>
          <cell r="D340"/>
          <cell r="E340">
            <v>75.2</v>
          </cell>
          <cell r="F340">
            <v>118</v>
          </cell>
          <cell r="G340">
            <v>497</v>
          </cell>
          <cell r="H340">
            <v>19</v>
          </cell>
          <cell r="I340">
            <v>4.7</v>
          </cell>
          <cell r="J340">
            <v>0</v>
          </cell>
          <cell r="K340"/>
          <cell r="L340">
            <v>0</v>
          </cell>
          <cell r="M340">
            <v>1.1000000000000001</v>
          </cell>
          <cell r="N340">
            <v>7</v>
          </cell>
          <cell r="O340">
            <v>0.8</v>
          </cell>
          <cell r="P340"/>
          <cell r="Q340"/>
          <cell r="R340"/>
          <cell r="S340"/>
          <cell r="T340"/>
          <cell r="U340"/>
          <cell r="V340"/>
          <cell r="W340"/>
          <cell r="X340"/>
          <cell r="Y340"/>
          <cell r="Z340"/>
          <cell r="AA340"/>
          <cell r="AB340"/>
          <cell r="AC340"/>
          <cell r="AD340"/>
          <cell r="AE340"/>
          <cell r="AF340"/>
          <cell r="AG340"/>
          <cell r="AH340"/>
          <cell r="AI340" t="e">
            <v>#DIV/0!</v>
          </cell>
          <cell r="AJ340"/>
          <cell r="AK340"/>
          <cell r="AL340" t="e">
            <v>#DIV/0!</v>
          </cell>
          <cell r="AM340"/>
          <cell r="AN340"/>
          <cell r="AO340" t="e">
            <v>#DIV/0!</v>
          </cell>
        </row>
        <row r="341">
          <cell r="A341" t="str">
            <v>E030</v>
          </cell>
          <cell r="B341" t="str">
            <v>Merluza, filete, crudo</v>
          </cell>
          <cell r="C341" t="str">
            <v>Filete</v>
          </cell>
          <cell r="D341">
            <v>100</v>
          </cell>
          <cell r="E341">
            <v>79</v>
          </cell>
          <cell r="F341">
            <v>85</v>
          </cell>
          <cell r="G341">
            <v>361</v>
          </cell>
          <cell r="H341">
            <v>18.3</v>
          </cell>
          <cell r="I341">
            <v>1.3</v>
          </cell>
          <cell r="J341">
            <v>0.1</v>
          </cell>
          <cell r="K341"/>
          <cell r="L341">
            <v>0</v>
          </cell>
          <cell r="M341">
            <v>1.3</v>
          </cell>
          <cell r="N341">
            <v>27</v>
          </cell>
          <cell r="O341">
            <v>0.8</v>
          </cell>
          <cell r="P341">
            <v>75</v>
          </cell>
          <cell r="Q341">
            <v>186</v>
          </cell>
          <cell r="R341">
            <v>27</v>
          </cell>
          <cell r="S341">
            <v>0.3</v>
          </cell>
          <cell r="T341">
            <v>24</v>
          </cell>
          <cell r="U341">
            <v>288</v>
          </cell>
          <cell r="V341">
            <v>0.06</v>
          </cell>
          <cell r="W341">
            <v>7.0000000000000007E-2</v>
          </cell>
          <cell r="X341">
            <v>1.3</v>
          </cell>
          <cell r="Y341">
            <v>12</v>
          </cell>
          <cell r="Z341">
            <v>1.2</v>
          </cell>
          <cell r="AA341">
            <v>0</v>
          </cell>
          <cell r="AB341">
            <v>17</v>
          </cell>
          <cell r="AC341">
            <v>0.3</v>
          </cell>
          <cell r="AD341">
            <v>0.5</v>
          </cell>
          <cell r="AE341">
            <v>0.5</v>
          </cell>
          <cell r="AF341">
            <v>41</v>
          </cell>
          <cell r="AG341"/>
          <cell r="AH341"/>
          <cell r="AI341" t="e">
            <v>#DIV/0!</v>
          </cell>
          <cell r="AJ341"/>
          <cell r="AK341"/>
          <cell r="AL341" t="e">
            <v>#DIV/0!</v>
          </cell>
          <cell r="AM341"/>
          <cell r="AN341"/>
          <cell r="AO341" t="e">
            <v>#DIV/0!</v>
          </cell>
        </row>
        <row r="342">
          <cell r="A342" t="str">
            <v>E031</v>
          </cell>
          <cell r="B342" t="str">
            <v>Mero, entero, crudo</v>
          </cell>
          <cell r="C342"/>
          <cell r="D342">
            <v>57</v>
          </cell>
          <cell r="E342">
            <v>77.900000000000006</v>
          </cell>
          <cell r="F342">
            <v>89</v>
          </cell>
          <cell r="G342">
            <v>378</v>
          </cell>
          <cell r="H342">
            <v>19.399999999999999</v>
          </cell>
          <cell r="I342">
            <v>1.2</v>
          </cell>
          <cell r="J342">
            <v>0.2</v>
          </cell>
          <cell r="K342"/>
          <cell r="L342">
            <v>0</v>
          </cell>
          <cell r="M342">
            <v>1.3</v>
          </cell>
          <cell r="N342">
            <v>14</v>
          </cell>
          <cell r="O342">
            <v>0.9</v>
          </cell>
          <cell r="P342">
            <v>80</v>
          </cell>
          <cell r="Q342">
            <v>210</v>
          </cell>
          <cell r="R342">
            <v>7</v>
          </cell>
          <cell r="S342">
            <v>0.5</v>
          </cell>
          <cell r="T342">
            <v>20</v>
          </cell>
          <cell r="U342">
            <v>255</v>
          </cell>
          <cell r="V342">
            <v>0.8</v>
          </cell>
          <cell r="W342">
            <v>0.14000000000000001</v>
          </cell>
          <cell r="X342">
            <v>2.4</v>
          </cell>
          <cell r="Y342">
            <v>11</v>
          </cell>
          <cell r="Z342">
            <v>2</v>
          </cell>
          <cell r="AA342">
            <v>0</v>
          </cell>
          <cell r="AB342">
            <v>47</v>
          </cell>
          <cell r="AC342">
            <v>0.2</v>
          </cell>
          <cell r="AD342">
            <v>0.2</v>
          </cell>
          <cell r="AE342">
            <v>0.3</v>
          </cell>
          <cell r="AF342">
            <v>32</v>
          </cell>
          <cell r="AG342"/>
          <cell r="AH342"/>
          <cell r="AI342" t="e">
            <v>#DIV/0!</v>
          </cell>
          <cell r="AJ342"/>
          <cell r="AK342"/>
          <cell r="AL342" t="e">
            <v>#DIV/0!</v>
          </cell>
          <cell r="AM342"/>
          <cell r="AN342"/>
          <cell r="AO342" t="e">
            <v>#DIV/0!</v>
          </cell>
        </row>
        <row r="343">
          <cell r="A343" t="str">
            <v>E032</v>
          </cell>
          <cell r="B343" t="str">
            <v>Ostra, cruda</v>
          </cell>
          <cell r="C343"/>
          <cell r="D343">
            <v>15</v>
          </cell>
          <cell r="E343">
            <v>89.9</v>
          </cell>
          <cell r="F343">
            <v>43</v>
          </cell>
          <cell r="G343">
            <v>180</v>
          </cell>
          <cell r="H343">
            <v>5.4</v>
          </cell>
          <cell r="I343">
            <v>2.2000000000000002</v>
          </cell>
          <cell r="J343">
            <v>0.4</v>
          </cell>
          <cell r="K343"/>
          <cell r="L343">
            <v>0</v>
          </cell>
          <cell r="M343">
            <v>2.1</v>
          </cell>
          <cell r="N343">
            <v>109</v>
          </cell>
          <cell r="O343">
            <v>5.2</v>
          </cell>
          <cell r="P343">
            <v>325</v>
          </cell>
          <cell r="Q343">
            <v>81</v>
          </cell>
          <cell r="R343">
            <v>20</v>
          </cell>
          <cell r="S343">
            <v>59.1</v>
          </cell>
          <cell r="T343">
            <v>43</v>
          </cell>
          <cell r="U343">
            <v>239</v>
          </cell>
          <cell r="V343">
            <v>0.1</v>
          </cell>
          <cell r="W343">
            <v>0.17</v>
          </cell>
          <cell r="X343">
            <v>1.6</v>
          </cell>
          <cell r="Y343">
            <v>11</v>
          </cell>
          <cell r="Z343">
            <v>16.739999999999998</v>
          </cell>
          <cell r="AA343">
            <v>0</v>
          </cell>
          <cell r="AB343">
            <v>4</v>
          </cell>
          <cell r="AC343">
            <v>0.4</v>
          </cell>
          <cell r="AD343">
            <v>0.3</v>
          </cell>
          <cell r="AE343">
            <v>0.9</v>
          </cell>
          <cell r="AF343">
            <v>53</v>
          </cell>
          <cell r="AG343"/>
          <cell r="AH343"/>
          <cell r="AI343" t="e">
            <v>#DIV/0!</v>
          </cell>
          <cell r="AJ343"/>
          <cell r="AK343"/>
          <cell r="AL343" t="e">
            <v>#DIV/0!</v>
          </cell>
          <cell r="AM343"/>
          <cell r="AN343"/>
          <cell r="AO343" t="e">
            <v>#DIV/0!</v>
          </cell>
        </row>
        <row r="344">
          <cell r="A344" t="str">
            <v>E033</v>
          </cell>
          <cell r="B344" t="str">
            <v>Pescado seco, crudo</v>
          </cell>
          <cell r="C344"/>
          <cell r="D344">
            <v>100</v>
          </cell>
          <cell r="E344">
            <v>16.100000000000001</v>
          </cell>
          <cell r="F344">
            <v>273</v>
          </cell>
          <cell r="G344">
            <v>1156</v>
          </cell>
          <cell r="H344">
            <v>62.8</v>
          </cell>
          <cell r="I344">
            <v>2.4</v>
          </cell>
          <cell r="J344">
            <v>0</v>
          </cell>
          <cell r="K344"/>
          <cell r="L344">
            <v>0</v>
          </cell>
          <cell r="M344">
            <v>18.7</v>
          </cell>
          <cell r="N344">
            <v>160</v>
          </cell>
          <cell r="O344">
            <v>3.6</v>
          </cell>
          <cell r="P344">
            <v>7027</v>
          </cell>
          <cell r="Q344">
            <v>891</v>
          </cell>
          <cell r="R344"/>
          <cell r="S344">
            <v>1.6</v>
          </cell>
          <cell r="T344">
            <v>133</v>
          </cell>
          <cell r="U344">
            <v>1458</v>
          </cell>
          <cell r="V344">
            <v>0.27</v>
          </cell>
          <cell r="W344">
            <v>0.24</v>
          </cell>
          <cell r="X344">
            <v>7.5</v>
          </cell>
          <cell r="Y344">
            <v>25</v>
          </cell>
          <cell r="Z344">
            <v>10</v>
          </cell>
          <cell r="AA344">
            <v>0</v>
          </cell>
          <cell r="AB344">
            <v>42</v>
          </cell>
          <cell r="AC344">
            <v>0.5</v>
          </cell>
          <cell r="AD344">
            <v>0.3</v>
          </cell>
          <cell r="AE344">
            <v>0.8</v>
          </cell>
          <cell r="AF344">
            <v>152</v>
          </cell>
          <cell r="AG344"/>
          <cell r="AH344"/>
          <cell r="AI344" t="e">
            <v>#DIV/0!</v>
          </cell>
          <cell r="AJ344"/>
          <cell r="AK344"/>
          <cell r="AL344" t="e">
            <v>#DIV/0!</v>
          </cell>
          <cell r="AM344"/>
          <cell r="AN344"/>
          <cell r="AO344" t="e">
            <v>#DIV/0!</v>
          </cell>
        </row>
        <row r="345">
          <cell r="A345" t="str">
            <v>E034</v>
          </cell>
          <cell r="B345" t="str">
            <v>Pulpo, crudo</v>
          </cell>
          <cell r="C345"/>
          <cell r="D345">
            <v>79</v>
          </cell>
          <cell r="E345">
            <v>82.4</v>
          </cell>
          <cell r="F345">
            <v>69</v>
          </cell>
          <cell r="G345">
            <v>292</v>
          </cell>
          <cell r="H345">
            <v>14.9</v>
          </cell>
          <cell r="I345">
            <v>1</v>
          </cell>
          <cell r="J345">
            <v>0.1</v>
          </cell>
          <cell r="K345"/>
          <cell r="L345">
            <v>0</v>
          </cell>
          <cell r="M345">
            <v>1.6</v>
          </cell>
          <cell r="N345">
            <v>53</v>
          </cell>
          <cell r="O345">
            <v>3.4</v>
          </cell>
          <cell r="P345">
            <v>230</v>
          </cell>
          <cell r="Q345">
            <v>180</v>
          </cell>
          <cell r="R345">
            <v>20</v>
          </cell>
          <cell r="S345">
            <v>1.7</v>
          </cell>
          <cell r="T345">
            <v>30</v>
          </cell>
          <cell r="U345">
            <v>350</v>
          </cell>
          <cell r="V345">
            <v>0.04</v>
          </cell>
          <cell r="W345">
            <v>7.0000000000000007E-2</v>
          </cell>
          <cell r="X345">
            <v>2.1</v>
          </cell>
          <cell r="Y345">
            <v>16</v>
          </cell>
          <cell r="Z345">
            <v>20</v>
          </cell>
          <cell r="AA345">
            <v>0</v>
          </cell>
          <cell r="AB345">
            <v>45</v>
          </cell>
          <cell r="AC345">
            <v>0.3</v>
          </cell>
          <cell r="AD345">
            <v>0.1</v>
          </cell>
          <cell r="AE345">
            <v>0.3</v>
          </cell>
          <cell r="AF345">
            <v>48</v>
          </cell>
          <cell r="AG345"/>
          <cell r="AH345"/>
          <cell r="AI345" t="e">
            <v>#DIV/0!</v>
          </cell>
          <cell r="AJ345"/>
          <cell r="AK345"/>
          <cell r="AL345" t="e">
            <v>#DIV/0!</v>
          </cell>
          <cell r="AM345"/>
          <cell r="AN345"/>
          <cell r="AO345" t="e">
            <v>#DIV/0!</v>
          </cell>
        </row>
        <row r="346">
          <cell r="A346" t="str">
            <v>E035</v>
          </cell>
          <cell r="B346" t="str">
            <v>Raya, filete, asado</v>
          </cell>
          <cell r="C346" t="str">
            <v>Filete</v>
          </cell>
          <cell r="D346">
            <v>100</v>
          </cell>
          <cell r="E346">
            <v>65.900000000000006</v>
          </cell>
          <cell r="F346">
            <v>133</v>
          </cell>
          <cell r="G346">
            <v>566</v>
          </cell>
          <cell r="H346">
            <v>31.1</v>
          </cell>
          <cell r="I346">
            <v>0.5</v>
          </cell>
          <cell r="J346">
            <v>1.1000000000000001</v>
          </cell>
          <cell r="K346"/>
          <cell r="L346">
            <v>0</v>
          </cell>
          <cell r="M346">
            <v>1.4</v>
          </cell>
          <cell r="N346">
            <v>15</v>
          </cell>
          <cell r="O346">
            <v>1.2</v>
          </cell>
          <cell r="P346">
            <v>150</v>
          </cell>
          <cell r="Q346">
            <v>215</v>
          </cell>
          <cell r="R346">
            <v>25</v>
          </cell>
          <cell r="S346">
            <v>0</v>
          </cell>
          <cell r="T346">
            <v>37</v>
          </cell>
          <cell r="U346">
            <v>320</v>
          </cell>
          <cell r="V346">
            <v>0.15</v>
          </cell>
          <cell r="W346">
            <v>0.15</v>
          </cell>
          <cell r="X346">
            <v>3.8</v>
          </cell>
          <cell r="Y346"/>
          <cell r="Z346">
            <v>8</v>
          </cell>
          <cell r="AA346">
            <v>0</v>
          </cell>
          <cell r="AB346"/>
          <cell r="AC346">
            <v>0</v>
          </cell>
          <cell r="AD346">
            <v>0</v>
          </cell>
          <cell r="AE346">
            <v>0</v>
          </cell>
          <cell r="AF346"/>
          <cell r="AG346"/>
          <cell r="AH346"/>
          <cell r="AI346" t="e">
            <v>#DIV/0!</v>
          </cell>
          <cell r="AJ346"/>
          <cell r="AK346"/>
          <cell r="AL346" t="e">
            <v>#DIV/0!</v>
          </cell>
          <cell r="AM346"/>
          <cell r="AN346"/>
          <cell r="AO346" t="e">
            <v>#DIV/0!</v>
          </cell>
        </row>
        <row r="347">
          <cell r="A347" t="str">
            <v>E036</v>
          </cell>
          <cell r="B347" t="str">
            <v>Róbalo o gualajo, entero, crudo</v>
          </cell>
          <cell r="C347"/>
          <cell r="D347">
            <v>67</v>
          </cell>
          <cell r="E347">
            <v>78.599999999999994</v>
          </cell>
          <cell r="F347">
            <v>92</v>
          </cell>
          <cell r="G347">
            <v>387</v>
          </cell>
          <cell r="H347">
            <v>18.399999999999999</v>
          </cell>
          <cell r="I347">
            <v>2</v>
          </cell>
          <cell r="J347">
            <v>0</v>
          </cell>
          <cell r="K347"/>
          <cell r="L347">
            <v>0</v>
          </cell>
          <cell r="M347">
            <v>1</v>
          </cell>
          <cell r="N347">
            <v>55</v>
          </cell>
          <cell r="O347">
            <v>1.2</v>
          </cell>
          <cell r="P347">
            <v>69</v>
          </cell>
          <cell r="Q347">
            <v>208</v>
          </cell>
          <cell r="R347">
            <v>7</v>
          </cell>
          <cell r="S347">
            <v>0.5</v>
          </cell>
          <cell r="T347">
            <v>29</v>
          </cell>
          <cell r="U347">
            <v>350</v>
          </cell>
          <cell r="V347">
            <v>0.09</v>
          </cell>
          <cell r="W347">
            <v>7.0000000000000007E-2</v>
          </cell>
          <cell r="X347">
            <v>1.4</v>
          </cell>
          <cell r="Y347">
            <v>9</v>
          </cell>
          <cell r="Z347">
            <v>3.07</v>
          </cell>
          <cell r="AA347">
            <v>0</v>
          </cell>
          <cell r="AB347">
            <v>44</v>
          </cell>
          <cell r="AC347">
            <v>0.5</v>
          </cell>
          <cell r="AD347">
            <v>0.4</v>
          </cell>
          <cell r="AE347">
            <v>0.7</v>
          </cell>
          <cell r="AF347">
            <v>68</v>
          </cell>
          <cell r="AG347"/>
          <cell r="AH347"/>
          <cell r="AI347" t="e">
            <v>#DIV/0!</v>
          </cell>
          <cell r="AJ347"/>
          <cell r="AK347"/>
          <cell r="AL347" t="e">
            <v>#DIV/0!</v>
          </cell>
          <cell r="AM347"/>
          <cell r="AN347"/>
          <cell r="AO347" t="e">
            <v>#DIV/0!</v>
          </cell>
        </row>
        <row r="348">
          <cell r="A348" t="str">
            <v>E037</v>
          </cell>
          <cell r="B348" t="str">
            <v>Salmón, enlatado en aceite</v>
          </cell>
          <cell r="C348"/>
          <cell r="D348">
            <v>100</v>
          </cell>
          <cell r="E348">
            <v>61.6</v>
          </cell>
          <cell r="F348">
            <v>2122</v>
          </cell>
          <cell r="G348">
            <v>885</v>
          </cell>
          <cell r="H348">
            <v>21.7</v>
          </cell>
          <cell r="I348">
            <v>13.9</v>
          </cell>
          <cell r="J348">
            <v>0.1</v>
          </cell>
          <cell r="K348"/>
          <cell r="L348">
            <v>0</v>
          </cell>
          <cell r="M348">
            <v>2.7</v>
          </cell>
          <cell r="N348">
            <v>200</v>
          </cell>
          <cell r="O348">
            <v>1</v>
          </cell>
          <cell r="P348">
            <v>484</v>
          </cell>
          <cell r="Q348">
            <v>300</v>
          </cell>
          <cell r="R348">
            <v>76</v>
          </cell>
          <cell r="S348">
            <v>1</v>
          </cell>
          <cell r="T348">
            <v>30</v>
          </cell>
          <cell r="U348">
            <v>350</v>
          </cell>
          <cell r="V348">
            <v>0.02</v>
          </cell>
          <cell r="W348">
            <v>0.16</v>
          </cell>
          <cell r="X348">
            <v>5.7</v>
          </cell>
          <cell r="Y348">
            <v>11</v>
          </cell>
          <cell r="Z348">
            <v>4</v>
          </cell>
          <cell r="AA348">
            <v>0</v>
          </cell>
          <cell r="AB348">
            <v>28</v>
          </cell>
          <cell r="AC348">
            <v>1.9</v>
          </cell>
          <cell r="AD348">
            <v>3</v>
          </cell>
          <cell r="AE348">
            <v>2.4</v>
          </cell>
          <cell r="AF348">
            <v>46</v>
          </cell>
          <cell r="AG348"/>
          <cell r="AH348"/>
          <cell r="AI348" t="e">
            <v>#DIV/0!</v>
          </cell>
          <cell r="AJ348"/>
          <cell r="AK348"/>
          <cell r="AL348" t="e">
            <v>#DIV/0!</v>
          </cell>
          <cell r="AM348"/>
          <cell r="AN348"/>
          <cell r="AO348" t="e">
            <v>#DIV/0!</v>
          </cell>
        </row>
        <row r="349">
          <cell r="A349" t="str">
            <v>E038</v>
          </cell>
          <cell r="B349" t="str">
            <v>Salmón, filete, crudo</v>
          </cell>
          <cell r="C349" t="str">
            <v>Filete</v>
          </cell>
          <cell r="D349">
            <v>100</v>
          </cell>
          <cell r="E349">
            <v>67.2</v>
          </cell>
          <cell r="F349">
            <v>181</v>
          </cell>
          <cell r="G349">
            <v>755</v>
          </cell>
          <cell r="H349">
            <v>20.2</v>
          </cell>
          <cell r="I349">
            <v>11</v>
          </cell>
          <cell r="J349">
            <v>0.3</v>
          </cell>
          <cell r="K349"/>
          <cell r="L349">
            <v>0</v>
          </cell>
          <cell r="M349">
            <v>1.3</v>
          </cell>
          <cell r="N349">
            <v>17</v>
          </cell>
          <cell r="O349">
            <v>0.4</v>
          </cell>
          <cell r="P349">
            <v>49</v>
          </cell>
          <cell r="Q349">
            <v>250</v>
          </cell>
          <cell r="R349">
            <v>37</v>
          </cell>
          <cell r="S349">
            <v>0.5</v>
          </cell>
          <cell r="T349">
            <v>27</v>
          </cell>
          <cell r="U349">
            <v>362</v>
          </cell>
          <cell r="V349">
            <v>0.21</v>
          </cell>
          <cell r="W349">
            <v>0.13</v>
          </cell>
          <cell r="X349">
            <v>7.6</v>
          </cell>
          <cell r="Y349">
            <v>26</v>
          </cell>
          <cell r="Z349">
            <v>3.84</v>
          </cell>
          <cell r="AA349">
            <v>0</v>
          </cell>
          <cell r="AB349">
            <v>13</v>
          </cell>
          <cell r="AC349">
            <v>2.2000000000000002</v>
          </cell>
          <cell r="AD349">
            <v>4.2</v>
          </cell>
          <cell r="AE349">
            <v>3.2</v>
          </cell>
          <cell r="AF349">
            <v>51</v>
          </cell>
          <cell r="AG349"/>
          <cell r="AH349"/>
          <cell r="AI349" t="e">
            <v>#DIV/0!</v>
          </cell>
          <cell r="AJ349"/>
          <cell r="AK349"/>
          <cell r="AL349" t="e">
            <v>#DIV/0!</v>
          </cell>
          <cell r="AM349"/>
          <cell r="AN349"/>
          <cell r="AO349" t="e">
            <v>#DIV/0!</v>
          </cell>
        </row>
        <row r="350">
          <cell r="A350" t="str">
            <v>E039</v>
          </cell>
          <cell r="B350" t="str">
            <v>Sardinas, enlatadas en aceite</v>
          </cell>
          <cell r="C350"/>
          <cell r="D350">
            <v>100</v>
          </cell>
          <cell r="E350">
            <v>58.6</v>
          </cell>
          <cell r="F350">
            <v>225</v>
          </cell>
          <cell r="G350">
            <v>940</v>
          </cell>
          <cell r="H350">
            <v>24.6</v>
          </cell>
          <cell r="I350">
            <v>14.1</v>
          </cell>
          <cell r="J350">
            <v>0</v>
          </cell>
          <cell r="K350"/>
          <cell r="L350">
            <v>0</v>
          </cell>
          <cell r="M350">
            <v>2.9</v>
          </cell>
          <cell r="N350">
            <v>350</v>
          </cell>
          <cell r="O350">
            <v>2.9</v>
          </cell>
          <cell r="P350">
            <v>450</v>
          </cell>
          <cell r="Q350">
            <v>430</v>
          </cell>
          <cell r="R350">
            <v>23</v>
          </cell>
          <cell r="S350">
            <v>1.6</v>
          </cell>
          <cell r="T350">
            <v>40</v>
          </cell>
          <cell r="U350">
            <v>389</v>
          </cell>
          <cell r="V350">
            <v>0.08</v>
          </cell>
          <cell r="W350">
            <v>0.28999999999999998</v>
          </cell>
          <cell r="X350">
            <v>6.7</v>
          </cell>
          <cell r="Y350">
            <v>8</v>
          </cell>
          <cell r="Z350">
            <v>8.94</v>
          </cell>
          <cell r="AA350">
            <v>0</v>
          </cell>
          <cell r="AB350">
            <v>28</v>
          </cell>
          <cell r="AC350">
            <v>2.9</v>
          </cell>
          <cell r="AD350">
            <v>3.9</v>
          </cell>
          <cell r="AE350">
            <v>5.0999999999999996</v>
          </cell>
          <cell r="AF350">
            <v>142</v>
          </cell>
          <cell r="AG350"/>
          <cell r="AH350"/>
          <cell r="AI350" t="e">
            <v>#DIV/0!</v>
          </cell>
          <cell r="AJ350"/>
          <cell r="AK350"/>
          <cell r="AL350" t="e">
            <v>#DIV/0!</v>
          </cell>
          <cell r="AM350"/>
          <cell r="AN350"/>
          <cell r="AO350" t="e">
            <v>#DIV/0!</v>
          </cell>
        </row>
        <row r="351">
          <cell r="A351" t="str">
            <v>E040</v>
          </cell>
          <cell r="B351" t="str">
            <v>Sardinas, enlatadas en salsa de tomate</v>
          </cell>
          <cell r="C351"/>
          <cell r="D351">
            <v>100</v>
          </cell>
          <cell r="E351">
            <v>66.900000000000006</v>
          </cell>
          <cell r="F351">
            <v>177</v>
          </cell>
          <cell r="G351">
            <v>738</v>
          </cell>
          <cell r="H351">
            <v>20.9</v>
          </cell>
          <cell r="I351">
            <v>10.3</v>
          </cell>
          <cell r="J351">
            <v>0.1</v>
          </cell>
          <cell r="K351"/>
          <cell r="L351">
            <v>0</v>
          </cell>
          <cell r="M351">
            <v>1.9</v>
          </cell>
          <cell r="N351">
            <v>380</v>
          </cell>
          <cell r="O351">
            <v>2.2999999999999998</v>
          </cell>
          <cell r="P351">
            <v>414</v>
          </cell>
          <cell r="Q351">
            <v>400</v>
          </cell>
          <cell r="R351">
            <v>10</v>
          </cell>
          <cell r="S351">
            <v>1.4</v>
          </cell>
          <cell r="T351">
            <v>33</v>
          </cell>
          <cell r="U351">
            <v>341</v>
          </cell>
          <cell r="V351">
            <v>0.04</v>
          </cell>
          <cell r="W351">
            <v>0.23</v>
          </cell>
          <cell r="X351">
            <v>5.3</v>
          </cell>
          <cell r="Y351">
            <v>24</v>
          </cell>
          <cell r="Z351">
            <v>9</v>
          </cell>
          <cell r="AA351">
            <v>0</v>
          </cell>
          <cell r="AB351">
            <v>46</v>
          </cell>
          <cell r="AC351">
            <v>2.7</v>
          </cell>
          <cell r="AD351">
            <v>3.8</v>
          </cell>
          <cell r="AE351">
            <v>2.4</v>
          </cell>
          <cell r="AF351">
            <v>61</v>
          </cell>
          <cell r="AG351"/>
          <cell r="AH351"/>
          <cell r="AI351" t="e">
            <v>#DIV/0!</v>
          </cell>
          <cell r="AJ351"/>
          <cell r="AK351"/>
          <cell r="AL351" t="e">
            <v>#DIV/0!</v>
          </cell>
          <cell r="AM351"/>
          <cell r="AN351"/>
          <cell r="AO351" t="e">
            <v>#DIV/0!</v>
          </cell>
        </row>
        <row r="352">
          <cell r="A352" t="str">
            <v>E041</v>
          </cell>
          <cell r="B352" t="str">
            <v>Sierra, entera, cruda</v>
          </cell>
          <cell r="C352"/>
          <cell r="D352">
            <v>82</v>
          </cell>
          <cell r="E352">
            <v>72.3</v>
          </cell>
          <cell r="F352">
            <v>129</v>
          </cell>
          <cell r="G352">
            <v>541</v>
          </cell>
          <cell r="H352">
            <v>21.8</v>
          </cell>
          <cell r="I352">
            <v>4.5999999999999996</v>
          </cell>
          <cell r="J352">
            <v>0</v>
          </cell>
          <cell r="K352"/>
          <cell r="L352">
            <v>0</v>
          </cell>
          <cell r="M352">
            <v>1.3</v>
          </cell>
          <cell r="N352">
            <v>54</v>
          </cell>
          <cell r="O352">
            <v>1.2</v>
          </cell>
          <cell r="P352">
            <v>54</v>
          </cell>
          <cell r="Q352">
            <v>238</v>
          </cell>
          <cell r="R352"/>
          <cell r="S352">
            <v>0.4</v>
          </cell>
          <cell r="T352"/>
          <cell r="U352">
            <v>413</v>
          </cell>
          <cell r="V352">
            <v>0.14000000000000001</v>
          </cell>
          <cell r="W352">
            <v>0.19</v>
          </cell>
          <cell r="X352">
            <v>4.0999999999999996</v>
          </cell>
          <cell r="Y352">
            <v>7</v>
          </cell>
          <cell r="Z352">
            <v>0.91</v>
          </cell>
          <cell r="AA352"/>
          <cell r="AB352">
            <v>12</v>
          </cell>
          <cell r="AC352">
            <v>0.1</v>
          </cell>
          <cell r="AD352">
            <v>0.1</v>
          </cell>
          <cell r="AE352">
            <v>0.2</v>
          </cell>
          <cell r="AF352">
            <v>43</v>
          </cell>
          <cell r="AG352"/>
          <cell r="AH352"/>
          <cell r="AI352" t="e">
            <v>#DIV/0!</v>
          </cell>
          <cell r="AJ352"/>
          <cell r="AK352"/>
          <cell r="AL352" t="e">
            <v>#DIV/0!</v>
          </cell>
          <cell r="AM352"/>
          <cell r="AN352"/>
          <cell r="AO352" t="e">
            <v>#DIV/0!</v>
          </cell>
        </row>
        <row r="353">
          <cell r="A353" t="str">
            <v>E042</v>
          </cell>
          <cell r="B353" t="str">
            <v>Tiburón, filete, crudo</v>
          </cell>
          <cell r="C353" t="str">
            <v>Filete</v>
          </cell>
          <cell r="D353">
            <v>100</v>
          </cell>
          <cell r="E353">
            <v>73.599999999999994</v>
          </cell>
          <cell r="F353">
            <v>122</v>
          </cell>
          <cell r="G353">
            <v>515</v>
          </cell>
          <cell r="H353">
            <v>20.5</v>
          </cell>
          <cell r="I353">
            <v>4.5</v>
          </cell>
          <cell r="J353">
            <v>0</v>
          </cell>
          <cell r="K353"/>
          <cell r="L353">
            <v>0</v>
          </cell>
          <cell r="M353">
            <v>1.4</v>
          </cell>
          <cell r="N353">
            <v>34</v>
          </cell>
          <cell r="O353">
            <v>0.8</v>
          </cell>
          <cell r="P353">
            <v>79</v>
          </cell>
          <cell r="Q353">
            <v>210</v>
          </cell>
          <cell r="R353"/>
          <cell r="S353">
            <v>0.4</v>
          </cell>
          <cell r="T353">
            <v>49</v>
          </cell>
          <cell r="U353">
            <v>160</v>
          </cell>
          <cell r="V353">
            <v>0.05</v>
          </cell>
          <cell r="W353">
            <v>7.0000000000000007E-2</v>
          </cell>
          <cell r="X353">
            <v>3</v>
          </cell>
          <cell r="Y353">
            <v>3</v>
          </cell>
          <cell r="Z353">
            <v>1.49</v>
          </cell>
          <cell r="AA353">
            <v>0</v>
          </cell>
          <cell r="AB353">
            <v>70</v>
          </cell>
          <cell r="AC353">
            <v>0.9</v>
          </cell>
          <cell r="AD353">
            <v>1.8</v>
          </cell>
          <cell r="AE353">
            <v>1.2</v>
          </cell>
          <cell r="AF353">
            <v>51</v>
          </cell>
          <cell r="AG353"/>
          <cell r="AH353"/>
          <cell r="AI353" t="e">
            <v>#DIV/0!</v>
          </cell>
          <cell r="AJ353"/>
          <cell r="AK353"/>
          <cell r="AL353" t="e">
            <v>#DIV/0!</v>
          </cell>
          <cell r="AM353"/>
          <cell r="AN353"/>
          <cell r="AO353" t="e">
            <v>#DIV/0!</v>
          </cell>
        </row>
        <row r="354">
          <cell r="A354" t="str">
            <v>E043</v>
          </cell>
          <cell r="B354" t="str">
            <v>Tilapia o mojarra, entera, cruda</v>
          </cell>
          <cell r="C354"/>
          <cell r="D354">
            <v>62</v>
          </cell>
          <cell r="E354">
            <v>77.3</v>
          </cell>
          <cell r="F354">
            <v>96</v>
          </cell>
          <cell r="G354">
            <v>405</v>
          </cell>
          <cell r="H354">
            <v>20.100000000000001</v>
          </cell>
          <cell r="I354">
            <v>1.7</v>
          </cell>
          <cell r="J354">
            <v>0</v>
          </cell>
          <cell r="K354"/>
          <cell r="L354">
            <v>0</v>
          </cell>
          <cell r="M354">
            <v>0.9</v>
          </cell>
          <cell r="N354">
            <v>10</v>
          </cell>
          <cell r="O354">
            <v>0.6</v>
          </cell>
          <cell r="P354">
            <v>52</v>
          </cell>
          <cell r="Q354">
            <v>170</v>
          </cell>
          <cell r="R354"/>
          <cell r="S354">
            <v>0.3</v>
          </cell>
          <cell r="T354">
            <v>27</v>
          </cell>
          <cell r="U354">
            <v>302</v>
          </cell>
          <cell r="V354">
            <v>0.04</v>
          </cell>
          <cell r="W354">
            <v>0.06</v>
          </cell>
          <cell r="X354">
            <v>3.9</v>
          </cell>
          <cell r="Y354">
            <v>24</v>
          </cell>
          <cell r="Z354">
            <v>1.59</v>
          </cell>
          <cell r="AA354">
            <v>0</v>
          </cell>
          <cell r="AB354">
            <v>0</v>
          </cell>
          <cell r="AC354">
            <v>0.6</v>
          </cell>
          <cell r="AD354">
            <v>0.5</v>
          </cell>
          <cell r="AE354">
            <v>0.4</v>
          </cell>
          <cell r="AF354">
            <v>50</v>
          </cell>
          <cell r="AG354">
            <v>450</v>
          </cell>
          <cell r="AH354">
            <v>24400</v>
          </cell>
          <cell r="AI354">
            <v>54.222222222222221</v>
          </cell>
          <cell r="AJ354">
            <v>500</v>
          </cell>
          <cell r="AK354">
            <v>17250</v>
          </cell>
          <cell r="AL354">
            <v>34.5</v>
          </cell>
          <cell r="AM354">
            <v>400</v>
          </cell>
          <cell r="AN354">
            <v>14850</v>
          </cell>
          <cell r="AO354">
            <v>37.125</v>
          </cell>
        </row>
        <row r="355">
          <cell r="A355" t="str">
            <v>E044</v>
          </cell>
          <cell r="B355" t="str">
            <v>Tilapia o mojarra, frita, sin sal</v>
          </cell>
          <cell r="C355"/>
          <cell r="D355">
            <v>44</v>
          </cell>
          <cell r="E355">
            <v>62.4</v>
          </cell>
          <cell r="F355">
            <v>227</v>
          </cell>
          <cell r="G355">
            <v>947</v>
          </cell>
          <cell r="H355">
            <v>26.3</v>
          </cell>
          <cell r="I355">
            <v>13.5</v>
          </cell>
          <cell r="J355">
            <v>0</v>
          </cell>
          <cell r="K355"/>
          <cell r="L355">
            <v>0</v>
          </cell>
          <cell r="M355">
            <v>3.1</v>
          </cell>
          <cell r="N355">
            <v>72</v>
          </cell>
          <cell r="O355">
            <v>1.9</v>
          </cell>
          <cell r="P355">
            <v>250</v>
          </cell>
          <cell r="Q355">
            <v>199</v>
          </cell>
          <cell r="R355"/>
          <cell r="S355">
            <v>0.9</v>
          </cell>
          <cell r="T355">
            <v>27</v>
          </cell>
          <cell r="U355">
            <v>388</v>
          </cell>
          <cell r="V355">
            <v>0.04</v>
          </cell>
          <cell r="W355">
            <v>0.12</v>
          </cell>
          <cell r="X355">
            <v>1.5</v>
          </cell>
          <cell r="Y355"/>
          <cell r="Z355"/>
          <cell r="AA355"/>
          <cell r="AB355">
            <v>9</v>
          </cell>
          <cell r="AC355"/>
          <cell r="AD355"/>
          <cell r="AE355"/>
          <cell r="AF355">
            <v>141</v>
          </cell>
          <cell r="AG355"/>
          <cell r="AH355"/>
          <cell r="AI355" t="e">
            <v>#DIV/0!</v>
          </cell>
          <cell r="AJ355"/>
          <cell r="AK355"/>
          <cell r="AL355" t="e">
            <v>#DIV/0!</v>
          </cell>
          <cell r="AM355"/>
          <cell r="AN355"/>
          <cell r="AO355" t="e">
            <v>#DIV/0!</v>
          </cell>
        </row>
        <row r="356">
          <cell r="A356" t="str">
            <v>E045</v>
          </cell>
          <cell r="B356" t="str">
            <v>Tilapia o mojarra, recortes, crudos</v>
          </cell>
          <cell r="C356" t="str">
            <v>Recortes</v>
          </cell>
          <cell r="D356"/>
          <cell r="E356">
            <v>55.6</v>
          </cell>
          <cell r="F356">
            <v>312</v>
          </cell>
          <cell r="G356">
            <v>1293</v>
          </cell>
          <cell r="H356">
            <v>16.2</v>
          </cell>
          <cell r="I356">
            <v>27.5</v>
          </cell>
          <cell r="J356">
            <v>0</v>
          </cell>
          <cell r="K356"/>
          <cell r="L356">
            <v>0</v>
          </cell>
          <cell r="M356">
            <v>1</v>
          </cell>
          <cell r="N356">
            <v>70</v>
          </cell>
          <cell r="O356"/>
          <cell r="P356"/>
          <cell r="Q356">
            <v>110</v>
          </cell>
          <cell r="R356"/>
          <cell r="S356"/>
          <cell r="T356"/>
          <cell r="U356"/>
          <cell r="V356"/>
          <cell r="W356"/>
          <cell r="X356"/>
          <cell r="Y356"/>
          <cell r="Z356"/>
          <cell r="AA356"/>
          <cell r="AB356"/>
          <cell r="AC356"/>
          <cell r="AD356"/>
          <cell r="AE356"/>
          <cell r="AF356"/>
          <cell r="AG356"/>
          <cell r="AH356"/>
          <cell r="AI356"/>
          <cell r="AJ356"/>
          <cell r="AK356"/>
          <cell r="AL356"/>
          <cell r="AM356"/>
          <cell r="AN356"/>
          <cell r="AO356"/>
        </row>
        <row r="357">
          <cell r="A357" t="str">
            <v>E046</v>
          </cell>
          <cell r="B357" t="str">
            <v>Trucha, de mar, entera, cruda</v>
          </cell>
          <cell r="C357"/>
          <cell r="D357">
            <v>52</v>
          </cell>
          <cell r="E357">
            <v>71.400000000000006</v>
          </cell>
          <cell r="F357">
            <v>142</v>
          </cell>
          <cell r="G357">
            <v>597</v>
          </cell>
          <cell r="H357">
            <v>20.8</v>
          </cell>
          <cell r="I357">
            <v>6.6</v>
          </cell>
          <cell r="J357">
            <v>0</v>
          </cell>
          <cell r="K357"/>
          <cell r="L357">
            <v>0</v>
          </cell>
          <cell r="M357">
            <v>1.2</v>
          </cell>
          <cell r="N357">
            <v>16</v>
          </cell>
          <cell r="O357">
            <v>1.3</v>
          </cell>
          <cell r="P357">
            <v>58</v>
          </cell>
          <cell r="Q357">
            <v>251</v>
          </cell>
          <cell r="R357">
            <v>3</v>
          </cell>
          <cell r="S357">
            <v>0.6</v>
          </cell>
          <cell r="T357">
            <v>30</v>
          </cell>
          <cell r="U357">
            <v>346</v>
          </cell>
          <cell r="V357">
            <v>0.06</v>
          </cell>
          <cell r="W357">
            <v>0.19</v>
          </cell>
          <cell r="X357">
            <v>3.2</v>
          </cell>
          <cell r="Y357">
            <v>5</v>
          </cell>
          <cell r="Z357">
            <v>4.32</v>
          </cell>
          <cell r="AA357">
            <v>0</v>
          </cell>
          <cell r="AB357">
            <v>16</v>
          </cell>
          <cell r="AC357">
            <v>0.9</v>
          </cell>
          <cell r="AD357">
            <v>1.3</v>
          </cell>
          <cell r="AE357">
            <v>1.1000000000000001</v>
          </cell>
          <cell r="AF357">
            <v>82</v>
          </cell>
          <cell r="AG357"/>
          <cell r="AH357"/>
          <cell r="AI357" t="e">
            <v>#DIV/0!</v>
          </cell>
          <cell r="AJ357"/>
          <cell r="AK357"/>
          <cell r="AL357" t="e">
            <v>#DIV/0!</v>
          </cell>
          <cell r="AM357"/>
          <cell r="AN357"/>
          <cell r="AO357" t="e">
            <v>#DIV/0!</v>
          </cell>
        </row>
        <row r="358">
          <cell r="A358" t="str">
            <v>E047</v>
          </cell>
          <cell r="B358" t="str">
            <v>Trucha, entera, cruda</v>
          </cell>
          <cell r="C358"/>
          <cell r="D358">
            <v>52</v>
          </cell>
          <cell r="E358">
            <v>72.7</v>
          </cell>
          <cell r="F358">
            <v>135</v>
          </cell>
          <cell r="G358">
            <v>567</v>
          </cell>
          <cell r="H358">
            <v>19.899999999999999</v>
          </cell>
          <cell r="I358">
            <v>6.2</v>
          </cell>
          <cell r="J358">
            <v>0</v>
          </cell>
          <cell r="K358"/>
          <cell r="L358">
            <v>0</v>
          </cell>
          <cell r="M358">
            <v>1.2</v>
          </cell>
          <cell r="N358">
            <v>34</v>
          </cell>
          <cell r="O358">
            <v>0.3</v>
          </cell>
          <cell r="P358">
            <v>52</v>
          </cell>
          <cell r="Q358">
            <v>227</v>
          </cell>
          <cell r="R358">
            <v>3</v>
          </cell>
          <cell r="S358">
            <v>0.7</v>
          </cell>
          <cell r="T358">
            <v>25</v>
          </cell>
          <cell r="U358">
            <v>306</v>
          </cell>
          <cell r="V358">
            <v>0.17</v>
          </cell>
          <cell r="W358">
            <v>0.1</v>
          </cell>
          <cell r="X358">
            <v>4.8</v>
          </cell>
          <cell r="Y358">
            <v>9</v>
          </cell>
          <cell r="Z358">
            <v>5.2</v>
          </cell>
          <cell r="AA358">
            <v>0</v>
          </cell>
          <cell r="AB358">
            <v>14</v>
          </cell>
          <cell r="AC358">
            <v>0.8</v>
          </cell>
          <cell r="AD358">
            <v>2</v>
          </cell>
          <cell r="AE358">
            <v>1.7</v>
          </cell>
          <cell r="AF358">
            <v>58</v>
          </cell>
          <cell r="AG358"/>
          <cell r="AH358"/>
          <cell r="AI358" t="e">
            <v>#DIV/0!</v>
          </cell>
          <cell r="AJ358"/>
          <cell r="AK358"/>
          <cell r="AL358" t="e">
            <v>#DIV/0!</v>
          </cell>
          <cell r="AM358"/>
          <cell r="AN358"/>
          <cell r="AO358" t="e">
            <v>#DIV/0!</v>
          </cell>
        </row>
        <row r="359">
          <cell r="A359" t="str">
            <v>E048</v>
          </cell>
          <cell r="B359" t="str">
            <v>Trucha, recortes, crudos</v>
          </cell>
          <cell r="C359" t="str">
            <v>Recortes</v>
          </cell>
          <cell r="D359"/>
          <cell r="E359">
            <v>63.8</v>
          </cell>
          <cell r="F359">
            <v>211</v>
          </cell>
          <cell r="G359">
            <v>876</v>
          </cell>
          <cell r="H359">
            <v>16.3</v>
          </cell>
          <cell r="I359">
            <v>16.100000000000001</v>
          </cell>
          <cell r="J359">
            <v>0.2</v>
          </cell>
          <cell r="K359"/>
          <cell r="L359">
            <v>0</v>
          </cell>
          <cell r="M359">
            <v>3.7</v>
          </cell>
          <cell r="N359">
            <v>865</v>
          </cell>
          <cell r="O359"/>
          <cell r="P359"/>
          <cell r="Q359">
            <v>480</v>
          </cell>
          <cell r="R359"/>
          <cell r="S359"/>
          <cell r="T359"/>
          <cell r="U359"/>
          <cell r="V359"/>
          <cell r="W359"/>
          <cell r="X359"/>
          <cell r="Y359"/>
          <cell r="Z359"/>
          <cell r="AA359"/>
          <cell r="AB359"/>
          <cell r="AC359"/>
          <cell r="AD359"/>
          <cell r="AE359"/>
          <cell r="AF359"/>
          <cell r="AG359"/>
          <cell r="AH359"/>
          <cell r="AI359" t="e">
            <v>#DIV/0!</v>
          </cell>
          <cell r="AJ359"/>
          <cell r="AK359"/>
          <cell r="AL359" t="e">
            <v>#DIV/0!</v>
          </cell>
          <cell r="AM359"/>
          <cell r="AN359"/>
          <cell r="AO359" t="e">
            <v>#DIV/0!</v>
          </cell>
        </row>
        <row r="360">
          <cell r="A360" t="str">
            <v>F001</v>
          </cell>
          <cell r="B360" t="str">
            <v>Armadillo, carne, cruda</v>
          </cell>
          <cell r="C360"/>
          <cell r="D360">
            <v>100</v>
          </cell>
          <cell r="E360">
            <v>64.5</v>
          </cell>
          <cell r="F360">
            <v>165</v>
          </cell>
          <cell r="G360">
            <v>693</v>
          </cell>
          <cell r="H360">
            <v>29</v>
          </cell>
          <cell r="I360">
            <v>5.4</v>
          </cell>
          <cell r="J360">
            <v>0</v>
          </cell>
          <cell r="K360"/>
          <cell r="L360">
            <v>0</v>
          </cell>
          <cell r="M360">
            <v>1.1000000000000001</v>
          </cell>
          <cell r="N360">
            <v>30</v>
          </cell>
          <cell r="O360">
            <v>10.9</v>
          </cell>
          <cell r="P360"/>
          <cell r="Q360">
            <v>208</v>
          </cell>
          <cell r="R360"/>
          <cell r="S360"/>
          <cell r="T360"/>
          <cell r="U360">
            <v>385</v>
          </cell>
          <cell r="V360">
            <v>0.1</v>
          </cell>
          <cell r="W360">
            <v>0.4</v>
          </cell>
          <cell r="X360">
            <v>6</v>
          </cell>
          <cell r="Y360"/>
          <cell r="Z360"/>
          <cell r="AA360">
            <v>0</v>
          </cell>
          <cell r="AB360">
            <v>0</v>
          </cell>
          <cell r="AC360"/>
          <cell r="AD360"/>
          <cell r="AE360"/>
          <cell r="AF360"/>
          <cell r="AG360"/>
          <cell r="AH360"/>
          <cell r="AI360" t="e">
            <v>#DIV/0!</v>
          </cell>
          <cell r="AJ360"/>
          <cell r="AK360"/>
          <cell r="AL360" t="e">
            <v>#DIV/0!</v>
          </cell>
          <cell r="AM360"/>
          <cell r="AN360"/>
          <cell r="AO360" t="e">
            <v>#DIV/0!</v>
          </cell>
        </row>
        <row r="361">
          <cell r="A361" t="str">
            <v>F002</v>
          </cell>
          <cell r="B361" t="str">
            <v>Babilla, carne, cruda</v>
          </cell>
          <cell r="C361"/>
          <cell r="D361"/>
          <cell r="E361">
            <v>67.7</v>
          </cell>
          <cell r="F361">
            <v>126</v>
          </cell>
          <cell r="G361">
            <v>537</v>
          </cell>
          <cell r="H361">
            <v>30.8</v>
          </cell>
          <cell r="I361">
            <v>0.4</v>
          </cell>
          <cell r="J361">
            <v>0</v>
          </cell>
          <cell r="K361"/>
          <cell r="L361">
            <v>0</v>
          </cell>
          <cell r="M361">
            <v>1.2</v>
          </cell>
          <cell r="N361"/>
          <cell r="O361"/>
          <cell r="P361"/>
          <cell r="Q361"/>
          <cell r="R361"/>
          <cell r="S361"/>
          <cell r="T361"/>
          <cell r="U361"/>
          <cell r="V361"/>
          <cell r="W361"/>
          <cell r="X361"/>
          <cell r="Y361"/>
          <cell r="Z361"/>
          <cell r="AA361"/>
          <cell r="AB361"/>
          <cell r="AC361"/>
          <cell r="AD361"/>
          <cell r="AE361"/>
          <cell r="AF361"/>
          <cell r="AG361"/>
          <cell r="AH361"/>
          <cell r="AI361" t="e">
            <v>#DIV/0!</v>
          </cell>
          <cell r="AJ361"/>
          <cell r="AK361"/>
          <cell r="AL361" t="e">
            <v>#DIV/0!</v>
          </cell>
          <cell r="AM361"/>
          <cell r="AN361"/>
          <cell r="AO361" t="e">
            <v>#DIV/0!</v>
          </cell>
        </row>
        <row r="362">
          <cell r="A362" t="str">
            <v>F003</v>
          </cell>
          <cell r="B362" t="str">
            <v>Butifarra, precocida</v>
          </cell>
          <cell r="C362"/>
          <cell r="D362">
            <v>100</v>
          </cell>
          <cell r="E362">
            <v>57.8</v>
          </cell>
          <cell r="F362">
            <v>256</v>
          </cell>
          <cell r="G362">
            <v>1062</v>
          </cell>
          <cell r="H362">
            <v>15.2</v>
          </cell>
          <cell r="I362">
            <v>20.2</v>
          </cell>
          <cell r="J362">
            <v>3.3</v>
          </cell>
          <cell r="K362"/>
          <cell r="L362">
            <v>0</v>
          </cell>
          <cell r="M362">
            <v>3.5</v>
          </cell>
          <cell r="N362">
            <v>51</v>
          </cell>
          <cell r="O362">
            <v>1.9</v>
          </cell>
          <cell r="P362">
            <v>703</v>
          </cell>
          <cell r="Q362">
            <v>51</v>
          </cell>
          <cell r="R362"/>
          <cell r="S362"/>
          <cell r="T362">
            <v>15</v>
          </cell>
          <cell r="U362">
            <v>140</v>
          </cell>
          <cell r="V362">
            <v>0.04</v>
          </cell>
          <cell r="W362">
            <v>0.13</v>
          </cell>
          <cell r="X362">
            <v>2.4</v>
          </cell>
          <cell r="Y362">
            <v>2</v>
          </cell>
          <cell r="Z362"/>
          <cell r="AA362">
            <v>0</v>
          </cell>
          <cell r="AB362">
            <v>0</v>
          </cell>
          <cell r="AC362">
            <v>6.8</v>
          </cell>
          <cell r="AD362">
            <v>8.9</v>
          </cell>
          <cell r="AE362">
            <v>3</v>
          </cell>
          <cell r="AF362">
            <v>50</v>
          </cell>
          <cell r="AG362"/>
          <cell r="AH362"/>
          <cell r="AI362" t="e">
            <v>#DIV/0!</v>
          </cell>
          <cell r="AJ362"/>
          <cell r="AK362"/>
          <cell r="AL362" t="e">
            <v>#DIV/0!</v>
          </cell>
          <cell r="AM362"/>
          <cell r="AN362"/>
          <cell r="AO362" t="e">
            <v>#DIV/0!</v>
          </cell>
        </row>
        <row r="363">
          <cell r="A363" t="str">
            <v>F004</v>
          </cell>
          <cell r="B363" t="str">
            <v>Cabra o chivo, carne, cocida, sin sal</v>
          </cell>
          <cell r="C363"/>
          <cell r="D363">
            <v>100</v>
          </cell>
          <cell r="E363">
            <v>68.400000000000006</v>
          </cell>
          <cell r="F363">
            <v>137</v>
          </cell>
          <cell r="G363">
            <v>579</v>
          </cell>
          <cell r="H363">
            <v>27.1</v>
          </cell>
          <cell r="I363">
            <v>3</v>
          </cell>
          <cell r="J363">
            <v>0.4</v>
          </cell>
          <cell r="K363"/>
          <cell r="L363">
            <v>0</v>
          </cell>
          <cell r="M363">
            <v>1.1000000000000001</v>
          </cell>
          <cell r="N363">
            <v>17</v>
          </cell>
          <cell r="O363">
            <v>3.7</v>
          </cell>
          <cell r="P363">
            <v>80</v>
          </cell>
          <cell r="Q363">
            <v>201</v>
          </cell>
          <cell r="R363"/>
          <cell r="S363">
            <v>5.3</v>
          </cell>
          <cell r="T363">
            <v>0</v>
          </cell>
          <cell r="U363">
            <v>360</v>
          </cell>
          <cell r="V363">
            <v>0.09</v>
          </cell>
          <cell r="W363">
            <v>0.61</v>
          </cell>
          <cell r="X363">
            <v>4</v>
          </cell>
          <cell r="Y363">
            <v>5</v>
          </cell>
          <cell r="Z363">
            <v>1.19</v>
          </cell>
          <cell r="AA363">
            <v>0</v>
          </cell>
          <cell r="AB363">
            <v>0</v>
          </cell>
          <cell r="AC363">
            <v>0.9</v>
          </cell>
          <cell r="AD363">
            <v>1.4</v>
          </cell>
          <cell r="AE363">
            <v>0.2</v>
          </cell>
          <cell r="AF363">
            <v>71</v>
          </cell>
          <cell r="AG363"/>
          <cell r="AH363"/>
          <cell r="AI363" t="e">
            <v>#DIV/0!</v>
          </cell>
          <cell r="AJ363"/>
          <cell r="AK363"/>
          <cell r="AL363" t="e">
            <v>#DIV/0!</v>
          </cell>
          <cell r="AM363"/>
          <cell r="AN363"/>
          <cell r="AO363" t="e">
            <v>#DIV/0!</v>
          </cell>
        </row>
        <row r="364">
          <cell r="A364" t="str">
            <v>F005</v>
          </cell>
          <cell r="B364" t="str">
            <v>Cabra o chivo, carne, cruda</v>
          </cell>
          <cell r="C364"/>
          <cell r="D364">
            <v>100</v>
          </cell>
          <cell r="E364">
            <v>75.8</v>
          </cell>
          <cell r="F364">
            <v>104</v>
          </cell>
          <cell r="G364">
            <v>439</v>
          </cell>
          <cell r="H364">
            <v>20.6</v>
          </cell>
          <cell r="I364">
            <v>2.2999999999999998</v>
          </cell>
          <cell r="J364">
            <v>0.2</v>
          </cell>
          <cell r="K364"/>
          <cell r="L364">
            <v>0</v>
          </cell>
          <cell r="M364">
            <v>1.1000000000000001</v>
          </cell>
          <cell r="N364">
            <v>13</v>
          </cell>
          <cell r="O364">
            <v>2.8</v>
          </cell>
          <cell r="P364">
            <v>82</v>
          </cell>
          <cell r="Q364">
            <v>180</v>
          </cell>
          <cell r="R364">
            <v>5</v>
          </cell>
          <cell r="S364">
            <v>4</v>
          </cell>
          <cell r="T364">
            <v>15</v>
          </cell>
          <cell r="U364">
            <v>385</v>
          </cell>
          <cell r="V364">
            <v>0.11</v>
          </cell>
          <cell r="W364">
            <v>0.49</v>
          </cell>
          <cell r="X364">
            <v>3.8</v>
          </cell>
          <cell r="Y364">
            <v>5</v>
          </cell>
          <cell r="Z364">
            <v>1.1299999999999999</v>
          </cell>
          <cell r="AA364">
            <v>0</v>
          </cell>
          <cell r="AB364">
            <v>0</v>
          </cell>
          <cell r="AC364">
            <v>0.7</v>
          </cell>
          <cell r="AD364">
            <v>1</v>
          </cell>
          <cell r="AE364">
            <v>0.2</v>
          </cell>
          <cell r="AF364">
            <v>57</v>
          </cell>
          <cell r="AG364"/>
          <cell r="AH364"/>
          <cell r="AI364" t="e">
            <v>#DIV/0!</v>
          </cell>
          <cell r="AJ364"/>
          <cell r="AK364"/>
          <cell r="AL364" t="e">
            <v>#DIV/0!</v>
          </cell>
          <cell r="AM364"/>
          <cell r="AN364"/>
          <cell r="AO364" t="e">
            <v>#DIV/0!</v>
          </cell>
        </row>
        <row r="365">
          <cell r="A365" t="str">
            <v>F006</v>
          </cell>
          <cell r="B365" t="str">
            <v>Caracol terrestre, carne, cruda</v>
          </cell>
          <cell r="C365"/>
          <cell r="D365">
            <v>100</v>
          </cell>
          <cell r="E365">
            <v>81.900000000000006</v>
          </cell>
          <cell r="F365">
            <v>66</v>
          </cell>
          <cell r="G365">
            <v>280</v>
          </cell>
          <cell r="H365">
            <v>11.8</v>
          </cell>
          <cell r="I365">
            <v>0.1</v>
          </cell>
          <cell r="J365">
            <v>4.5</v>
          </cell>
          <cell r="K365"/>
          <cell r="L365">
            <v>0</v>
          </cell>
          <cell r="M365">
            <v>1.8</v>
          </cell>
          <cell r="N365">
            <v>53</v>
          </cell>
          <cell r="O365">
            <v>2.2000000000000002</v>
          </cell>
          <cell r="P365"/>
          <cell r="Q365">
            <v>75</v>
          </cell>
          <cell r="R365"/>
          <cell r="S365"/>
          <cell r="T365"/>
          <cell r="U365"/>
          <cell r="V365">
            <v>0.11</v>
          </cell>
          <cell r="W365">
            <v>0.11</v>
          </cell>
          <cell r="X365">
            <v>0.4</v>
          </cell>
          <cell r="Y365"/>
          <cell r="Z365"/>
          <cell r="AA365">
            <v>2</v>
          </cell>
          <cell r="AB365"/>
          <cell r="AC365"/>
          <cell r="AD365"/>
          <cell r="AE365"/>
          <cell r="AF365"/>
          <cell r="AG365"/>
          <cell r="AH365"/>
          <cell r="AI365" t="e">
            <v>#DIV/0!</v>
          </cell>
          <cell r="AJ365"/>
          <cell r="AK365"/>
          <cell r="AL365" t="e">
            <v>#DIV/0!</v>
          </cell>
          <cell r="AM365"/>
          <cell r="AN365"/>
          <cell r="AO365" t="e">
            <v>#DIV/0!</v>
          </cell>
        </row>
        <row r="366">
          <cell r="A366" t="str">
            <v>F007</v>
          </cell>
          <cell r="B366" t="str">
            <v>Cerdo, brazom cocido, sin sal</v>
          </cell>
          <cell r="C366" t="str">
            <v>Brazo</v>
          </cell>
          <cell r="D366">
            <v>100</v>
          </cell>
          <cell r="E366">
            <v>63.5</v>
          </cell>
          <cell r="F366">
            <v>184</v>
          </cell>
          <cell r="G366">
            <v>769</v>
          </cell>
          <cell r="H366">
            <v>26.8</v>
          </cell>
          <cell r="I366">
            <v>8.5</v>
          </cell>
          <cell r="J366">
            <v>0</v>
          </cell>
          <cell r="K366"/>
          <cell r="L366">
            <v>0</v>
          </cell>
          <cell r="M366">
            <v>1.2</v>
          </cell>
          <cell r="N366">
            <v>14</v>
          </cell>
          <cell r="O366">
            <v>0.9</v>
          </cell>
          <cell r="P366">
            <v>86</v>
          </cell>
          <cell r="Q366">
            <v>213</v>
          </cell>
          <cell r="R366">
            <v>5</v>
          </cell>
          <cell r="S366">
            <v>3.4</v>
          </cell>
          <cell r="T366">
            <v>23</v>
          </cell>
          <cell r="U366">
            <v>366</v>
          </cell>
          <cell r="V366">
            <v>0.63</v>
          </cell>
          <cell r="W366">
            <v>0.39</v>
          </cell>
          <cell r="X366">
            <v>5.4</v>
          </cell>
          <cell r="Y366">
            <v>5</v>
          </cell>
          <cell r="Z366">
            <v>0.76</v>
          </cell>
          <cell r="AA366">
            <v>0</v>
          </cell>
          <cell r="AB366">
            <v>2</v>
          </cell>
          <cell r="AC366">
            <v>3.7</v>
          </cell>
          <cell r="AD366">
            <v>3.8</v>
          </cell>
          <cell r="AE366">
            <v>1.1000000000000001</v>
          </cell>
          <cell r="AF366">
            <v>89</v>
          </cell>
          <cell r="AG366"/>
          <cell r="AH366"/>
          <cell r="AI366" t="e">
            <v>#DIV/0!</v>
          </cell>
          <cell r="AJ366"/>
          <cell r="AK366"/>
          <cell r="AL366" t="e">
            <v>#DIV/0!</v>
          </cell>
          <cell r="AM366"/>
          <cell r="AN366"/>
          <cell r="AO366" t="e">
            <v>#DIV/0!</v>
          </cell>
        </row>
        <row r="367">
          <cell r="A367" t="str">
            <v>F008</v>
          </cell>
          <cell r="B367" t="str">
            <v>Cerdo, brazo, crudo</v>
          </cell>
          <cell r="C367" t="str">
            <v>Brazo</v>
          </cell>
          <cell r="D367">
            <v>100</v>
          </cell>
          <cell r="E367">
            <v>74.400000000000006</v>
          </cell>
          <cell r="F367">
            <v>115</v>
          </cell>
          <cell r="G367">
            <v>486</v>
          </cell>
          <cell r="H367">
            <v>20.3</v>
          </cell>
          <cell r="I367">
            <v>3.8</v>
          </cell>
          <cell r="J367">
            <v>0</v>
          </cell>
          <cell r="K367"/>
          <cell r="L367">
            <v>0</v>
          </cell>
          <cell r="M367">
            <v>1.5</v>
          </cell>
          <cell r="N367">
            <v>10</v>
          </cell>
          <cell r="O367">
            <v>0.5</v>
          </cell>
          <cell r="P367">
            <v>87</v>
          </cell>
          <cell r="Q367">
            <v>203</v>
          </cell>
          <cell r="R367">
            <v>5</v>
          </cell>
          <cell r="S367">
            <v>2.4</v>
          </cell>
          <cell r="T367">
            <v>20</v>
          </cell>
          <cell r="U367">
            <v>420</v>
          </cell>
          <cell r="V367">
            <v>0.92</v>
          </cell>
          <cell r="W367">
            <v>0.28999999999999998</v>
          </cell>
          <cell r="X367">
            <v>6.9</v>
          </cell>
          <cell r="Y367">
            <v>3</v>
          </cell>
          <cell r="Z367">
            <v>0.61</v>
          </cell>
          <cell r="AA367">
            <v>0</v>
          </cell>
          <cell r="AB367">
            <v>2</v>
          </cell>
          <cell r="AC367">
            <v>1.2</v>
          </cell>
          <cell r="AD367">
            <v>1.6</v>
          </cell>
          <cell r="AE367">
            <v>0.7</v>
          </cell>
          <cell r="AF367">
            <v>67</v>
          </cell>
          <cell r="AG367"/>
          <cell r="AH367"/>
          <cell r="AI367" t="e">
            <v>#DIV/0!</v>
          </cell>
          <cell r="AJ367"/>
          <cell r="AK367"/>
          <cell r="AL367" t="e">
            <v>#DIV/0!</v>
          </cell>
          <cell r="AM367"/>
          <cell r="AN367"/>
          <cell r="AO367" t="e">
            <v>#DIV/0!</v>
          </cell>
        </row>
        <row r="368">
          <cell r="A368" t="str">
            <v>F009</v>
          </cell>
          <cell r="B368" t="str">
            <v>Cerdo, brazo, horneado, sin sal</v>
          </cell>
          <cell r="C368" t="str">
            <v>Brazo</v>
          </cell>
          <cell r="D368">
            <v>100</v>
          </cell>
          <cell r="E368">
            <v>60.2</v>
          </cell>
          <cell r="F368">
            <v>220</v>
          </cell>
          <cell r="G368">
            <v>920</v>
          </cell>
          <cell r="H368">
            <v>26.7</v>
          </cell>
          <cell r="I368">
            <v>12.6</v>
          </cell>
          <cell r="J368">
            <v>0</v>
          </cell>
          <cell r="K368"/>
          <cell r="L368">
            <v>0</v>
          </cell>
          <cell r="M368">
            <v>1.1000000000000001</v>
          </cell>
          <cell r="N368">
            <v>9</v>
          </cell>
          <cell r="O368">
            <v>1.4</v>
          </cell>
          <cell r="P368">
            <v>80</v>
          </cell>
          <cell r="Q368">
            <v>258</v>
          </cell>
          <cell r="R368">
            <v>7</v>
          </cell>
          <cell r="S368">
            <v>4.0999999999999996</v>
          </cell>
          <cell r="T368">
            <v>20</v>
          </cell>
          <cell r="U368">
            <v>357</v>
          </cell>
          <cell r="V368">
            <v>0.56999999999999995</v>
          </cell>
          <cell r="W368">
            <v>0.39</v>
          </cell>
          <cell r="X368">
            <v>4.3</v>
          </cell>
          <cell r="Y368">
            <v>5</v>
          </cell>
          <cell r="Z368">
            <v>0.78</v>
          </cell>
          <cell r="AA368">
            <v>0</v>
          </cell>
          <cell r="AB368">
            <v>0</v>
          </cell>
          <cell r="AC368">
            <v>3.6</v>
          </cell>
          <cell r="AD368">
            <v>3.7</v>
          </cell>
          <cell r="AE368">
            <v>1.2</v>
          </cell>
          <cell r="AF368">
            <v>95</v>
          </cell>
          <cell r="AG368"/>
          <cell r="AH368"/>
          <cell r="AI368" t="e">
            <v>#DIV/0!</v>
          </cell>
          <cell r="AJ368"/>
          <cell r="AK368"/>
          <cell r="AL368" t="e">
            <v>#DIV/0!</v>
          </cell>
          <cell r="AM368"/>
          <cell r="AN368"/>
          <cell r="AO368" t="e">
            <v>#DIV/0!</v>
          </cell>
        </row>
        <row r="369">
          <cell r="A369" t="str">
            <v>F010</v>
          </cell>
          <cell r="B369" t="str">
            <v>Cerdo, carne gorda, cruda</v>
          </cell>
          <cell r="C369"/>
          <cell r="D369">
            <v>100</v>
          </cell>
          <cell r="E369">
            <v>58.2</v>
          </cell>
          <cell r="F369">
            <v>278</v>
          </cell>
          <cell r="G369">
            <v>1154</v>
          </cell>
          <cell r="H369">
            <v>17.100000000000001</v>
          </cell>
          <cell r="I369">
            <v>23</v>
          </cell>
          <cell r="J369">
            <v>0.7</v>
          </cell>
          <cell r="K369"/>
          <cell r="L369">
            <v>0</v>
          </cell>
          <cell r="M369">
            <v>1</v>
          </cell>
          <cell r="N369">
            <v>8</v>
          </cell>
          <cell r="O369">
            <v>0.8</v>
          </cell>
          <cell r="P369">
            <v>57</v>
          </cell>
          <cell r="Q369">
            <v>166</v>
          </cell>
          <cell r="R369"/>
          <cell r="S369">
            <v>2.1</v>
          </cell>
          <cell r="T369">
            <v>18</v>
          </cell>
          <cell r="U369">
            <v>385</v>
          </cell>
          <cell r="V369">
            <v>0.79</v>
          </cell>
          <cell r="W369">
            <v>0.19</v>
          </cell>
          <cell r="X369">
            <v>5.5</v>
          </cell>
          <cell r="Y369">
            <v>4</v>
          </cell>
          <cell r="Z369">
            <v>0.55000000000000004</v>
          </cell>
          <cell r="AA369">
            <v>0</v>
          </cell>
          <cell r="AB369">
            <v>2</v>
          </cell>
          <cell r="AC369">
            <v>8</v>
          </cell>
          <cell r="AD369">
            <v>9.9</v>
          </cell>
          <cell r="AE369">
            <v>2.8</v>
          </cell>
          <cell r="AF369">
            <v>72</v>
          </cell>
          <cell r="AG369"/>
          <cell r="AH369"/>
          <cell r="AI369" t="e">
            <v>#DIV/0!</v>
          </cell>
          <cell r="AJ369"/>
          <cell r="AK369"/>
          <cell r="AL369" t="e">
            <v>#DIV/0!</v>
          </cell>
          <cell r="AM369"/>
          <cell r="AN369"/>
          <cell r="AO369" t="e">
            <v>#DIV/0!</v>
          </cell>
        </row>
        <row r="370">
          <cell r="A370" t="str">
            <v>F011</v>
          </cell>
          <cell r="B370" t="str">
            <v>Cerdo, carne magra, cruda</v>
          </cell>
          <cell r="C370"/>
          <cell r="D370">
            <v>100</v>
          </cell>
          <cell r="E370">
            <v>71.3</v>
          </cell>
          <cell r="F370">
            <v>140</v>
          </cell>
          <cell r="G370">
            <v>590</v>
          </cell>
          <cell r="H370">
            <v>21.4</v>
          </cell>
          <cell r="I370">
            <v>6</v>
          </cell>
          <cell r="J370">
            <v>0.2</v>
          </cell>
          <cell r="K370"/>
          <cell r="L370">
            <v>0</v>
          </cell>
          <cell r="M370">
            <v>1.1000000000000001</v>
          </cell>
          <cell r="N370">
            <v>17</v>
          </cell>
          <cell r="O370">
            <v>0.8</v>
          </cell>
          <cell r="P370">
            <v>52</v>
          </cell>
          <cell r="Q370">
            <v>220</v>
          </cell>
          <cell r="R370">
            <v>2.6</v>
          </cell>
          <cell r="S370">
            <v>1.8</v>
          </cell>
          <cell r="T370">
            <v>23</v>
          </cell>
          <cell r="U370">
            <v>389</v>
          </cell>
          <cell r="V370">
            <v>0.98</v>
          </cell>
          <cell r="W370">
            <v>0.25</v>
          </cell>
          <cell r="X370">
            <v>4.8</v>
          </cell>
          <cell r="Y370">
            <v>5</v>
          </cell>
          <cell r="Z370">
            <v>0.63</v>
          </cell>
          <cell r="AA370">
            <v>0</v>
          </cell>
          <cell r="AB370">
            <v>2</v>
          </cell>
          <cell r="AC370">
            <v>2</v>
          </cell>
          <cell r="AD370">
            <v>2.6</v>
          </cell>
          <cell r="AE370">
            <v>0.7</v>
          </cell>
          <cell r="AF370">
            <v>60</v>
          </cell>
          <cell r="AG370"/>
          <cell r="AH370"/>
          <cell r="AI370" t="e">
            <v>#DIV/0!</v>
          </cell>
          <cell r="AJ370"/>
          <cell r="AK370"/>
          <cell r="AL370" t="e">
            <v>#DIV/0!</v>
          </cell>
          <cell r="AM370"/>
          <cell r="AN370"/>
          <cell r="AO370" t="e">
            <v>#DIV/0!</v>
          </cell>
        </row>
        <row r="371">
          <cell r="A371" t="str">
            <v>F012</v>
          </cell>
          <cell r="B371" t="str">
            <v>Cerdo, carne muy gorda, cruda</v>
          </cell>
          <cell r="C371"/>
          <cell r="D371">
            <v>100</v>
          </cell>
          <cell r="E371">
            <v>35.700000000000003</v>
          </cell>
          <cell r="F371">
            <v>522</v>
          </cell>
          <cell r="G371">
            <v>2153</v>
          </cell>
          <cell r="H371">
            <v>9.3000000000000007</v>
          </cell>
          <cell r="I371">
            <v>53.7</v>
          </cell>
          <cell r="J371">
            <v>0.5</v>
          </cell>
          <cell r="K371"/>
          <cell r="L371">
            <v>0</v>
          </cell>
          <cell r="M371">
            <v>0.8</v>
          </cell>
          <cell r="N371">
            <v>6</v>
          </cell>
          <cell r="O371">
            <v>0.5</v>
          </cell>
          <cell r="P371">
            <v>32</v>
          </cell>
          <cell r="Q371">
            <v>108</v>
          </cell>
          <cell r="R371">
            <v>5</v>
          </cell>
          <cell r="S371">
            <v>1</v>
          </cell>
          <cell r="T371">
            <v>4</v>
          </cell>
          <cell r="U371">
            <v>185</v>
          </cell>
          <cell r="V371">
            <v>0.42</v>
          </cell>
          <cell r="W371">
            <v>0.24</v>
          </cell>
          <cell r="X371">
            <v>4.5999999999999996</v>
          </cell>
          <cell r="Y371">
            <v>1</v>
          </cell>
          <cell r="Z371">
            <v>0.84</v>
          </cell>
          <cell r="AA371">
            <v>0</v>
          </cell>
          <cell r="AB371">
            <v>2</v>
          </cell>
          <cell r="AC371">
            <v>19.5</v>
          </cell>
          <cell r="AD371">
            <v>24.5</v>
          </cell>
          <cell r="AE371">
            <v>6.4</v>
          </cell>
          <cell r="AF371">
            <v>72</v>
          </cell>
          <cell r="AG371"/>
          <cell r="AH371"/>
          <cell r="AI371" t="e">
            <v>#DIV/0!</v>
          </cell>
          <cell r="AJ371"/>
          <cell r="AK371"/>
          <cell r="AL371" t="e">
            <v>#DIV/0!</v>
          </cell>
          <cell r="AM371"/>
          <cell r="AN371"/>
          <cell r="AO371" t="e">
            <v>#DIV/0!</v>
          </cell>
        </row>
        <row r="372">
          <cell r="A372" t="str">
            <v>F013</v>
          </cell>
          <cell r="B372" t="str">
            <v>Cerdo, carne semigorda, cruda</v>
          </cell>
          <cell r="C372"/>
          <cell r="D372">
            <v>100</v>
          </cell>
          <cell r="E372">
            <v>62.1</v>
          </cell>
          <cell r="F372">
            <v>245</v>
          </cell>
          <cell r="G372">
            <v>1015</v>
          </cell>
          <cell r="H372">
            <v>17.2</v>
          </cell>
          <cell r="I372">
            <v>19.399999999999999</v>
          </cell>
          <cell r="J372">
            <v>0.3</v>
          </cell>
          <cell r="K372"/>
          <cell r="L372">
            <v>0</v>
          </cell>
          <cell r="M372">
            <v>1</v>
          </cell>
          <cell r="N372">
            <v>13</v>
          </cell>
          <cell r="O372">
            <v>1.4</v>
          </cell>
          <cell r="P372">
            <v>65</v>
          </cell>
          <cell r="Q372">
            <v>180</v>
          </cell>
          <cell r="R372">
            <v>5</v>
          </cell>
          <cell r="S372">
            <v>2.1</v>
          </cell>
          <cell r="T372">
            <v>20</v>
          </cell>
          <cell r="U372">
            <v>339</v>
          </cell>
          <cell r="V372">
            <v>0.76</v>
          </cell>
          <cell r="W372">
            <v>0.22</v>
          </cell>
          <cell r="X372">
            <v>4.9000000000000004</v>
          </cell>
          <cell r="Y372">
            <v>5</v>
          </cell>
          <cell r="Z372">
            <v>0.73</v>
          </cell>
          <cell r="AA372">
            <v>0</v>
          </cell>
          <cell r="AB372">
            <v>2</v>
          </cell>
          <cell r="AC372">
            <v>5.7</v>
          </cell>
          <cell r="AD372">
            <v>7.2</v>
          </cell>
          <cell r="AE372">
            <v>2.1</v>
          </cell>
          <cell r="AF372">
            <v>70</v>
          </cell>
          <cell r="AG372"/>
          <cell r="AH372"/>
          <cell r="AI372" t="e">
            <v>#DIV/0!</v>
          </cell>
          <cell r="AJ372"/>
          <cell r="AK372"/>
          <cell r="AL372" t="e">
            <v>#DIV/0!</v>
          </cell>
          <cell r="AM372"/>
          <cell r="AN372"/>
          <cell r="AO372" t="e">
            <v>#DIV/0!</v>
          </cell>
        </row>
        <row r="373">
          <cell r="A373" t="str">
            <v>F014</v>
          </cell>
          <cell r="B373" t="str">
            <v>Cerdo, costilla, cocida sin sal</v>
          </cell>
          <cell r="C373" t="str">
            <v>Costilla</v>
          </cell>
          <cell r="D373">
            <v>54</v>
          </cell>
          <cell r="E373">
            <v>53.9</v>
          </cell>
          <cell r="F373">
            <v>258</v>
          </cell>
          <cell r="G373">
            <v>1079</v>
          </cell>
          <cell r="H373">
            <v>29.5</v>
          </cell>
          <cell r="I373">
            <v>15.6</v>
          </cell>
          <cell r="J373">
            <v>0</v>
          </cell>
          <cell r="K373"/>
          <cell r="L373">
            <v>0</v>
          </cell>
          <cell r="M373">
            <v>1.1000000000000001</v>
          </cell>
          <cell r="N373">
            <v>12</v>
          </cell>
          <cell r="O373">
            <v>1</v>
          </cell>
          <cell r="P373">
            <v>77</v>
          </cell>
          <cell r="Q373">
            <v>174</v>
          </cell>
          <cell r="R373"/>
          <cell r="S373"/>
          <cell r="T373"/>
          <cell r="U373">
            <v>362</v>
          </cell>
          <cell r="V373">
            <v>0.46</v>
          </cell>
          <cell r="W373">
            <v>0.3</v>
          </cell>
          <cell r="X373">
            <v>3.8</v>
          </cell>
          <cell r="Y373"/>
          <cell r="Z373"/>
          <cell r="AA373"/>
          <cell r="AB373"/>
          <cell r="AC373">
            <v>7</v>
          </cell>
          <cell r="AD373">
            <v>6.3</v>
          </cell>
          <cell r="AE373">
            <v>2.2000000000000002</v>
          </cell>
          <cell r="AF373">
            <v>31</v>
          </cell>
          <cell r="AG373"/>
          <cell r="AH373"/>
          <cell r="AI373" t="e">
            <v>#DIV/0!</v>
          </cell>
          <cell r="AJ373"/>
          <cell r="AK373"/>
          <cell r="AL373" t="e">
            <v>#DIV/0!</v>
          </cell>
          <cell r="AM373"/>
          <cell r="AN373"/>
          <cell r="AO373" t="e">
            <v>#DIV/0!</v>
          </cell>
        </row>
        <row r="374">
          <cell r="A374" t="str">
            <v>F015</v>
          </cell>
          <cell r="B374" t="str">
            <v>Cerdo, costilla, cruda</v>
          </cell>
          <cell r="C374" t="str">
            <v>Costilla</v>
          </cell>
          <cell r="D374">
            <v>77</v>
          </cell>
          <cell r="E374">
            <v>59.4</v>
          </cell>
          <cell r="F374">
            <v>277</v>
          </cell>
          <cell r="G374">
            <v>1150</v>
          </cell>
          <cell r="H374">
            <v>18.7</v>
          </cell>
          <cell r="I374">
            <v>22.5</v>
          </cell>
          <cell r="J374">
            <v>0</v>
          </cell>
          <cell r="K374"/>
          <cell r="L374">
            <v>0</v>
          </cell>
          <cell r="M374">
            <v>0.9</v>
          </cell>
          <cell r="N374">
            <v>11</v>
          </cell>
          <cell r="O374">
            <v>1</v>
          </cell>
          <cell r="P374">
            <v>93</v>
          </cell>
          <cell r="Q374">
            <v>180</v>
          </cell>
          <cell r="R374">
            <v>2</v>
          </cell>
          <cell r="S374">
            <v>1.8</v>
          </cell>
          <cell r="T374">
            <v>20</v>
          </cell>
          <cell r="U374">
            <v>255</v>
          </cell>
          <cell r="V374">
            <v>0.62</v>
          </cell>
          <cell r="W374">
            <v>0.26</v>
          </cell>
          <cell r="X374">
            <v>5.0999999999999996</v>
          </cell>
          <cell r="Y374">
            <v>4</v>
          </cell>
          <cell r="Z374">
            <v>0.87</v>
          </cell>
          <cell r="AA374">
            <v>0</v>
          </cell>
          <cell r="AB374">
            <v>5</v>
          </cell>
          <cell r="AC374">
            <v>7.4</v>
          </cell>
          <cell r="AD374">
            <v>6.9</v>
          </cell>
          <cell r="AE374">
            <v>2.5</v>
          </cell>
          <cell r="AF374">
            <v>75</v>
          </cell>
          <cell r="AG374"/>
          <cell r="AH374"/>
          <cell r="AI374" t="e">
            <v>#DIV/0!</v>
          </cell>
          <cell r="AJ374"/>
          <cell r="AK374"/>
          <cell r="AL374" t="e">
            <v>#DIV/0!</v>
          </cell>
          <cell r="AM374"/>
          <cell r="AN374"/>
          <cell r="AO374" t="e">
            <v>#DIV/0!</v>
          </cell>
        </row>
        <row r="375">
          <cell r="A375" t="str">
            <v>F016</v>
          </cell>
          <cell r="B375" t="str">
            <v>Cerdo, costilla, horneada, sin sal</v>
          </cell>
          <cell r="C375" t="str">
            <v>Costilla</v>
          </cell>
          <cell r="D375">
            <v>50</v>
          </cell>
          <cell r="E375">
            <v>48.1</v>
          </cell>
          <cell r="F375">
            <v>341</v>
          </cell>
          <cell r="G375">
            <v>1414</v>
          </cell>
          <cell r="H375">
            <v>24.4</v>
          </cell>
          <cell r="I375">
            <v>27</v>
          </cell>
          <cell r="J375">
            <v>0</v>
          </cell>
          <cell r="K375"/>
          <cell r="L375">
            <v>0</v>
          </cell>
          <cell r="M375">
            <v>1</v>
          </cell>
          <cell r="N375">
            <v>45</v>
          </cell>
          <cell r="O375">
            <v>1.3</v>
          </cell>
          <cell r="P375">
            <v>111</v>
          </cell>
          <cell r="Q375">
            <v>178</v>
          </cell>
          <cell r="R375"/>
          <cell r="S375">
            <v>3.3</v>
          </cell>
          <cell r="T375">
            <v>21</v>
          </cell>
          <cell r="U375">
            <v>314</v>
          </cell>
          <cell r="V375">
            <v>0.48</v>
          </cell>
          <cell r="W375">
            <v>0.36</v>
          </cell>
          <cell r="X375">
            <v>4.5999999999999996</v>
          </cell>
          <cell r="Y375">
            <v>0</v>
          </cell>
          <cell r="Z375">
            <v>0.77</v>
          </cell>
          <cell r="AA375">
            <v>0</v>
          </cell>
          <cell r="AB375">
            <v>6</v>
          </cell>
          <cell r="AC375">
            <v>11</v>
          </cell>
          <cell r="AD375">
            <v>13.5</v>
          </cell>
          <cell r="AE375">
            <v>2.2999999999999998</v>
          </cell>
          <cell r="AF375">
            <v>118</v>
          </cell>
          <cell r="AG375"/>
          <cell r="AH375"/>
          <cell r="AI375" t="e">
            <v>#DIV/0!</v>
          </cell>
          <cell r="AJ375"/>
          <cell r="AK375"/>
          <cell r="AL375" t="e">
            <v>#DIV/0!</v>
          </cell>
          <cell r="AM375"/>
          <cell r="AN375"/>
          <cell r="AO375" t="e">
            <v>#DIV/0!</v>
          </cell>
        </row>
        <row r="376">
          <cell r="A376" t="str">
            <v>F017</v>
          </cell>
          <cell r="B376" t="str">
            <v>Cerdo, hígado, crudo</v>
          </cell>
          <cell r="C376" t="str">
            <v>hígado</v>
          </cell>
          <cell r="D376">
            <v>100</v>
          </cell>
          <cell r="E376">
            <v>72.3</v>
          </cell>
          <cell r="F376">
            <v>123</v>
          </cell>
          <cell r="G376">
            <v>519</v>
          </cell>
          <cell r="H376">
            <v>21.4</v>
          </cell>
          <cell r="I376">
            <v>3.7</v>
          </cell>
          <cell r="J376">
            <v>1.1000000000000001</v>
          </cell>
          <cell r="K376"/>
          <cell r="L376">
            <v>0</v>
          </cell>
          <cell r="M376">
            <v>1.5</v>
          </cell>
          <cell r="N376">
            <v>10</v>
          </cell>
          <cell r="O376">
            <v>23.3</v>
          </cell>
          <cell r="P376">
            <v>87</v>
          </cell>
          <cell r="Q376">
            <v>360</v>
          </cell>
          <cell r="R376">
            <v>10</v>
          </cell>
          <cell r="S376">
            <v>6.4</v>
          </cell>
          <cell r="T376">
            <v>19</v>
          </cell>
          <cell r="U376">
            <v>296</v>
          </cell>
          <cell r="V376">
            <v>0.4</v>
          </cell>
          <cell r="W376">
            <v>3</v>
          </cell>
          <cell r="X376">
            <v>15.1</v>
          </cell>
          <cell r="Y376">
            <v>212</v>
          </cell>
          <cell r="Z376">
            <v>25.63</v>
          </cell>
          <cell r="AA376">
            <v>25</v>
          </cell>
          <cell r="AB376">
            <v>6499</v>
          </cell>
          <cell r="AC376">
            <v>1.1000000000000001</v>
          </cell>
          <cell r="AD376">
            <v>0.5</v>
          </cell>
          <cell r="AE376">
            <v>0.9</v>
          </cell>
          <cell r="AF376">
            <v>301</v>
          </cell>
          <cell r="AG376"/>
          <cell r="AH376"/>
          <cell r="AI376" t="e">
            <v>#DIV/0!</v>
          </cell>
          <cell r="AJ376"/>
          <cell r="AK376"/>
          <cell r="AL376" t="e">
            <v>#DIV/0!</v>
          </cell>
          <cell r="AM376"/>
          <cell r="AN376"/>
          <cell r="AO376" t="e">
            <v>#DIV/0!</v>
          </cell>
        </row>
        <row r="377">
          <cell r="A377" t="str">
            <v>F018</v>
          </cell>
          <cell r="B377" t="str">
            <v>Cerdo, lomo, cocido, sin sal</v>
          </cell>
          <cell r="C377" t="str">
            <v>Lomo</v>
          </cell>
          <cell r="D377">
            <v>100</v>
          </cell>
          <cell r="E377">
            <v>60.2</v>
          </cell>
          <cell r="F377">
            <v>170</v>
          </cell>
          <cell r="G377">
            <v>718</v>
          </cell>
          <cell r="H377">
            <v>35.1</v>
          </cell>
          <cell r="I377">
            <v>3.2</v>
          </cell>
          <cell r="J377">
            <v>0</v>
          </cell>
          <cell r="K377"/>
          <cell r="L377">
            <v>0</v>
          </cell>
          <cell r="M377">
            <v>1.4</v>
          </cell>
          <cell r="N377">
            <v>18</v>
          </cell>
          <cell r="O377">
            <v>1.2</v>
          </cell>
          <cell r="P377">
            <v>34</v>
          </cell>
          <cell r="Q377">
            <v>232</v>
          </cell>
          <cell r="R377"/>
          <cell r="S377">
            <v>2.5</v>
          </cell>
          <cell r="T377">
            <v>28</v>
          </cell>
          <cell r="U377">
            <v>375</v>
          </cell>
          <cell r="V377">
            <v>1.02</v>
          </cell>
          <cell r="W377">
            <v>0.33</v>
          </cell>
          <cell r="X377">
            <v>4.8</v>
          </cell>
          <cell r="Y377">
            <v>1</v>
          </cell>
          <cell r="Z377">
            <v>0.73</v>
          </cell>
          <cell r="AA377">
            <v>0</v>
          </cell>
          <cell r="AB377">
            <v>2</v>
          </cell>
          <cell r="AC377">
            <v>1.4</v>
          </cell>
          <cell r="AD377">
            <v>1.5</v>
          </cell>
          <cell r="AE377">
            <v>0.4</v>
          </cell>
          <cell r="AF377">
            <v>41</v>
          </cell>
          <cell r="AG377"/>
          <cell r="AH377"/>
          <cell r="AI377" t="e">
            <v>#DIV/0!</v>
          </cell>
          <cell r="AJ377"/>
          <cell r="AK377"/>
          <cell r="AL377" t="e">
            <v>#DIV/0!</v>
          </cell>
          <cell r="AM377"/>
          <cell r="AN377"/>
          <cell r="AO377" t="e">
            <v>#DIV/0!</v>
          </cell>
        </row>
        <row r="378">
          <cell r="A378" t="str">
            <v>F019</v>
          </cell>
          <cell r="B378" t="str">
            <v>Cerdo, lomo, crudo</v>
          </cell>
          <cell r="C378" t="str">
            <v>Lomo</v>
          </cell>
          <cell r="D378">
            <v>100</v>
          </cell>
          <cell r="E378">
            <v>74.3</v>
          </cell>
          <cell r="F378">
            <v>110</v>
          </cell>
          <cell r="G378">
            <v>465</v>
          </cell>
          <cell r="H378">
            <v>21.6</v>
          </cell>
          <cell r="I378">
            <v>2.5</v>
          </cell>
          <cell r="J378">
            <v>0.3</v>
          </cell>
          <cell r="K378"/>
          <cell r="L378">
            <v>0</v>
          </cell>
          <cell r="M378">
            <v>1.3</v>
          </cell>
          <cell r="N378">
            <v>10</v>
          </cell>
          <cell r="O378">
            <v>0.9</v>
          </cell>
          <cell r="P378">
            <v>53</v>
          </cell>
          <cell r="Q378">
            <v>216</v>
          </cell>
          <cell r="R378"/>
          <cell r="S378">
            <v>1.9</v>
          </cell>
          <cell r="T378">
            <v>27</v>
          </cell>
          <cell r="U378">
            <v>368</v>
          </cell>
          <cell r="V378">
            <v>0.95</v>
          </cell>
          <cell r="W378">
            <v>0.34</v>
          </cell>
          <cell r="X378">
            <v>7.1</v>
          </cell>
          <cell r="Y378">
            <v>0</v>
          </cell>
          <cell r="Z378">
            <v>0.51</v>
          </cell>
          <cell r="AA378">
            <v>0</v>
          </cell>
          <cell r="AB378">
            <v>0</v>
          </cell>
          <cell r="AC378">
            <v>0.8</v>
          </cell>
          <cell r="AD378">
            <v>1</v>
          </cell>
          <cell r="AE378">
            <v>0.2</v>
          </cell>
          <cell r="AF378">
            <v>44</v>
          </cell>
          <cell r="AG378"/>
          <cell r="AH378"/>
          <cell r="AI378" t="e">
            <v>#DIV/0!</v>
          </cell>
          <cell r="AJ378"/>
          <cell r="AK378"/>
          <cell r="AL378" t="e">
            <v>#DIV/0!</v>
          </cell>
          <cell r="AM378"/>
          <cell r="AN378"/>
          <cell r="AO378" t="e">
            <v>#DIV/0!</v>
          </cell>
        </row>
        <row r="379">
          <cell r="A379" t="str">
            <v>F020</v>
          </cell>
          <cell r="B379" t="str">
            <v>Cerdo, lomo, horneado, sin sal</v>
          </cell>
          <cell r="C379" t="str">
            <v>Lomo</v>
          </cell>
          <cell r="D379">
            <v>100</v>
          </cell>
          <cell r="E379">
            <v>60.1</v>
          </cell>
          <cell r="F379">
            <v>170</v>
          </cell>
          <cell r="G379">
            <v>719</v>
          </cell>
          <cell r="H379">
            <v>35.1</v>
          </cell>
          <cell r="I379">
            <v>3.2</v>
          </cell>
          <cell r="J379">
            <v>0.2</v>
          </cell>
          <cell r="K379"/>
          <cell r="L379">
            <v>0</v>
          </cell>
          <cell r="M379">
            <v>1.4</v>
          </cell>
          <cell r="N379">
            <v>16</v>
          </cell>
          <cell r="O379">
            <v>1.2</v>
          </cell>
          <cell r="P379">
            <v>55</v>
          </cell>
          <cell r="Q379">
            <v>259</v>
          </cell>
          <cell r="R379"/>
          <cell r="S379">
            <v>2.5</v>
          </cell>
          <cell r="T379">
            <v>31</v>
          </cell>
          <cell r="U379">
            <v>401</v>
          </cell>
          <cell r="V379">
            <v>0.7</v>
          </cell>
          <cell r="W379">
            <v>0.34</v>
          </cell>
          <cell r="X379">
            <v>6.6</v>
          </cell>
          <cell r="Y379">
            <v>0</v>
          </cell>
          <cell r="Z379">
            <v>0.56000000000000005</v>
          </cell>
          <cell r="AA379">
            <v>0</v>
          </cell>
          <cell r="AB379">
            <v>0</v>
          </cell>
          <cell r="AC379">
            <v>1.3</v>
          </cell>
          <cell r="AD379">
            <v>1.6</v>
          </cell>
          <cell r="AE379">
            <v>0.4</v>
          </cell>
          <cell r="AF379">
            <v>42</v>
          </cell>
          <cell r="AG379"/>
          <cell r="AH379"/>
          <cell r="AI379" t="e">
            <v>#DIV/0!</v>
          </cell>
          <cell r="AJ379"/>
          <cell r="AK379"/>
          <cell r="AL379" t="e">
            <v>#DIV/0!</v>
          </cell>
          <cell r="AM379"/>
          <cell r="AN379"/>
          <cell r="AO379" t="e">
            <v>#DIV/0!</v>
          </cell>
        </row>
        <row r="380">
          <cell r="A380" t="str">
            <v>F021</v>
          </cell>
          <cell r="B380" t="str">
            <v>Cerdo, panceta o tocineta, cocida sin sal</v>
          </cell>
          <cell r="C380" t="str">
            <v>Panceta</v>
          </cell>
          <cell r="D380">
            <v>100</v>
          </cell>
          <cell r="E380">
            <v>20.399999999999999</v>
          </cell>
          <cell r="F380">
            <v>465</v>
          </cell>
          <cell r="G380">
            <v>1934</v>
          </cell>
          <cell r="H380">
            <v>39</v>
          </cell>
          <cell r="I380">
            <v>34.1</v>
          </cell>
          <cell r="J380">
            <v>0.5</v>
          </cell>
          <cell r="K380"/>
          <cell r="L380">
            <v>0</v>
          </cell>
          <cell r="M380">
            <v>6</v>
          </cell>
          <cell r="N380">
            <v>23</v>
          </cell>
          <cell r="O380">
            <v>0.8</v>
          </cell>
          <cell r="P380">
            <v>87</v>
          </cell>
          <cell r="Q380">
            <v>184</v>
          </cell>
          <cell r="R380"/>
          <cell r="S380">
            <v>3.5</v>
          </cell>
          <cell r="T380">
            <v>34</v>
          </cell>
          <cell r="U380">
            <v>252</v>
          </cell>
          <cell r="V380">
            <v>0.55000000000000004</v>
          </cell>
          <cell r="W380">
            <v>0.17</v>
          </cell>
          <cell r="X380">
            <v>5.6</v>
          </cell>
          <cell r="Y380"/>
          <cell r="Z380">
            <v>1</v>
          </cell>
          <cell r="AA380">
            <v>0</v>
          </cell>
          <cell r="AB380"/>
          <cell r="AC380">
            <v>11.6</v>
          </cell>
          <cell r="AD380">
            <v>15.2</v>
          </cell>
          <cell r="AE380">
            <v>5.6</v>
          </cell>
          <cell r="AF380">
            <v>111</v>
          </cell>
          <cell r="AG380"/>
          <cell r="AH380"/>
          <cell r="AI380" t="e">
            <v>#DIV/0!</v>
          </cell>
          <cell r="AJ380"/>
          <cell r="AK380"/>
          <cell r="AL380" t="e">
            <v>#DIV/0!</v>
          </cell>
          <cell r="AM380"/>
          <cell r="AN380"/>
          <cell r="AO380" t="e">
            <v>#DIV/0!</v>
          </cell>
        </row>
        <row r="381">
          <cell r="A381" t="str">
            <v>F022</v>
          </cell>
          <cell r="B381" t="str">
            <v>Cerdo, panceta o tocineta, cruda</v>
          </cell>
          <cell r="C381" t="str">
            <v>Panceta</v>
          </cell>
          <cell r="D381">
            <v>100</v>
          </cell>
          <cell r="E381">
            <v>44.2</v>
          </cell>
          <cell r="F381">
            <v>413</v>
          </cell>
          <cell r="G381">
            <v>1705</v>
          </cell>
          <cell r="H381">
            <v>13.1</v>
          </cell>
          <cell r="I381">
            <v>39.700000000000003</v>
          </cell>
          <cell r="J381">
            <v>0.8</v>
          </cell>
          <cell r="K381"/>
          <cell r="L381">
            <v>0</v>
          </cell>
          <cell r="M381">
            <v>2.2000000000000002</v>
          </cell>
          <cell r="N381">
            <v>5</v>
          </cell>
          <cell r="O381">
            <v>0.7</v>
          </cell>
          <cell r="P381">
            <v>1118</v>
          </cell>
          <cell r="Q381">
            <v>127</v>
          </cell>
          <cell r="R381">
            <v>11</v>
          </cell>
          <cell r="S381">
            <v>1.3</v>
          </cell>
          <cell r="T381">
            <v>12</v>
          </cell>
          <cell r="U381">
            <v>210</v>
          </cell>
          <cell r="V381">
            <v>0.41</v>
          </cell>
          <cell r="W381">
            <v>0.1</v>
          </cell>
          <cell r="X381">
            <v>4.2</v>
          </cell>
          <cell r="Y381">
            <v>2</v>
          </cell>
          <cell r="Z381">
            <v>0.5</v>
          </cell>
          <cell r="AA381">
            <v>0</v>
          </cell>
          <cell r="AB381">
            <v>8</v>
          </cell>
          <cell r="AC381">
            <v>13.3</v>
          </cell>
          <cell r="AD381">
            <v>17.399999999999999</v>
          </cell>
          <cell r="AE381">
            <v>6.5</v>
          </cell>
          <cell r="AF381">
            <v>66</v>
          </cell>
          <cell r="AG381"/>
          <cell r="AH381"/>
          <cell r="AI381" t="e">
            <v>#DIV/0!</v>
          </cell>
          <cell r="AJ381"/>
          <cell r="AK381"/>
          <cell r="AL381" t="e">
            <v>#DIV/0!</v>
          </cell>
          <cell r="AM381"/>
          <cell r="AN381"/>
          <cell r="AO381" t="e">
            <v>#DIV/0!</v>
          </cell>
        </row>
        <row r="382">
          <cell r="A382" t="str">
            <v>F023</v>
          </cell>
          <cell r="B382" t="str">
            <v>Cerdo, panceta o tocineta, salteada, sin sal</v>
          </cell>
          <cell r="C382" t="str">
            <v>Panceta</v>
          </cell>
          <cell r="D382">
            <v>100</v>
          </cell>
          <cell r="E382">
            <v>47</v>
          </cell>
          <cell r="F382">
            <v>354</v>
          </cell>
          <cell r="G382">
            <v>1467</v>
          </cell>
          <cell r="H382">
            <v>22.4</v>
          </cell>
          <cell r="I382">
            <v>29.4</v>
          </cell>
          <cell r="J382">
            <v>0</v>
          </cell>
          <cell r="K382"/>
          <cell r="L382">
            <v>0</v>
          </cell>
          <cell r="M382">
            <v>1.2</v>
          </cell>
          <cell r="N382">
            <v>9</v>
          </cell>
          <cell r="O382">
            <v>0.8</v>
          </cell>
          <cell r="P382">
            <v>77</v>
          </cell>
          <cell r="Q382">
            <v>180</v>
          </cell>
          <cell r="R382">
            <v>6</v>
          </cell>
          <cell r="S382">
            <v>2.5</v>
          </cell>
          <cell r="T382">
            <v>21</v>
          </cell>
          <cell r="U382">
            <v>379</v>
          </cell>
          <cell r="V382">
            <v>0.8</v>
          </cell>
          <cell r="W382">
            <v>0.2</v>
          </cell>
          <cell r="X382">
            <v>6.7</v>
          </cell>
          <cell r="Y382">
            <v>3</v>
          </cell>
          <cell r="Z382">
            <v>1</v>
          </cell>
          <cell r="AA382">
            <v>0</v>
          </cell>
          <cell r="AB382">
            <v>0</v>
          </cell>
          <cell r="AC382">
            <v>8.6999999999999993</v>
          </cell>
          <cell r="AD382">
            <v>14.2</v>
          </cell>
          <cell r="AE382">
            <v>6.4</v>
          </cell>
          <cell r="AF382">
            <v>79</v>
          </cell>
          <cell r="AG382"/>
          <cell r="AH382"/>
          <cell r="AI382" t="e">
            <v>#DIV/0!</v>
          </cell>
          <cell r="AJ382"/>
          <cell r="AK382"/>
          <cell r="AL382" t="e">
            <v>#DIV/0!</v>
          </cell>
          <cell r="AM382"/>
          <cell r="AN382"/>
          <cell r="AO382" t="e">
            <v>#DIV/0!</v>
          </cell>
        </row>
        <row r="383">
          <cell r="A383" t="str">
            <v>F024</v>
          </cell>
          <cell r="B383" t="str">
            <v>Cerdo, Pierna o pernil, cocida, sin sal</v>
          </cell>
          <cell r="C383" t="str">
            <v>Pierna</v>
          </cell>
          <cell r="D383">
            <v>100</v>
          </cell>
          <cell r="E383">
            <v>67.2</v>
          </cell>
          <cell r="F383">
            <v>148</v>
          </cell>
          <cell r="G383">
            <v>623</v>
          </cell>
          <cell r="H383">
            <v>27.1</v>
          </cell>
          <cell r="I383">
            <v>4.3</v>
          </cell>
          <cell r="J383">
            <v>0</v>
          </cell>
          <cell r="K383"/>
          <cell r="L383">
            <v>0</v>
          </cell>
          <cell r="M383">
            <v>1.3</v>
          </cell>
          <cell r="N383">
            <v>17</v>
          </cell>
          <cell r="O383">
            <v>1.1000000000000001</v>
          </cell>
          <cell r="P383">
            <v>24</v>
          </cell>
          <cell r="Q383">
            <v>210</v>
          </cell>
          <cell r="R383">
            <v>5</v>
          </cell>
          <cell r="S383">
            <v>3.1</v>
          </cell>
          <cell r="T383">
            <v>27</v>
          </cell>
          <cell r="U383">
            <v>360</v>
          </cell>
          <cell r="V383">
            <v>0.74</v>
          </cell>
          <cell r="W383">
            <v>0.3</v>
          </cell>
          <cell r="X383">
            <v>5.9</v>
          </cell>
          <cell r="Y383">
            <v>1</v>
          </cell>
          <cell r="Z383">
            <v>1</v>
          </cell>
          <cell r="AA383">
            <v>0</v>
          </cell>
          <cell r="AB383">
            <v>0</v>
          </cell>
          <cell r="AC383">
            <v>1.7</v>
          </cell>
          <cell r="AD383">
            <v>2</v>
          </cell>
          <cell r="AE383">
            <v>0.7</v>
          </cell>
          <cell r="AF383">
            <v>105</v>
          </cell>
          <cell r="AG383"/>
          <cell r="AH383"/>
          <cell r="AI383" t="e">
            <v>#DIV/0!</v>
          </cell>
          <cell r="AJ383"/>
          <cell r="AK383"/>
          <cell r="AL383" t="e">
            <v>#DIV/0!</v>
          </cell>
          <cell r="AM383"/>
          <cell r="AN383"/>
          <cell r="AO383" t="e">
            <v>#DIV/0!</v>
          </cell>
        </row>
        <row r="384">
          <cell r="A384" t="str">
            <v>F025</v>
          </cell>
          <cell r="B384" t="str">
            <v>Cerdo, Pierna o pernil, cruda</v>
          </cell>
          <cell r="C384" t="str">
            <v>Pierna</v>
          </cell>
          <cell r="D384">
            <v>100</v>
          </cell>
          <cell r="E384">
            <v>72.900000000000006</v>
          </cell>
          <cell r="F384">
            <v>131</v>
          </cell>
          <cell r="G384">
            <v>551</v>
          </cell>
          <cell r="H384">
            <v>20.5</v>
          </cell>
          <cell r="I384">
            <v>5.4</v>
          </cell>
          <cell r="J384">
            <v>0.2</v>
          </cell>
          <cell r="K384"/>
          <cell r="L384">
            <v>0</v>
          </cell>
          <cell r="M384">
            <v>1.1000000000000001</v>
          </cell>
          <cell r="N384">
            <v>8</v>
          </cell>
          <cell r="O384">
            <v>1.2</v>
          </cell>
          <cell r="P384">
            <v>57</v>
          </cell>
          <cell r="Q384">
            <v>217</v>
          </cell>
          <cell r="R384">
            <v>5</v>
          </cell>
          <cell r="S384">
            <v>2.5</v>
          </cell>
          <cell r="T384">
            <v>23</v>
          </cell>
          <cell r="U384">
            <v>370</v>
          </cell>
          <cell r="V384">
            <v>0.8</v>
          </cell>
          <cell r="W384">
            <v>0.24</v>
          </cell>
          <cell r="X384">
            <v>5.7</v>
          </cell>
          <cell r="Y384">
            <v>5</v>
          </cell>
          <cell r="Z384">
            <v>1</v>
          </cell>
          <cell r="AA384">
            <v>0</v>
          </cell>
          <cell r="AB384">
            <v>0</v>
          </cell>
          <cell r="AC384">
            <v>1.9</v>
          </cell>
          <cell r="AD384">
            <v>2.4</v>
          </cell>
          <cell r="AE384">
            <v>0.6</v>
          </cell>
          <cell r="AF384">
            <v>68</v>
          </cell>
          <cell r="AG384">
            <v>500</v>
          </cell>
          <cell r="AH384">
            <v>14100</v>
          </cell>
          <cell r="AI384">
            <v>28.2</v>
          </cell>
          <cell r="AJ384">
            <v>500</v>
          </cell>
          <cell r="AK384">
            <v>16560</v>
          </cell>
          <cell r="AL384">
            <v>33.119999999999997</v>
          </cell>
          <cell r="AM384">
            <v>500</v>
          </cell>
          <cell r="AN384">
            <v>11390</v>
          </cell>
          <cell r="AO384">
            <v>22.78</v>
          </cell>
        </row>
        <row r="385">
          <cell r="A385" t="str">
            <v>F026</v>
          </cell>
          <cell r="B385" t="str">
            <v>Cerdo, Pierna o pernil, horneada, sin sal</v>
          </cell>
          <cell r="C385" t="str">
            <v>Pierna</v>
          </cell>
          <cell r="D385">
            <v>100</v>
          </cell>
          <cell r="E385">
            <v>60</v>
          </cell>
          <cell r="F385">
            <v>202</v>
          </cell>
          <cell r="G385">
            <v>848</v>
          </cell>
          <cell r="H385">
            <v>29.4</v>
          </cell>
          <cell r="I385">
            <v>9.4</v>
          </cell>
          <cell r="J385">
            <v>0</v>
          </cell>
          <cell r="K385"/>
          <cell r="L385">
            <v>0</v>
          </cell>
          <cell r="M385">
            <v>1.2</v>
          </cell>
          <cell r="N385">
            <v>18</v>
          </cell>
          <cell r="O385">
            <v>1.1000000000000001</v>
          </cell>
          <cell r="P385">
            <v>27</v>
          </cell>
          <cell r="Q385">
            <v>277</v>
          </cell>
          <cell r="R385">
            <v>5</v>
          </cell>
          <cell r="S385">
            <v>3.1</v>
          </cell>
          <cell r="T385">
            <v>26</v>
          </cell>
          <cell r="U385">
            <v>384</v>
          </cell>
          <cell r="V385">
            <v>0.8</v>
          </cell>
          <cell r="W385">
            <v>0.32</v>
          </cell>
          <cell r="X385">
            <v>5.9</v>
          </cell>
          <cell r="Y385">
            <v>12</v>
          </cell>
          <cell r="Z385">
            <v>0.8</v>
          </cell>
          <cell r="AA385">
            <v>0</v>
          </cell>
          <cell r="AB385">
            <v>3</v>
          </cell>
          <cell r="AC385">
            <v>3.3</v>
          </cell>
          <cell r="AD385">
            <v>4.5</v>
          </cell>
          <cell r="AE385">
            <v>0.8</v>
          </cell>
          <cell r="AF385">
            <v>94</v>
          </cell>
          <cell r="AG385"/>
          <cell r="AH385"/>
          <cell r="AI385" t="e">
            <v>#DIV/0!</v>
          </cell>
          <cell r="AJ385"/>
          <cell r="AK385"/>
          <cell r="AL385" t="e">
            <v>#DIV/0!</v>
          </cell>
          <cell r="AM385"/>
          <cell r="AN385"/>
          <cell r="AO385" t="e">
            <v>#DIV/0!</v>
          </cell>
        </row>
        <row r="386">
          <cell r="A386" t="str">
            <v>F027</v>
          </cell>
          <cell r="B386" t="str">
            <v>Cerdo, riñon, crudo</v>
          </cell>
          <cell r="C386" t="str">
            <v>Riñon</v>
          </cell>
          <cell r="D386">
            <v>100</v>
          </cell>
          <cell r="E386">
            <v>80</v>
          </cell>
          <cell r="F386">
            <v>89</v>
          </cell>
          <cell r="G386">
            <v>375</v>
          </cell>
          <cell r="H386">
            <v>16.2</v>
          </cell>
          <cell r="I386">
            <v>2.7</v>
          </cell>
          <cell r="J386">
            <v>0</v>
          </cell>
          <cell r="K386"/>
          <cell r="L386">
            <v>0</v>
          </cell>
          <cell r="M386">
            <v>1.1000000000000001</v>
          </cell>
          <cell r="N386">
            <v>10</v>
          </cell>
          <cell r="O386">
            <v>5</v>
          </cell>
          <cell r="P386">
            <v>121</v>
          </cell>
          <cell r="Q386">
            <v>205</v>
          </cell>
          <cell r="R386">
            <v>7</v>
          </cell>
          <cell r="S386">
            <v>2.7</v>
          </cell>
          <cell r="T386">
            <v>17</v>
          </cell>
          <cell r="U386">
            <v>229</v>
          </cell>
          <cell r="V386">
            <v>0.35</v>
          </cell>
          <cell r="W386">
            <v>2.8</v>
          </cell>
          <cell r="X386">
            <v>8.1</v>
          </cell>
          <cell r="Y386">
            <v>42</v>
          </cell>
          <cell r="Z386">
            <v>8.49</v>
          </cell>
          <cell r="AA386">
            <v>13</v>
          </cell>
          <cell r="AB386">
            <v>59</v>
          </cell>
          <cell r="AC386">
            <v>1</v>
          </cell>
          <cell r="AD386">
            <v>1</v>
          </cell>
          <cell r="AE386">
            <v>0.3</v>
          </cell>
          <cell r="AF386">
            <v>319</v>
          </cell>
          <cell r="AG386"/>
          <cell r="AH386"/>
          <cell r="AI386" t="e">
            <v>#DIV/0!</v>
          </cell>
          <cell r="AJ386"/>
          <cell r="AK386"/>
          <cell r="AL386" t="e">
            <v>#DIV/0!</v>
          </cell>
          <cell r="AM386"/>
          <cell r="AN386"/>
          <cell r="AO386" t="e">
            <v>#DIV/0!</v>
          </cell>
        </row>
        <row r="387">
          <cell r="A387" t="str">
            <v>F028</v>
          </cell>
          <cell r="B387" t="str">
            <v>Cerdo, tocino, cocido, sin sal</v>
          </cell>
          <cell r="C387" t="str">
            <v>Tocino</v>
          </cell>
          <cell r="D387">
            <v>100</v>
          </cell>
          <cell r="E387">
            <v>10.3</v>
          </cell>
          <cell r="F387">
            <v>751</v>
          </cell>
          <cell r="G387">
            <v>3093</v>
          </cell>
          <cell r="H387">
            <v>10.4</v>
          </cell>
          <cell r="I387">
            <v>78.8</v>
          </cell>
          <cell r="J387">
            <v>0</v>
          </cell>
          <cell r="K387"/>
          <cell r="L387">
            <v>0</v>
          </cell>
          <cell r="M387">
            <v>0.4</v>
          </cell>
          <cell r="N387">
            <v>40</v>
          </cell>
          <cell r="O387">
            <v>1.3</v>
          </cell>
          <cell r="P387">
            <v>15</v>
          </cell>
          <cell r="Q387">
            <v>62</v>
          </cell>
          <cell r="R387">
            <v>11</v>
          </cell>
          <cell r="S387">
            <v>0.8</v>
          </cell>
          <cell r="T387">
            <v>10</v>
          </cell>
          <cell r="U387">
            <v>130</v>
          </cell>
          <cell r="V387">
            <v>0.04</v>
          </cell>
          <cell r="W387">
            <v>0.38</v>
          </cell>
          <cell r="X387">
            <v>2.5</v>
          </cell>
          <cell r="Y387">
            <v>0</v>
          </cell>
          <cell r="Z387">
            <v>0</v>
          </cell>
          <cell r="AA387">
            <v>0</v>
          </cell>
          <cell r="AB387">
            <v>0</v>
          </cell>
          <cell r="AC387">
            <v>33.1</v>
          </cell>
          <cell r="AD387">
            <v>32</v>
          </cell>
          <cell r="AE387">
            <v>13.7</v>
          </cell>
          <cell r="AF387">
            <v>25</v>
          </cell>
          <cell r="AG387"/>
          <cell r="AH387"/>
          <cell r="AI387" t="e">
            <v>#DIV/0!</v>
          </cell>
          <cell r="AJ387"/>
          <cell r="AK387"/>
          <cell r="AL387" t="e">
            <v>#DIV/0!</v>
          </cell>
          <cell r="AM387"/>
          <cell r="AN387"/>
          <cell r="AO387" t="e">
            <v>#DIV/0!</v>
          </cell>
        </row>
        <row r="388">
          <cell r="A388" t="str">
            <v>F029</v>
          </cell>
          <cell r="B388" t="str">
            <v>Cerdo, tocino, crudo</v>
          </cell>
          <cell r="C388" t="str">
            <v>Tocino</v>
          </cell>
          <cell r="D388">
            <v>100</v>
          </cell>
          <cell r="E388">
            <v>10.8</v>
          </cell>
          <cell r="F388">
            <v>784</v>
          </cell>
          <cell r="G388">
            <v>3224</v>
          </cell>
          <cell r="H388">
            <v>2.9</v>
          </cell>
          <cell r="I388">
            <v>85.8</v>
          </cell>
          <cell r="J388">
            <v>0</v>
          </cell>
          <cell r="K388"/>
          <cell r="L388">
            <v>0</v>
          </cell>
          <cell r="M388">
            <v>0.6</v>
          </cell>
          <cell r="N388">
            <v>6</v>
          </cell>
          <cell r="O388">
            <v>1.1000000000000001</v>
          </cell>
          <cell r="P388">
            <v>22</v>
          </cell>
          <cell r="Q388">
            <v>37</v>
          </cell>
          <cell r="R388">
            <v>11</v>
          </cell>
          <cell r="S388">
            <v>0.8</v>
          </cell>
          <cell r="T388">
            <v>4</v>
          </cell>
          <cell r="U388">
            <v>71</v>
          </cell>
          <cell r="V388">
            <v>0.23</v>
          </cell>
          <cell r="W388">
            <v>0.17</v>
          </cell>
          <cell r="X388">
            <v>2.7</v>
          </cell>
          <cell r="Y388">
            <v>1</v>
          </cell>
          <cell r="Z388">
            <v>0.18</v>
          </cell>
          <cell r="AA388">
            <v>0</v>
          </cell>
          <cell r="AB388">
            <v>10</v>
          </cell>
          <cell r="AC388">
            <v>34.6</v>
          </cell>
          <cell r="AD388">
            <v>35.299999999999997</v>
          </cell>
          <cell r="AE388">
            <v>15.9</v>
          </cell>
          <cell r="AF388">
            <v>70</v>
          </cell>
          <cell r="AG388"/>
          <cell r="AH388"/>
          <cell r="AI388" t="e">
            <v>#DIV/0!</v>
          </cell>
          <cell r="AJ388"/>
          <cell r="AK388"/>
          <cell r="AL388" t="e">
            <v>#DIV/0!</v>
          </cell>
          <cell r="AM388"/>
          <cell r="AN388"/>
          <cell r="AO388" t="e">
            <v>#DIV/0!</v>
          </cell>
        </row>
        <row r="389">
          <cell r="A389" t="str">
            <v>F030</v>
          </cell>
          <cell r="B389" t="str">
            <v>Cerdo, tocino, frito en su propia grasa (chicharrón), con sal</v>
          </cell>
          <cell r="C389" t="str">
            <v>Tocino</v>
          </cell>
          <cell r="D389">
            <v>100</v>
          </cell>
          <cell r="E389">
            <v>16.899999999999999</v>
          </cell>
          <cell r="F389">
            <v>599</v>
          </cell>
          <cell r="G389">
            <v>2477</v>
          </cell>
          <cell r="H389">
            <v>20.8</v>
          </cell>
          <cell r="I389">
            <v>56.1</v>
          </cell>
          <cell r="J389">
            <v>2.8</v>
          </cell>
          <cell r="K389"/>
          <cell r="L389">
            <v>0</v>
          </cell>
          <cell r="M389">
            <v>3.4</v>
          </cell>
          <cell r="N389">
            <v>61</v>
          </cell>
          <cell r="O389">
            <v>2.8</v>
          </cell>
          <cell r="P389">
            <v>125</v>
          </cell>
          <cell r="Q389">
            <v>149</v>
          </cell>
          <cell r="R389"/>
          <cell r="S389">
            <v>0.8</v>
          </cell>
          <cell r="T389">
            <v>9</v>
          </cell>
          <cell r="U389">
            <v>171</v>
          </cell>
          <cell r="V389">
            <v>0.03</v>
          </cell>
          <cell r="W389">
            <v>0.2</v>
          </cell>
          <cell r="X389">
            <v>3.8</v>
          </cell>
          <cell r="Y389"/>
          <cell r="Z389">
            <v>0</v>
          </cell>
          <cell r="AA389">
            <v>0</v>
          </cell>
          <cell r="AB389">
            <v>0</v>
          </cell>
          <cell r="AC389">
            <v>15.3</v>
          </cell>
          <cell r="AD389">
            <v>19.600000000000001</v>
          </cell>
          <cell r="AE389">
            <v>7.9</v>
          </cell>
          <cell r="AF389">
            <v>105</v>
          </cell>
          <cell r="AG389"/>
          <cell r="AH389"/>
          <cell r="AI389" t="e">
            <v>#DIV/0!</v>
          </cell>
          <cell r="AJ389"/>
          <cell r="AK389"/>
          <cell r="AL389" t="e">
            <v>#DIV/0!</v>
          </cell>
          <cell r="AM389"/>
          <cell r="AN389"/>
          <cell r="AO389" t="e">
            <v>#DIV/0!</v>
          </cell>
        </row>
        <row r="390">
          <cell r="A390" t="str">
            <v>F031</v>
          </cell>
          <cell r="B390" t="str">
            <v>Cerdo, tocino, salteado, sin sal</v>
          </cell>
          <cell r="C390" t="str">
            <v>Tocino</v>
          </cell>
          <cell r="D390">
            <v>100</v>
          </cell>
          <cell r="E390">
            <v>9.8000000000000007</v>
          </cell>
          <cell r="F390">
            <v>754</v>
          </cell>
          <cell r="G390">
            <v>3106</v>
          </cell>
          <cell r="H390">
            <v>10.199999999999999</v>
          </cell>
          <cell r="I390">
            <v>79.2</v>
          </cell>
          <cell r="J390">
            <v>0.1</v>
          </cell>
          <cell r="K390"/>
          <cell r="L390">
            <v>0</v>
          </cell>
          <cell r="M390">
            <v>0.8</v>
          </cell>
          <cell r="N390">
            <v>9</v>
          </cell>
          <cell r="O390">
            <v>1.4</v>
          </cell>
          <cell r="P390">
            <v>18</v>
          </cell>
          <cell r="Q390">
            <v>66</v>
          </cell>
          <cell r="R390"/>
          <cell r="S390">
            <v>3.5</v>
          </cell>
          <cell r="T390">
            <v>33</v>
          </cell>
          <cell r="U390">
            <v>565</v>
          </cell>
          <cell r="V390">
            <v>0.02</v>
          </cell>
          <cell r="W390">
            <v>0.19</v>
          </cell>
          <cell r="X390">
            <v>3</v>
          </cell>
          <cell r="Y390">
            <v>2</v>
          </cell>
          <cell r="Z390">
            <v>1.23</v>
          </cell>
          <cell r="AA390">
            <v>0</v>
          </cell>
          <cell r="AB390">
            <v>11</v>
          </cell>
          <cell r="AC390">
            <v>32.700000000000003</v>
          </cell>
          <cell r="AD390">
            <v>32.799999999999997</v>
          </cell>
          <cell r="AE390">
            <v>13.8</v>
          </cell>
          <cell r="AF390">
            <v>40</v>
          </cell>
          <cell r="AG390"/>
          <cell r="AH390"/>
          <cell r="AI390" t="e">
            <v>#DIV/0!</v>
          </cell>
          <cell r="AJ390"/>
          <cell r="AK390"/>
          <cell r="AL390" t="e">
            <v>#DIV/0!</v>
          </cell>
          <cell r="AM390"/>
          <cell r="AN390"/>
          <cell r="AO390" t="e">
            <v>#DIV/0!</v>
          </cell>
        </row>
        <row r="391">
          <cell r="A391" t="str">
            <v>F032</v>
          </cell>
          <cell r="B391" t="str">
            <v>Chiguiro, carne, salada, cruda</v>
          </cell>
          <cell r="C391"/>
          <cell r="D391">
            <v>100</v>
          </cell>
          <cell r="E391">
            <v>63.7</v>
          </cell>
          <cell r="F391">
            <v>134</v>
          </cell>
          <cell r="G391">
            <v>563</v>
          </cell>
          <cell r="H391">
            <v>22.1</v>
          </cell>
          <cell r="I391">
            <v>4.5</v>
          </cell>
          <cell r="J391">
            <v>1.2</v>
          </cell>
          <cell r="K391"/>
          <cell r="L391">
            <v>0</v>
          </cell>
          <cell r="M391">
            <v>8.5</v>
          </cell>
          <cell r="N391">
            <v>186</v>
          </cell>
          <cell r="O391">
            <v>2.7</v>
          </cell>
          <cell r="P391"/>
          <cell r="Q391">
            <v>186</v>
          </cell>
          <cell r="R391"/>
          <cell r="S391"/>
          <cell r="T391"/>
          <cell r="U391"/>
          <cell r="V391">
            <v>0.01</v>
          </cell>
          <cell r="W391">
            <v>0.22</v>
          </cell>
          <cell r="X391">
            <v>7.1</v>
          </cell>
          <cell r="Y391"/>
          <cell r="Z391"/>
          <cell r="AA391">
            <v>0</v>
          </cell>
          <cell r="AB391"/>
          <cell r="AC391"/>
          <cell r="AD391"/>
          <cell r="AE391"/>
          <cell r="AF391"/>
          <cell r="AG391"/>
          <cell r="AH391"/>
          <cell r="AI391" t="e">
            <v>#DIV/0!</v>
          </cell>
          <cell r="AJ391"/>
          <cell r="AK391"/>
          <cell r="AL391" t="e">
            <v>#DIV/0!</v>
          </cell>
          <cell r="AM391"/>
          <cell r="AN391"/>
          <cell r="AO391" t="e">
            <v>#DIV/0!</v>
          </cell>
        </row>
        <row r="392">
          <cell r="A392" t="str">
            <v>F033</v>
          </cell>
          <cell r="B392" t="str">
            <v>Chiguiro, pierna o pernil, cruda</v>
          </cell>
          <cell r="C392" t="str">
            <v>Pierna</v>
          </cell>
          <cell r="D392"/>
          <cell r="E392">
            <v>70</v>
          </cell>
          <cell r="F392">
            <v>95</v>
          </cell>
          <cell r="G392">
            <v>401</v>
          </cell>
          <cell r="H392">
            <v>22</v>
          </cell>
          <cell r="I392">
            <v>0.7</v>
          </cell>
          <cell r="J392">
            <v>0</v>
          </cell>
          <cell r="K392"/>
          <cell r="L392">
            <v>0</v>
          </cell>
          <cell r="M392">
            <v>7.2</v>
          </cell>
          <cell r="N392"/>
          <cell r="O392"/>
          <cell r="P392"/>
          <cell r="Q392"/>
          <cell r="R392"/>
          <cell r="S392"/>
          <cell r="T392"/>
          <cell r="U392"/>
          <cell r="V392"/>
          <cell r="W392"/>
          <cell r="X392"/>
          <cell r="Y392"/>
          <cell r="Z392"/>
          <cell r="AA392"/>
          <cell r="AB392"/>
          <cell r="AC392"/>
          <cell r="AD392"/>
          <cell r="AE392"/>
          <cell r="AF392"/>
          <cell r="AG392"/>
          <cell r="AH392"/>
          <cell r="AI392" t="e">
            <v>#DIV/0!</v>
          </cell>
          <cell r="AJ392"/>
          <cell r="AK392"/>
          <cell r="AL392" t="e">
            <v>#DIV/0!</v>
          </cell>
          <cell r="AM392"/>
          <cell r="AN392"/>
          <cell r="AO392" t="e">
            <v>#DIV/0!</v>
          </cell>
        </row>
        <row r="393">
          <cell r="A393" t="str">
            <v>F034</v>
          </cell>
          <cell r="B393" t="str">
            <v>Chorizo de cerdo y res, crudo</v>
          </cell>
          <cell r="C393"/>
          <cell r="D393">
            <v>100</v>
          </cell>
          <cell r="E393">
            <v>47</v>
          </cell>
          <cell r="F393">
            <v>321</v>
          </cell>
          <cell r="G393">
            <v>1334</v>
          </cell>
          <cell r="H393">
            <v>24.1</v>
          </cell>
          <cell r="I393">
            <v>23.1</v>
          </cell>
          <cell r="J393">
            <v>4</v>
          </cell>
          <cell r="K393"/>
          <cell r="L393">
            <v>0</v>
          </cell>
          <cell r="M393">
            <v>1.8</v>
          </cell>
          <cell r="N393">
            <v>9</v>
          </cell>
          <cell r="O393">
            <v>2.1</v>
          </cell>
          <cell r="P393">
            <v>1140</v>
          </cell>
          <cell r="Q393">
            <v>271</v>
          </cell>
          <cell r="R393">
            <v>10.9</v>
          </cell>
          <cell r="S393">
            <v>1.2</v>
          </cell>
          <cell r="T393">
            <v>10</v>
          </cell>
          <cell r="U393">
            <v>181</v>
          </cell>
          <cell r="V393">
            <v>0.12</v>
          </cell>
          <cell r="W393">
            <v>0.28000000000000003</v>
          </cell>
          <cell r="X393">
            <v>7.1</v>
          </cell>
          <cell r="Y393">
            <v>1</v>
          </cell>
          <cell r="Z393">
            <v>0.9</v>
          </cell>
          <cell r="AA393">
            <v>0</v>
          </cell>
          <cell r="AB393">
            <v>0</v>
          </cell>
          <cell r="AC393">
            <v>9.6</v>
          </cell>
          <cell r="AD393">
            <v>11</v>
          </cell>
          <cell r="AE393">
            <v>2.5</v>
          </cell>
          <cell r="AF393">
            <v>73</v>
          </cell>
          <cell r="AG393"/>
          <cell r="AH393"/>
          <cell r="AI393" t="e">
            <v>#DIV/0!</v>
          </cell>
          <cell r="AJ393"/>
          <cell r="AK393"/>
          <cell r="AL393" t="e">
            <v>#DIV/0!</v>
          </cell>
          <cell r="AM393"/>
          <cell r="AN393"/>
          <cell r="AO393" t="e">
            <v>#DIV/0!</v>
          </cell>
        </row>
        <row r="394">
          <cell r="A394" t="str">
            <v>F035</v>
          </cell>
          <cell r="B394" t="str">
            <v>Chorizo de pollo, crudo</v>
          </cell>
          <cell r="C394"/>
          <cell r="D394">
            <v>100</v>
          </cell>
          <cell r="E394">
            <v>52.9</v>
          </cell>
          <cell r="F394">
            <v>217</v>
          </cell>
          <cell r="G394">
            <v>910</v>
          </cell>
          <cell r="H394">
            <v>31.3</v>
          </cell>
          <cell r="I394">
            <v>10.199999999999999</v>
          </cell>
          <cell r="J394">
            <v>0.1</v>
          </cell>
          <cell r="K394"/>
          <cell r="L394">
            <v>0</v>
          </cell>
          <cell r="M394">
            <v>5.5</v>
          </cell>
          <cell r="N394"/>
          <cell r="O394"/>
          <cell r="P394"/>
          <cell r="Q394"/>
          <cell r="R394"/>
          <cell r="S394"/>
          <cell r="T394"/>
          <cell r="U394"/>
          <cell r="V394"/>
          <cell r="W394"/>
          <cell r="X394"/>
          <cell r="Y394"/>
          <cell r="Z394"/>
          <cell r="AA394"/>
          <cell r="AB394"/>
          <cell r="AC394"/>
          <cell r="AD394"/>
          <cell r="AE394"/>
          <cell r="AF394"/>
          <cell r="AG394"/>
          <cell r="AH394"/>
          <cell r="AI394" t="e">
            <v>#DIV/0!</v>
          </cell>
          <cell r="AJ394"/>
          <cell r="AK394"/>
          <cell r="AL394" t="e">
            <v>#DIV/0!</v>
          </cell>
          <cell r="AM394"/>
          <cell r="AN394"/>
          <cell r="AO394" t="e">
            <v>#DIV/0!</v>
          </cell>
        </row>
        <row r="395">
          <cell r="A395" t="str">
            <v>F036</v>
          </cell>
          <cell r="B395" t="str">
            <v>Codorniz o perdiz, entera sin piel, cruda</v>
          </cell>
          <cell r="C395"/>
          <cell r="D395">
            <v>61</v>
          </cell>
          <cell r="E395">
            <v>71</v>
          </cell>
          <cell r="F395">
            <v>133</v>
          </cell>
          <cell r="G395">
            <v>560</v>
          </cell>
          <cell r="H395">
            <v>22.4</v>
          </cell>
          <cell r="I395">
            <v>4.5</v>
          </cell>
          <cell r="J395">
            <v>0.8</v>
          </cell>
          <cell r="K395"/>
          <cell r="L395">
            <v>0</v>
          </cell>
          <cell r="M395">
            <v>1.3</v>
          </cell>
          <cell r="N395">
            <v>13</v>
          </cell>
          <cell r="O395">
            <v>4.5</v>
          </cell>
          <cell r="P395">
            <v>51</v>
          </cell>
          <cell r="Q395">
            <v>307</v>
          </cell>
          <cell r="R395">
            <v>2</v>
          </cell>
          <cell r="S395">
            <v>2.7</v>
          </cell>
          <cell r="T395">
            <v>25</v>
          </cell>
          <cell r="U395">
            <v>237</v>
          </cell>
          <cell r="V395">
            <v>0.28000000000000003</v>
          </cell>
          <cell r="W395">
            <v>0.28000000000000003</v>
          </cell>
          <cell r="X395">
            <v>8.1999999999999993</v>
          </cell>
          <cell r="Y395">
            <v>7</v>
          </cell>
          <cell r="Z395">
            <v>0.46</v>
          </cell>
          <cell r="AA395">
            <v>7</v>
          </cell>
          <cell r="AB395">
            <v>17</v>
          </cell>
          <cell r="AC395">
            <v>1.3</v>
          </cell>
          <cell r="AD395">
            <v>1.3</v>
          </cell>
          <cell r="AE395">
            <v>1.2</v>
          </cell>
          <cell r="AF395">
            <v>70</v>
          </cell>
          <cell r="AG395"/>
          <cell r="AH395"/>
          <cell r="AI395" t="e">
            <v>#DIV/0!</v>
          </cell>
          <cell r="AJ395"/>
          <cell r="AK395"/>
          <cell r="AL395" t="e">
            <v>#DIV/0!</v>
          </cell>
          <cell r="AM395"/>
          <cell r="AN395"/>
          <cell r="AO395" t="e">
            <v>#DIV/0!</v>
          </cell>
        </row>
        <row r="396">
          <cell r="A396" t="str">
            <v>F037</v>
          </cell>
          <cell r="B396" t="str">
            <v>Conejo, carne, cocida, sin sal</v>
          </cell>
          <cell r="C396"/>
          <cell r="D396">
            <v>100</v>
          </cell>
          <cell r="E396">
            <v>59.8</v>
          </cell>
          <cell r="F396">
            <v>198</v>
          </cell>
          <cell r="G396">
            <v>833</v>
          </cell>
          <cell r="H396">
            <v>30.4</v>
          </cell>
          <cell r="I396">
            <v>8.4</v>
          </cell>
          <cell r="J396">
            <v>0.3</v>
          </cell>
          <cell r="K396"/>
          <cell r="L396">
            <v>0</v>
          </cell>
          <cell r="M396">
            <v>1.1000000000000001</v>
          </cell>
          <cell r="N396">
            <v>20</v>
          </cell>
          <cell r="O396">
            <v>2.4</v>
          </cell>
          <cell r="P396">
            <v>45</v>
          </cell>
          <cell r="Q396">
            <v>226</v>
          </cell>
          <cell r="R396"/>
          <cell r="S396">
            <v>2.4</v>
          </cell>
          <cell r="T396">
            <v>20</v>
          </cell>
          <cell r="U396">
            <v>300</v>
          </cell>
          <cell r="V396">
            <v>0.06</v>
          </cell>
          <cell r="W396">
            <v>0.17</v>
          </cell>
          <cell r="X396">
            <v>7.2</v>
          </cell>
          <cell r="Y396">
            <v>9</v>
          </cell>
          <cell r="Z396">
            <v>6.51</v>
          </cell>
          <cell r="AA396">
            <v>0</v>
          </cell>
          <cell r="AB396">
            <v>0</v>
          </cell>
          <cell r="AC396">
            <v>2.4</v>
          </cell>
          <cell r="AD396">
            <v>2</v>
          </cell>
          <cell r="AE396">
            <v>1.5</v>
          </cell>
          <cell r="AF396">
            <v>86</v>
          </cell>
          <cell r="AG396"/>
          <cell r="AH396"/>
          <cell r="AI396" t="e">
            <v>#DIV/0!</v>
          </cell>
          <cell r="AJ396"/>
          <cell r="AK396"/>
          <cell r="AL396" t="e">
            <v>#DIV/0!</v>
          </cell>
          <cell r="AM396"/>
          <cell r="AN396"/>
          <cell r="AO396" t="e">
            <v>#DIV/0!</v>
          </cell>
        </row>
        <row r="397">
          <cell r="A397" t="str">
            <v>F038</v>
          </cell>
          <cell r="B397" t="str">
            <v>Conejo, carne, cruda</v>
          </cell>
          <cell r="C397"/>
          <cell r="D397">
            <v>57</v>
          </cell>
          <cell r="E397">
            <v>72.8</v>
          </cell>
          <cell r="F397">
            <v>134</v>
          </cell>
          <cell r="G397">
            <v>560</v>
          </cell>
          <cell r="H397">
            <v>20.100000000000001</v>
          </cell>
          <cell r="I397">
            <v>5.8</v>
          </cell>
          <cell r="J397">
            <v>0.2</v>
          </cell>
          <cell r="K397"/>
          <cell r="L397">
            <v>0</v>
          </cell>
          <cell r="M397">
            <v>1.1000000000000001</v>
          </cell>
          <cell r="N397">
            <v>22</v>
          </cell>
          <cell r="O397">
            <v>1.6</v>
          </cell>
          <cell r="P397">
            <v>41</v>
          </cell>
          <cell r="Q397">
            <v>220</v>
          </cell>
          <cell r="R397">
            <v>3</v>
          </cell>
          <cell r="S397">
            <v>1.4</v>
          </cell>
          <cell r="T397">
            <v>25</v>
          </cell>
          <cell r="U397">
            <v>343</v>
          </cell>
          <cell r="V397">
            <v>0.1</v>
          </cell>
          <cell r="W397">
            <v>0.14000000000000001</v>
          </cell>
          <cell r="X397">
            <v>7.3</v>
          </cell>
          <cell r="Y397">
            <v>8</v>
          </cell>
          <cell r="Z397">
            <v>7.16</v>
          </cell>
          <cell r="AA397">
            <v>0</v>
          </cell>
          <cell r="AB397">
            <v>0</v>
          </cell>
          <cell r="AC397">
            <v>2.6</v>
          </cell>
          <cell r="AD397">
            <v>1.7</v>
          </cell>
          <cell r="AE397">
            <v>1.8</v>
          </cell>
          <cell r="AF397">
            <v>56</v>
          </cell>
          <cell r="AG397"/>
          <cell r="AH397"/>
          <cell r="AI397" t="e">
            <v>#DIV/0!</v>
          </cell>
          <cell r="AJ397"/>
          <cell r="AK397"/>
          <cell r="AL397" t="e">
            <v>#DIV/0!</v>
          </cell>
          <cell r="AM397"/>
          <cell r="AN397"/>
          <cell r="AO397" t="e">
            <v>#DIV/0!</v>
          </cell>
        </row>
        <row r="398">
          <cell r="A398" t="str">
            <v>F039</v>
          </cell>
          <cell r="B398" t="str">
            <v>Conejo, hígado, crudo</v>
          </cell>
          <cell r="C398" t="str">
            <v>Hígado</v>
          </cell>
          <cell r="D398">
            <v>100</v>
          </cell>
          <cell r="E398">
            <v>74.599999999999994</v>
          </cell>
          <cell r="F398">
            <v>118</v>
          </cell>
          <cell r="G398">
            <v>497</v>
          </cell>
          <cell r="H398">
            <v>17.899999999999999</v>
          </cell>
          <cell r="I398">
            <v>4.3</v>
          </cell>
          <cell r="J398">
            <v>2</v>
          </cell>
          <cell r="K398"/>
          <cell r="L398">
            <v>0</v>
          </cell>
          <cell r="M398">
            <v>1.2</v>
          </cell>
          <cell r="N398">
            <v>40</v>
          </cell>
          <cell r="O398">
            <v>14</v>
          </cell>
          <cell r="P398"/>
          <cell r="Q398">
            <v>240</v>
          </cell>
          <cell r="R398"/>
          <cell r="S398"/>
          <cell r="T398"/>
          <cell r="U398"/>
          <cell r="V398">
            <v>0.24</v>
          </cell>
          <cell r="W398">
            <v>1.9</v>
          </cell>
          <cell r="X398">
            <v>12</v>
          </cell>
          <cell r="Y398"/>
          <cell r="Z398"/>
          <cell r="AA398">
            <v>20</v>
          </cell>
          <cell r="AB398">
            <v>8404</v>
          </cell>
          <cell r="AC398"/>
          <cell r="AD398"/>
          <cell r="AE398"/>
          <cell r="AF398"/>
          <cell r="AG398"/>
          <cell r="AH398"/>
          <cell r="AI398" t="e">
            <v>#DIV/0!</v>
          </cell>
          <cell r="AJ398"/>
          <cell r="AK398"/>
          <cell r="AL398" t="e">
            <v>#DIV/0!</v>
          </cell>
          <cell r="AM398"/>
          <cell r="AN398"/>
          <cell r="AO398" t="e">
            <v>#DIV/0!</v>
          </cell>
        </row>
        <row r="399">
          <cell r="A399" t="str">
            <v>F040</v>
          </cell>
          <cell r="B399" t="str">
            <v>Conejo, riñón, crudo</v>
          </cell>
          <cell r="C399" t="str">
            <v>Riñón</v>
          </cell>
          <cell r="D399">
            <v>100</v>
          </cell>
          <cell r="E399">
            <v>75.8</v>
          </cell>
          <cell r="F399">
            <v>120</v>
          </cell>
          <cell r="G399">
            <v>501</v>
          </cell>
          <cell r="H399">
            <v>16.899999999999999</v>
          </cell>
          <cell r="I399">
            <v>5.5</v>
          </cell>
          <cell r="J399">
            <v>0.6</v>
          </cell>
          <cell r="K399"/>
          <cell r="L399">
            <v>0</v>
          </cell>
          <cell r="M399">
            <v>1.2</v>
          </cell>
          <cell r="N399">
            <v>37</v>
          </cell>
          <cell r="O399">
            <v>9.8000000000000007</v>
          </cell>
          <cell r="P399"/>
          <cell r="Q399">
            <v>240</v>
          </cell>
          <cell r="R399"/>
          <cell r="S399"/>
          <cell r="T399"/>
          <cell r="U399"/>
          <cell r="V399">
            <v>0.28999999999999998</v>
          </cell>
          <cell r="W399">
            <v>2.1</v>
          </cell>
          <cell r="X399">
            <v>9.3000000000000007</v>
          </cell>
          <cell r="Y399"/>
          <cell r="Z399"/>
          <cell r="AA399">
            <v>10</v>
          </cell>
          <cell r="AB399">
            <v>140</v>
          </cell>
          <cell r="AC399"/>
          <cell r="AD399"/>
          <cell r="AE399"/>
          <cell r="AF399"/>
          <cell r="AG399"/>
          <cell r="AH399"/>
          <cell r="AI399" t="e">
            <v>#DIV/0!</v>
          </cell>
          <cell r="AJ399"/>
          <cell r="AK399"/>
          <cell r="AL399" t="e">
            <v>#DIV/0!</v>
          </cell>
          <cell r="AM399"/>
          <cell r="AN399"/>
          <cell r="AO399" t="e">
            <v>#DIV/0!</v>
          </cell>
        </row>
        <row r="400">
          <cell r="A400" t="str">
            <v>F041</v>
          </cell>
          <cell r="B400" t="str">
            <v>Cordero, carne gorda, cruda</v>
          </cell>
          <cell r="C400"/>
          <cell r="D400">
            <v>100</v>
          </cell>
          <cell r="E400">
            <v>61.6</v>
          </cell>
          <cell r="F400">
            <v>252</v>
          </cell>
          <cell r="G400">
            <v>1044</v>
          </cell>
          <cell r="H400">
            <v>16.8</v>
          </cell>
          <cell r="I400">
            <v>20.5</v>
          </cell>
          <cell r="J400">
            <v>0.1</v>
          </cell>
          <cell r="K400"/>
          <cell r="L400">
            <v>0</v>
          </cell>
          <cell r="M400">
            <v>1</v>
          </cell>
          <cell r="N400">
            <v>13</v>
          </cell>
          <cell r="O400">
            <v>2.1</v>
          </cell>
          <cell r="P400">
            <v>58</v>
          </cell>
          <cell r="Q400">
            <v>170</v>
          </cell>
          <cell r="R400">
            <v>2</v>
          </cell>
          <cell r="S400">
            <v>3.4</v>
          </cell>
          <cell r="T400">
            <v>21</v>
          </cell>
          <cell r="U400">
            <v>286</v>
          </cell>
          <cell r="V400">
            <v>0.12</v>
          </cell>
          <cell r="W400">
            <v>0.22</v>
          </cell>
          <cell r="X400">
            <v>6.1</v>
          </cell>
          <cell r="Y400">
            <v>3</v>
          </cell>
          <cell r="Z400">
            <v>2.0099999999999998</v>
          </cell>
          <cell r="AA400">
            <v>0</v>
          </cell>
          <cell r="AB400">
            <v>0</v>
          </cell>
          <cell r="AC400">
            <v>9.6999999999999993</v>
          </cell>
          <cell r="AD400">
            <v>8.1999999999999993</v>
          </cell>
          <cell r="AE400">
            <v>1.3</v>
          </cell>
          <cell r="AF400">
            <v>72</v>
          </cell>
          <cell r="AG400"/>
          <cell r="AH400"/>
          <cell r="AI400" t="e">
            <v>#DIV/0!</v>
          </cell>
          <cell r="AJ400"/>
          <cell r="AK400"/>
          <cell r="AL400" t="e">
            <v>#DIV/0!</v>
          </cell>
          <cell r="AM400"/>
          <cell r="AN400"/>
          <cell r="AO400" t="e">
            <v>#DIV/0!</v>
          </cell>
        </row>
        <row r="401">
          <cell r="A401" t="str">
            <v>F042</v>
          </cell>
          <cell r="B401" t="str">
            <v>Cordero, carne magra, cruda</v>
          </cell>
          <cell r="C401"/>
          <cell r="D401">
            <v>100</v>
          </cell>
          <cell r="E401">
            <v>70.599999999999994</v>
          </cell>
          <cell r="F401">
            <v>143</v>
          </cell>
          <cell r="G401">
            <v>600</v>
          </cell>
          <cell r="H401">
            <v>21.3</v>
          </cell>
          <cell r="I401">
            <v>5.9</v>
          </cell>
          <cell r="J401">
            <v>1.1000000000000001</v>
          </cell>
          <cell r="K401"/>
          <cell r="L401">
            <v>0</v>
          </cell>
          <cell r="M401">
            <v>1.1000000000000001</v>
          </cell>
          <cell r="N401">
            <v>7</v>
          </cell>
          <cell r="O401">
            <v>2.2000000000000002</v>
          </cell>
          <cell r="P401">
            <v>67</v>
          </cell>
          <cell r="Q401">
            <v>180</v>
          </cell>
          <cell r="R401">
            <v>6</v>
          </cell>
          <cell r="S401">
            <v>3.6</v>
          </cell>
          <cell r="T401">
            <v>24</v>
          </cell>
          <cell r="U401">
            <v>308</v>
          </cell>
          <cell r="V401">
            <v>0.13</v>
          </cell>
          <cell r="W401">
            <v>0.21</v>
          </cell>
          <cell r="X401">
            <v>3</v>
          </cell>
          <cell r="Y401">
            <v>15</v>
          </cell>
          <cell r="Z401">
            <v>2.42</v>
          </cell>
          <cell r="AA401">
            <v>0</v>
          </cell>
          <cell r="AB401">
            <v>0</v>
          </cell>
          <cell r="AC401">
            <v>2.1</v>
          </cell>
          <cell r="AD401">
            <v>2.4</v>
          </cell>
          <cell r="AE401" t="str">
            <v>0m5</v>
          </cell>
          <cell r="AF401">
            <v>66</v>
          </cell>
          <cell r="AG401"/>
          <cell r="AH401"/>
          <cell r="AI401" t="e">
            <v>#DIV/0!</v>
          </cell>
          <cell r="AJ401"/>
          <cell r="AK401"/>
          <cell r="AL401" t="e">
            <v>#DIV/0!</v>
          </cell>
          <cell r="AM401"/>
          <cell r="AN401"/>
          <cell r="AO401" t="e">
            <v>#DIV/0!</v>
          </cell>
        </row>
        <row r="402">
          <cell r="A402" t="str">
            <v>F043</v>
          </cell>
          <cell r="B402" t="str">
            <v>Cordero, carne muy gorda, cruda</v>
          </cell>
          <cell r="C402"/>
          <cell r="D402">
            <v>100</v>
          </cell>
          <cell r="E402">
            <v>50.8</v>
          </cell>
          <cell r="F402">
            <v>357</v>
          </cell>
          <cell r="G402">
            <v>1475</v>
          </cell>
          <cell r="H402">
            <v>15.6</v>
          </cell>
          <cell r="I402">
            <v>32.700000000000003</v>
          </cell>
          <cell r="J402">
            <v>0</v>
          </cell>
          <cell r="K402"/>
          <cell r="L402">
            <v>0</v>
          </cell>
          <cell r="M402">
            <v>0.9</v>
          </cell>
          <cell r="N402">
            <v>5</v>
          </cell>
          <cell r="O402">
            <v>1.3</v>
          </cell>
          <cell r="P402">
            <v>54</v>
          </cell>
          <cell r="Q402">
            <v>160</v>
          </cell>
          <cell r="R402">
            <v>7</v>
          </cell>
          <cell r="S402">
            <v>2.4</v>
          </cell>
          <cell r="T402">
            <v>18</v>
          </cell>
          <cell r="U402">
            <v>198</v>
          </cell>
          <cell r="V402">
            <v>0.12</v>
          </cell>
          <cell r="W402">
            <v>0.19</v>
          </cell>
          <cell r="X402">
            <v>6.3</v>
          </cell>
          <cell r="Y402">
            <v>2</v>
          </cell>
          <cell r="Z402">
            <v>2.2200000000000002</v>
          </cell>
          <cell r="AA402">
            <v>0</v>
          </cell>
          <cell r="AB402">
            <v>0</v>
          </cell>
          <cell r="AC402">
            <v>14</v>
          </cell>
          <cell r="AD402">
            <v>11.2</v>
          </cell>
          <cell r="AE402">
            <v>1.6</v>
          </cell>
          <cell r="AF402">
            <v>79</v>
          </cell>
          <cell r="AG402"/>
          <cell r="AH402"/>
          <cell r="AI402" t="e">
            <v>#DIV/0!</v>
          </cell>
          <cell r="AJ402"/>
          <cell r="AK402"/>
          <cell r="AL402" t="e">
            <v>#DIV/0!</v>
          </cell>
          <cell r="AM402"/>
          <cell r="AN402"/>
          <cell r="AO402" t="e">
            <v>#DIV/0!</v>
          </cell>
        </row>
        <row r="403">
          <cell r="A403" t="str">
            <v>F044</v>
          </cell>
          <cell r="B403" t="str">
            <v>Cordero, carne semigorda, cruda</v>
          </cell>
          <cell r="C403"/>
          <cell r="D403">
            <v>100</v>
          </cell>
          <cell r="E403">
            <v>61.4</v>
          </cell>
          <cell r="F403">
            <v>247</v>
          </cell>
          <cell r="G403">
            <v>1027</v>
          </cell>
          <cell r="H403">
            <v>18.2</v>
          </cell>
          <cell r="I403">
            <v>19.399999999999999</v>
          </cell>
          <cell r="J403">
            <v>0</v>
          </cell>
          <cell r="K403"/>
          <cell r="L403">
            <v>0</v>
          </cell>
          <cell r="M403">
            <v>1</v>
          </cell>
          <cell r="N403">
            <v>7</v>
          </cell>
          <cell r="O403">
            <v>2.5</v>
          </cell>
          <cell r="P403">
            <v>59</v>
          </cell>
          <cell r="Q403">
            <v>190</v>
          </cell>
          <cell r="R403">
            <v>10</v>
          </cell>
          <cell r="S403">
            <v>3.5</v>
          </cell>
          <cell r="T403">
            <v>20</v>
          </cell>
          <cell r="U403">
            <v>239</v>
          </cell>
          <cell r="V403">
            <v>0.14000000000000001</v>
          </cell>
          <cell r="W403">
            <v>0.15</v>
          </cell>
          <cell r="X403">
            <v>5.5</v>
          </cell>
          <cell r="Y403">
            <v>19</v>
          </cell>
          <cell r="Z403">
            <v>2.44</v>
          </cell>
          <cell r="AA403">
            <v>0</v>
          </cell>
          <cell r="AB403">
            <v>0</v>
          </cell>
          <cell r="AC403">
            <v>8.1</v>
          </cell>
          <cell r="AD403">
            <v>7.6</v>
          </cell>
          <cell r="AE403">
            <v>1.5</v>
          </cell>
          <cell r="AF403">
            <v>70</v>
          </cell>
          <cell r="AG403"/>
          <cell r="AH403"/>
          <cell r="AI403" t="e">
            <v>#DIV/0!</v>
          </cell>
          <cell r="AJ403"/>
          <cell r="AK403"/>
          <cell r="AL403" t="e">
            <v>#DIV/0!</v>
          </cell>
          <cell r="AM403"/>
          <cell r="AN403"/>
          <cell r="AO403" t="e">
            <v>#DIV/0!</v>
          </cell>
        </row>
        <row r="404">
          <cell r="A404" t="str">
            <v>F045</v>
          </cell>
          <cell r="B404" t="str">
            <v>Cordero, corazón, crudo</v>
          </cell>
          <cell r="C404" t="str">
            <v>Corazón</v>
          </cell>
          <cell r="D404">
            <v>100</v>
          </cell>
          <cell r="E404">
            <v>75</v>
          </cell>
          <cell r="F404">
            <v>135</v>
          </cell>
          <cell r="G404">
            <v>563</v>
          </cell>
          <cell r="H404">
            <v>16</v>
          </cell>
          <cell r="I404">
            <v>7.8</v>
          </cell>
          <cell r="J404">
            <v>0.2</v>
          </cell>
          <cell r="K404"/>
          <cell r="L404">
            <v>0</v>
          </cell>
          <cell r="M404">
            <v>1</v>
          </cell>
          <cell r="N404">
            <v>6</v>
          </cell>
          <cell r="O404">
            <v>4.3</v>
          </cell>
          <cell r="P404">
            <v>89</v>
          </cell>
          <cell r="Q404">
            <v>200</v>
          </cell>
          <cell r="R404">
            <v>7</v>
          </cell>
          <cell r="S404">
            <v>1.9</v>
          </cell>
          <cell r="T404">
            <v>15</v>
          </cell>
          <cell r="U404">
            <v>316</v>
          </cell>
          <cell r="V404">
            <v>0.28000000000000003</v>
          </cell>
          <cell r="W404">
            <v>1</v>
          </cell>
          <cell r="X404">
            <v>6.3</v>
          </cell>
          <cell r="Y404">
            <v>2</v>
          </cell>
          <cell r="Z404">
            <v>10.25</v>
          </cell>
          <cell r="AA404">
            <v>5</v>
          </cell>
          <cell r="AB404">
            <v>0</v>
          </cell>
          <cell r="AC404">
            <v>2.2000000000000002</v>
          </cell>
          <cell r="AD404">
            <v>1.6</v>
          </cell>
          <cell r="AE404">
            <v>0.5</v>
          </cell>
          <cell r="AF404">
            <v>135</v>
          </cell>
          <cell r="AG404"/>
          <cell r="AH404"/>
          <cell r="AI404" t="e">
            <v>#DIV/0!</v>
          </cell>
          <cell r="AJ404"/>
          <cell r="AK404"/>
          <cell r="AL404" t="e">
            <v>#DIV/0!</v>
          </cell>
          <cell r="AM404"/>
          <cell r="AN404"/>
          <cell r="AO404" t="e">
            <v>#DIV/0!</v>
          </cell>
        </row>
        <row r="405">
          <cell r="A405" t="str">
            <v>F046</v>
          </cell>
          <cell r="B405" t="str">
            <v>Cordero, hígado, crudo</v>
          </cell>
          <cell r="C405" t="str">
            <v>Hígado</v>
          </cell>
          <cell r="D405">
            <v>100</v>
          </cell>
          <cell r="E405">
            <v>72.2</v>
          </cell>
          <cell r="F405">
            <v>130</v>
          </cell>
          <cell r="G405">
            <v>544</v>
          </cell>
          <cell r="H405">
            <v>20.3</v>
          </cell>
          <cell r="I405">
            <v>4.9000000000000004</v>
          </cell>
          <cell r="J405">
            <v>1.1000000000000001</v>
          </cell>
          <cell r="K405"/>
          <cell r="L405">
            <v>0</v>
          </cell>
          <cell r="M405">
            <v>1.5</v>
          </cell>
          <cell r="N405">
            <v>12</v>
          </cell>
          <cell r="O405">
            <v>7.4</v>
          </cell>
          <cell r="P405">
            <v>70</v>
          </cell>
          <cell r="Q405">
            <v>350</v>
          </cell>
          <cell r="R405">
            <v>5</v>
          </cell>
          <cell r="S405">
            <v>4.5999999999999996</v>
          </cell>
          <cell r="T405">
            <v>19</v>
          </cell>
          <cell r="U405">
            <v>313</v>
          </cell>
          <cell r="V405">
            <v>0.23</v>
          </cell>
          <cell r="W405">
            <v>3.63</v>
          </cell>
          <cell r="X405">
            <v>15.2</v>
          </cell>
          <cell r="Y405">
            <v>230</v>
          </cell>
          <cell r="Z405">
            <v>90.05</v>
          </cell>
          <cell r="AA405">
            <v>20</v>
          </cell>
          <cell r="AB405">
            <v>7391</v>
          </cell>
          <cell r="AC405">
            <v>1.9</v>
          </cell>
          <cell r="AD405">
            <v>1.1000000000000001</v>
          </cell>
          <cell r="AE405">
            <v>0.8</v>
          </cell>
          <cell r="AF405">
            <v>371</v>
          </cell>
          <cell r="AG405"/>
          <cell r="AH405"/>
          <cell r="AI405" t="e">
            <v>#DIV/0!</v>
          </cell>
          <cell r="AJ405"/>
          <cell r="AK405"/>
          <cell r="AL405" t="e">
            <v>#DIV/0!</v>
          </cell>
          <cell r="AM405"/>
          <cell r="AN405"/>
          <cell r="AO405" t="e">
            <v>#DIV/0!</v>
          </cell>
        </row>
        <row r="406">
          <cell r="A406" t="str">
            <v>F047</v>
          </cell>
          <cell r="B406" t="str">
            <v>Cordero, riñón, crudo</v>
          </cell>
          <cell r="C406" t="str">
            <v>Riñón</v>
          </cell>
          <cell r="D406">
            <v>100</v>
          </cell>
          <cell r="E406">
            <v>76.7</v>
          </cell>
          <cell r="F406">
            <v>104</v>
          </cell>
          <cell r="G406">
            <v>438</v>
          </cell>
          <cell r="H406">
            <v>18</v>
          </cell>
          <cell r="I406">
            <v>3.2</v>
          </cell>
          <cell r="J406">
            <v>0.8</v>
          </cell>
          <cell r="K406"/>
          <cell r="L406">
            <v>0</v>
          </cell>
          <cell r="M406">
            <v>1.3</v>
          </cell>
          <cell r="N406">
            <v>13</v>
          </cell>
          <cell r="O406">
            <v>4.0999999999999996</v>
          </cell>
          <cell r="P406">
            <v>156</v>
          </cell>
          <cell r="Q406">
            <v>270</v>
          </cell>
          <cell r="R406">
            <v>6</v>
          </cell>
          <cell r="S406">
            <v>2.2000000000000002</v>
          </cell>
          <cell r="T406">
            <v>17</v>
          </cell>
          <cell r="U406">
            <v>277</v>
          </cell>
          <cell r="V406">
            <v>0.51</v>
          </cell>
          <cell r="W406">
            <v>3</v>
          </cell>
          <cell r="X406">
            <v>6.1</v>
          </cell>
          <cell r="Y406">
            <v>28</v>
          </cell>
          <cell r="Z406">
            <v>52.41</v>
          </cell>
          <cell r="AA406">
            <v>10</v>
          </cell>
          <cell r="AB406">
            <v>95</v>
          </cell>
          <cell r="AC406">
            <v>1</v>
          </cell>
          <cell r="AD406">
            <v>0.6</v>
          </cell>
          <cell r="AE406">
            <v>0.5</v>
          </cell>
          <cell r="AF406">
            <v>337</v>
          </cell>
          <cell r="AG406"/>
          <cell r="AH406"/>
          <cell r="AI406" t="e">
            <v>#DIV/0!</v>
          </cell>
          <cell r="AJ406"/>
          <cell r="AK406"/>
          <cell r="AL406" t="e">
            <v>#DIV/0!</v>
          </cell>
          <cell r="AM406"/>
          <cell r="AN406"/>
          <cell r="AO406" t="e">
            <v>#DIV/0!</v>
          </cell>
        </row>
        <row r="407">
          <cell r="A407" t="str">
            <v>F048</v>
          </cell>
          <cell r="B407" t="str">
            <v>Gallina, entera con piel, cruda</v>
          </cell>
          <cell r="C407"/>
          <cell r="D407">
            <v>60</v>
          </cell>
          <cell r="E407">
            <v>61.3</v>
          </cell>
          <cell r="F407">
            <v>256</v>
          </cell>
          <cell r="G407">
            <v>1061</v>
          </cell>
          <cell r="H407">
            <v>18.899999999999999</v>
          </cell>
          <cell r="I407">
            <v>10</v>
          </cell>
          <cell r="J407">
            <v>0</v>
          </cell>
          <cell r="K407"/>
          <cell r="L407">
            <v>0</v>
          </cell>
          <cell r="M407">
            <v>0.8</v>
          </cell>
          <cell r="N407">
            <v>12</v>
          </cell>
          <cell r="O407">
            <v>1.5</v>
          </cell>
          <cell r="P407">
            <v>65</v>
          </cell>
          <cell r="Q407">
            <v>200</v>
          </cell>
          <cell r="R407">
            <v>5</v>
          </cell>
          <cell r="S407">
            <v>1.2</v>
          </cell>
          <cell r="T407">
            <v>20</v>
          </cell>
          <cell r="U407">
            <v>269</v>
          </cell>
          <cell r="V407">
            <v>0.08</v>
          </cell>
          <cell r="W407">
            <v>0.16</v>
          </cell>
          <cell r="X407">
            <v>5.8</v>
          </cell>
          <cell r="Y407">
            <v>5</v>
          </cell>
          <cell r="Z407">
            <v>0.32</v>
          </cell>
          <cell r="AA407">
            <v>0</v>
          </cell>
          <cell r="AB407">
            <v>23</v>
          </cell>
          <cell r="AC407">
            <v>4.7</v>
          </cell>
          <cell r="AD407">
            <v>9.3000000000000007</v>
          </cell>
          <cell r="AE407">
            <v>4.5</v>
          </cell>
          <cell r="AF407">
            <v>72</v>
          </cell>
          <cell r="AG407"/>
          <cell r="AH407"/>
          <cell r="AI407" t="e">
            <v>#DIV/0!</v>
          </cell>
          <cell r="AJ407"/>
          <cell r="AK407"/>
          <cell r="AL407" t="e">
            <v>#DIV/0!</v>
          </cell>
          <cell r="AM407"/>
          <cell r="AN407"/>
          <cell r="AO407" t="e">
            <v>#DIV/0!</v>
          </cell>
        </row>
        <row r="408">
          <cell r="A408" t="str">
            <v>F049</v>
          </cell>
          <cell r="B408" t="str">
            <v>Hamurguesa de carne de res, cruda</v>
          </cell>
          <cell r="C408"/>
          <cell r="D408">
            <v>100</v>
          </cell>
          <cell r="E408">
            <v>58.1</v>
          </cell>
          <cell r="F408">
            <v>276</v>
          </cell>
          <cell r="G408">
            <v>1142</v>
          </cell>
          <cell r="H408">
            <v>16.2</v>
          </cell>
          <cell r="I408">
            <v>23.3</v>
          </cell>
          <cell r="J408">
            <v>0.2</v>
          </cell>
          <cell r="K408"/>
          <cell r="L408">
            <v>0</v>
          </cell>
          <cell r="M408">
            <v>2.2000000000000002</v>
          </cell>
          <cell r="N408">
            <v>7</v>
          </cell>
          <cell r="O408">
            <v>1.8</v>
          </cell>
          <cell r="P408">
            <v>702</v>
          </cell>
          <cell r="Q408">
            <v>144</v>
          </cell>
          <cell r="R408">
            <v>8</v>
          </cell>
          <cell r="S408">
            <v>3.7</v>
          </cell>
          <cell r="T408">
            <v>16</v>
          </cell>
          <cell r="U408">
            <v>278</v>
          </cell>
          <cell r="V408">
            <v>0.05</v>
          </cell>
          <cell r="W408">
            <v>0.16</v>
          </cell>
          <cell r="X408">
            <v>3.6</v>
          </cell>
          <cell r="Y408">
            <v>8</v>
          </cell>
          <cell r="Z408">
            <v>2.14</v>
          </cell>
          <cell r="AA408">
            <v>0</v>
          </cell>
          <cell r="AB408">
            <v>1</v>
          </cell>
          <cell r="AC408">
            <v>9</v>
          </cell>
          <cell r="AD408">
            <v>10</v>
          </cell>
          <cell r="AE408">
            <v>0.6</v>
          </cell>
          <cell r="AF408">
            <v>72</v>
          </cell>
          <cell r="AG408"/>
          <cell r="AH408"/>
          <cell r="AI408" t="e">
            <v>#DIV/0!</v>
          </cell>
          <cell r="AJ408"/>
          <cell r="AK408"/>
          <cell r="AL408" t="e">
            <v>#DIV/0!</v>
          </cell>
          <cell r="AM408"/>
          <cell r="AN408"/>
          <cell r="AO408" t="e">
            <v>#DIV/0!</v>
          </cell>
        </row>
        <row r="409">
          <cell r="A409" t="str">
            <v>F050</v>
          </cell>
          <cell r="B409" t="str">
            <v>Iguana, carne, cruda</v>
          </cell>
          <cell r="C409"/>
          <cell r="D409">
            <v>30</v>
          </cell>
          <cell r="E409">
            <v>72.900000000000006</v>
          </cell>
          <cell r="F409">
            <v>106</v>
          </cell>
          <cell r="G409">
            <v>448</v>
          </cell>
          <cell r="H409">
            <v>24.4</v>
          </cell>
          <cell r="I409">
            <v>0.9</v>
          </cell>
          <cell r="J409">
            <v>0</v>
          </cell>
          <cell r="K409"/>
          <cell r="L409">
            <v>0</v>
          </cell>
          <cell r="M409">
            <v>1.8</v>
          </cell>
          <cell r="N409">
            <v>25</v>
          </cell>
          <cell r="O409">
            <v>3.4</v>
          </cell>
          <cell r="P409"/>
          <cell r="Q409">
            <v>252</v>
          </cell>
          <cell r="R409"/>
          <cell r="S409"/>
          <cell r="T409">
            <v>15</v>
          </cell>
          <cell r="U409">
            <v>300</v>
          </cell>
          <cell r="V409">
            <v>0.05</v>
          </cell>
          <cell r="W409">
            <v>0.24</v>
          </cell>
          <cell r="X409">
            <v>8.1999999999999993</v>
          </cell>
          <cell r="Y409"/>
          <cell r="Z409"/>
          <cell r="AA409">
            <v>0</v>
          </cell>
          <cell r="AB409">
            <v>210</v>
          </cell>
          <cell r="AC409"/>
          <cell r="AD409"/>
          <cell r="AE409"/>
          <cell r="AF409"/>
          <cell r="AG409"/>
          <cell r="AH409"/>
          <cell r="AI409" t="e">
            <v>#DIV/0!</v>
          </cell>
          <cell r="AJ409"/>
          <cell r="AK409"/>
          <cell r="AL409" t="e">
            <v>#DIV/0!</v>
          </cell>
          <cell r="AM409"/>
          <cell r="AN409"/>
          <cell r="AO409" t="e">
            <v>#DIV/0!</v>
          </cell>
        </row>
        <row r="410">
          <cell r="A410" t="str">
            <v>F051</v>
          </cell>
          <cell r="B410" t="str">
            <v>Jamón de cerdo y res, tipo sánduche, precocido</v>
          </cell>
          <cell r="C410"/>
          <cell r="D410">
            <v>100</v>
          </cell>
          <cell r="E410">
            <v>62.6</v>
          </cell>
          <cell r="F410">
            <v>215</v>
          </cell>
          <cell r="G410">
            <v>895</v>
          </cell>
          <cell r="H410">
            <v>11.4</v>
          </cell>
          <cell r="I410">
            <v>15.5</v>
          </cell>
          <cell r="J410">
            <v>7.4</v>
          </cell>
          <cell r="K410"/>
          <cell r="L410">
            <v>0</v>
          </cell>
          <cell r="M410">
            <v>3</v>
          </cell>
          <cell r="N410">
            <v>8</v>
          </cell>
          <cell r="O410">
            <v>0.6</v>
          </cell>
          <cell r="P410">
            <v>1023</v>
          </cell>
          <cell r="Q410">
            <v>120</v>
          </cell>
          <cell r="R410"/>
          <cell r="S410">
            <v>1.1000000000000001</v>
          </cell>
          <cell r="T410">
            <v>10</v>
          </cell>
          <cell r="U410">
            <v>150</v>
          </cell>
          <cell r="V410">
            <v>0.34</v>
          </cell>
          <cell r="W410">
            <v>0.12</v>
          </cell>
          <cell r="X410">
            <v>2.1</v>
          </cell>
          <cell r="Y410">
            <v>1</v>
          </cell>
          <cell r="Z410">
            <v>0.75</v>
          </cell>
          <cell r="AA410">
            <v>0</v>
          </cell>
          <cell r="AB410">
            <v>0</v>
          </cell>
          <cell r="AC410">
            <v>5</v>
          </cell>
          <cell r="AD410">
            <v>7.2</v>
          </cell>
          <cell r="AE410">
            <v>2.7</v>
          </cell>
          <cell r="AF410">
            <v>37</v>
          </cell>
          <cell r="AG410">
            <v>400</v>
          </cell>
          <cell r="AH410">
            <v>6590</v>
          </cell>
          <cell r="AI410">
            <v>16.475000000000001</v>
          </cell>
          <cell r="AJ410">
            <v>250</v>
          </cell>
          <cell r="AK410">
            <v>5690</v>
          </cell>
          <cell r="AL410">
            <v>22.76</v>
          </cell>
          <cell r="AM410">
            <v>400</v>
          </cell>
          <cell r="AN410">
            <v>9850</v>
          </cell>
          <cell r="AO410">
            <v>24.625</v>
          </cell>
        </row>
        <row r="411">
          <cell r="A411" t="str">
            <v>F052</v>
          </cell>
          <cell r="B411" t="str">
            <v>Jamón de cerdo, crudo</v>
          </cell>
          <cell r="C411"/>
          <cell r="D411">
            <v>100</v>
          </cell>
          <cell r="E411">
            <v>54.4</v>
          </cell>
          <cell r="F411">
            <v>162</v>
          </cell>
          <cell r="G411">
            <v>682</v>
          </cell>
          <cell r="H411">
            <v>23.7</v>
          </cell>
          <cell r="I411">
            <v>6.6</v>
          </cell>
          <cell r="J411">
            <v>2</v>
          </cell>
          <cell r="K411"/>
          <cell r="L411">
            <v>0</v>
          </cell>
          <cell r="M411">
            <v>3.3</v>
          </cell>
          <cell r="N411">
            <v>12</v>
          </cell>
          <cell r="O411">
            <v>2</v>
          </cell>
          <cell r="P411">
            <v>1217</v>
          </cell>
          <cell r="Q411">
            <v>238</v>
          </cell>
          <cell r="R411">
            <v>5</v>
          </cell>
          <cell r="S411">
            <v>1.7</v>
          </cell>
          <cell r="T411">
            <v>24</v>
          </cell>
          <cell r="U411">
            <v>305</v>
          </cell>
          <cell r="V411">
            <v>0.66</v>
          </cell>
          <cell r="W411">
            <v>0.17</v>
          </cell>
          <cell r="X411">
            <v>5.8</v>
          </cell>
          <cell r="Y411">
            <v>4</v>
          </cell>
          <cell r="Z411">
            <v>1</v>
          </cell>
          <cell r="AA411">
            <v>0</v>
          </cell>
          <cell r="AB411">
            <v>0</v>
          </cell>
          <cell r="AC411">
            <v>1.5</v>
          </cell>
          <cell r="AD411">
            <v>2</v>
          </cell>
          <cell r="AE411">
            <v>0.8</v>
          </cell>
          <cell r="AF411">
            <v>58</v>
          </cell>
          <cell r="AG411"/>
          <cell r="AH411"/>
          <cell r="AI411" t="e">
            <v>#DIV/0!</v>
          </cell>
          <cell r="AJ411"/>
          <cell r="AK411"/>
          <cell r="AL411" t="e">
            <v>#DIV/0!</v>
          </cell>
          <cell r="AM411"/>
          <cell r="AN411"/>
          <cell r="AO411" t="e">
            <v>#DIV/0!</v>
          </cell>
        </row>
        <row r="412">
          <cell r="A412" t="str">
            <v>F053</v>
          </cell>
          <cell r="B412" t="str">
            <v>Jamón tipo york, precocido</v>
          </cell>
          <cell r="C412"/>
          <cell r="D412">
            <v>100</v>
          </cell>
          <cell r="E412">
            <v>67.8</v>
          </cell>
          <cell r="F412">
            <v>143</v>
          </cell>
          <cell r="G412">
            <v>601</v>
          </cell>
          <cell r="H412">
            <v>14.6</v>
          </cell>
          <cell r="I412">
            <v>5.7</v>
          </cell>
          <cell r="J412">
            <v>8.3000000000000007</v>
          </cell>
          <cell r="K412"/>
          <cell r="L412">
            <v>0</v>
          </cell>
          <cell r="M412">
            <v>3.5</v>
          </cell>
          <cell r="N412">
            <v>22</v>
          </cell>
          <cell r="O412">
            <v>1.3</v>
          </cell>
          <cell r="P412">
            <v>1066</v>
          </cell>
          <cell r="Q412">
            <v>198</v>
          </cell>
          <cell r="R412"/>
          <cell r="S412">
            <v>1.4</v>
          </cell>
          <cell r="T412">
            <v>15</v>
          </cell>
          <cell r="U412">
            <v>251</v>
          </cell>
          <cell r="V412">
            <v>0.39</v>
          </cell>
          <cell r="W412">
            <v>0.14000000000000001</v>
          </cell>
          <cell r="X412">
            <v>4.5</v>
          </cell>
          <cell r="Y412">
            <v>0</v>
          </cell>
          <cell r="Z412">
            <v>0.24</v>
          </cell>
          <cell r="AA412">
            <v>0</v>
          </cell>
          <cell r="AB412">
            <v>0</v>
          </cell>
          <cell r="AC412">
            <v>1.5</v>
          </cell>
          <cell r="AD412">
            <v>1.8</v>
          </cell>
          <cell r="AE412">
            <v>0.7</v>
          </cell>
          <cell r="AF412">
            <v>38</v>
          </cell>
          <cell r="AG412"/>
          <cell r="AH412"/>
          <cell r="AI412" t="e">
            <v>#DIV/0!</v>
          </cell>
          <cell r="AJ412"/>
          <cell r="AK412"/>
          <cell r="AL412" t="e">
            <v>#DIV/0!</v>
          </cell>
          <cell r="AM412"/>
          <cell r="AN412"/>
          <cell r="AO412" t="e">
            <v>#DIV/0!</v>
          </cell>
        </row>
        <row r="413">
          <cell r="A413" t="str">
            <v>F054</v>
          </cell>
          <cell r="B413" t="str">
            <v>Mortadela de cerdo y res, precocida</v>
          </cell>
          <cell r="C413"/>
          <cell r="D413">
            <v>100</v>
          </cell>
          <cell r="E413">
            <v>52.3</v>
          </cell>
          <cell r="F413">
            <v>298</v>
          </cell>
          <cell r="G413">
            <v>1239</v>
          </cell>
          <cell r="H413">
            <v>16.7</v>
          </cell>
          <cell r="I413">
            <v>23.8</v>
          </cell>
          <cell r="J413">
            <v>4.3</v>
          </cell>
          <cell r="K413"/>
          <cell r="L413">
            <v>0</v>
          </cell>
          <cell r="M413">
            <v>2.9</v>
          </cell>
          <cell r="N413">
            <v>59</v>
          </cell>
          <cell r="O413">
            <v>1.8</v>
          </cell>
          <cell r="P413">
            <v>1228</v>
          </cell>
          <cell r="Q413">
            <v>191</v>
          </cell>
          <cell r="R413">
            <v>8.6</v>
          </cell>
          <cell r="S413">
            <v>1.9</v>
          </cell>
          <cell r="T413">
            <v>16</v>
          </cell>
          <cell r="U413">
            <v>207</v>
          </cell>
          <cell r="V413">
            <v>0.14000000000000001</v>
          </cell>
          <cell r="W413">
            <v>0.18</v>
          </cell>
          <cell r="X413">
            <v>4.0999999999999996</v>
          </cell>
          <cell r="Y413">
            <v>3</v>
          </cell>
          <cell r="Z413">
            <v>1.68</v>
          </cell>
          <cell r="AA413">
            <v>0</v>
          </cell>
          <cell r="AB413">
            <v>0</v>
          </cell>
          <cell r="AC413">
            <v>8.1999999999999993</v>
          </cell>
          <cell r="AD413">
            <v>10.1</v>
          </cell>
          <cell r="AE413">
            <v>3.9</v>
          </cell>
          <cell r="AF413">
            <v>70</v>
          </cell>
          <cell r="AG413"/>
          <cell r="AH413"/>
          <cell r="AI413" t="e">
            <v>#DIV/0!</v>
          </cell>
          <cell r="AJ413"/>
          <cell r="AK413"/>
          <cell r="AL413" t="e">
            <v>#DIV/0!</v>
          </cell>
          <cell r="AM413"/>
          <cell r="AN413"/>
          <cell r="AO413" t="e">
            <v>#DIV/0!</v>
          </cell>
        </row>
        <row r="414">
          <cell r="A414" t="str">
            <v>F055</v>
          </cell>
          <cell r="B414" t="str">
            <v>Mortadela de pollo, precocida</v>
          </cell>
          <cell r="C414"/>
          <cell r="D414">
            <v>100</v>
          </cell>
          <cell r="E414">
            <v>51.3</v>
          </cell>
          <cell r="F414">
            <v>291</v>
          </cell>
          <cell r="G414">
            <v>1210</v>
          </cell>
          <cell r="H414">
            <v>16.399999999999999</v>
          </cell>
          <cell r="I414">
            <v>21.6</v>
          </cell>
          <cell r="J414">
            <v>7.8</v>
          </cell>
          <cell r="K414"/>
          <cell r="L414">
            <v>0</v>
          </cell>
          <cell r="M414">
            <v>2.9</v>
          </cell>
          <cell r="N414">
            <v>57</v>
          </cell>
          <cell r="O414">
            <v>1.8</v>
          </cell>
          <cell r="P414">
            <v>1169</v>
          </cell>
          <cell r="Q414">
            <v>183</v>
          </cell>
          <cell r="R414">
            <v>8.6</v>
          </cell>
          <cell r="S414">
            <v>2.2000000000000002</v>
          </cell>
          <cell r="T414">
            <v>18</v>
          </cell>
          <cell r="U414">
            <v>224</v>
          </cell>
          <cell r="V414">
            <v>0.09</v>
          </cell>
          <cell r="W414">
            <v>0.15</v>
          </cell>
          <cell r="X414">
            <v>2.6</v>
          </cell>
          <cell r="Y414">
            <v>3</v>
          </cell>
          <cell r="Z414">
            <v>1.46</v>
          </cell>
          <cell r="AA414">
            <v>0</v>
          </cell>
          <cell r="AB414">
            <v>0</v>
          </cell>
          <cell r="AC414">
            <v>6.1</v>
          </cell>
          <cell r="AD414">
            <v>8.1</v>
          </cell>
          <cell r="AE414">
            <v>4.7</v>
          </cell>
          <cell r="AF414">
            <v>83</v>
          </cell>
          <cell r="AG414"/>
          <cell r="AH414"/>
          <cell r="AI414" t="e">
            <v>#DIV/0!</v>
          </cell>
          <cell r="AJ414"/>
          <cell r="AK414"/>
          <cell r="AL414" t="e">
            <v>#DIV/0!</v>
          </cell>
          <cell r="AM414"/>
          <cell r="AN414"/>
          <cell r="AO414" t="e">
            <v>#DIV/0!</v>
          </cell>
        </row>
        <row r="415">
          <cell r="A415" t="str">
            <v>F056</v>
          </cell>
          <cell r="B415" t="str">
            <v>Pato, carne, cruda</v>
          </cell>
          <cell r="C415"/>
          <cell r="D415">
            <v>55</v>
          </cell>
          <cell r="E415">
            <v>74</v>
          </cell>
          <cell r="F415">
            <v>131</v>
          </cell>
          <cell r="G415">
            <v>550</v>
          </cell>
          <cell r="H415">
            <v>18.3</v>
          </cell>
          <cell r="I415">
            <v>6.3</v>
          </cell>
          <cell r="J415">
            <v>0.4</v>
          </cell>
          <cell r="K415"/>
          <cell r="L415">
            <v>0</v>
          </cell>
          <cell r="M415">
            <v>1</v>
          </cell>
          <cell r="N415">
            <v>15</v>
          </cell>
          <cell r="O415">
            <v>1.8</v>
          </cell>
          <cell r="P415">
            <v>59</v>
          </cell>
          <cell r="Q415">
            <v>188</v>
          </cell>
          <cell r="R415">
            <v>1.2</v>
          </cell>
          <cell r="S415">
            <v>1.9</v>
          </cell>
          <cell r="T415">
            <v>19</v>
          </cell>
          <cell r="U415">
            <v>266</v>
          </cell>
          <cell r="V415">
            <v>0.1</v>
          </cell>
          <cell r="W415">
            <v>0.24</v>
          </cell>
          <cell r="X415">
            <v>5.6</v>
          </cell>
          <cell r="Y415">
            <v>25</v>
          </cell>
          <cell r="Z415">
            <v>3</v>
          </cell>
          <cell r="AA415">
            <v>0</v>
          </cell>
          <cell r="AB415">
            <v>24</v>
          </cell>
          <cell r="AC415">
            <v>2.1</v>
          </cell>
          <cell r="AD415">
            <v>2.5</v>
          </cell>
          <cell r="AE415">
            <v>0.9</v>
          </cell>
          <cell r="AF415">
            <v>84</v>
          </cell>
          <cell r="AG415"/>
          <cell r="AH415"/>
          <cell r="AI415" t="e">
            <v>#DIV/0!</v>
          </cell>
          <cell r="AJ415"/>
          <cell r="AK415"/>
          <cell r="AL415" t="e">
            <v>#DIV/0!</v>
          </cell>
          <cell r="AM415"/>
          <cell r="AN415"/>
          <cell r="AO415" t="e">
            <v>#DIV/0!</v>
          </cell>
        </row>
        <row r="416">
          <cell r="A416" t="str">
            <v>F057</v>
          </cell>
          <cell r="B416" t="str">
            <v>Paco, ala sin piel, cruda</v>
          </cell>
          <cell r="C416" t="str">
            <v>Ala sin piel</v>
          </cell>
          <cell r="D416">
            <v>46</v>
          </cell>
          <cell r="E416">
            <v>74.900000000000006</v>
          </cell>
          <cell r="F416">
            <v>111</v>
          </cell>
          <cell r="G416">
            <v>467</v>
          </cell>
          <cell r="H416">
            <v>22.7</v>
          </cell>
          <cell r="I416">
            <v>2.2000000000000002</v>
          </cell>
          <cell r="J416">
            <v>0</v>
          </cell>
          <cell r="K416"/>
          <cell r="L416">
            <v>0</v>
          </cell>
          <cell r="M416">
            <v>1.1000000000000001</v>
          </cell>
          <cell r="N416">
            <v>8</v>
          </cell>
          <cell r="O416">
            <v>0.5</v>
          </cell>
          <cell r="P416">
            <v>67</v>
          </cell>
          <cell r="Q416">
            <v>170</v>
          </cell>
          <cell r="R416"/>
          <cell r="S416">
            <v>1.7</v>
          </cell>
          <cell r="T416">
            <v>15</v>
          </cell>
          <cell r="U416">
            <v>238</v>
          </cell>
          <cell r="V416">
            <v>0.04</v>
          </cell>
          <cell r="W416">
            <v>0.11</v>
          </cell>
          <cell r="X416">
            <v>6.4</v>
          </cell>
          <cell r="Y416">
            <v>7</v>
          </cell>
          <cell r="Z416">
            <v>0.98</v>
          </cell>
          <cell r="AA416">
            <v>0</v>
          </cell>
          <cell r="AB416">
            <v>0</v>
          </cell>
          <cell r="AC416">
            <v>0.6</v>
          </cell>
          <cell r="AD416">
            <v>0.7</v>
          </cell>
          <cell r="AE416">
            <v>0.4</v>
          </cell>
          <cell r="AF416">
            <v>66</v>
          </cell>
          <cell r="AG416"/>
          <cell r="AH416"/>
          <cell r="AI416" t="e">
            <v>#DIV/0!</v>
          </cell>
          <cell r="AJ416"/>
          <cell r="AK416"/>
          <cell r="AL416" t="e">
            <v>#DIV/0!</v>
          </cell>
          <cell r="AM416"/>
          <cell r="AN416"/>
          <cell r="AO416" t="e">
            <v>#DIV/0!</v>
          </cell>
        </row>
        <row r="417">
          <cell r="A417" t="str">
            <v>F058</v>
          </cell>
          <cell r="B417" t="str">
            <v>Pavo, costillar con piel, crudo</v>
          </cell>
          <cell r="C417" t="str">
            <v>Costillar</v>
          </cell>
          <cell r="D417">
            <v>29</v>
          </cell>
          <cell r="E417">
            <v>74</v>
          </cell>
          <cell r="F417">
            <v>102</v>
          </cell>
          <cell r="G417">
            <v>431</v>
          </cell>
          <cell r="H417">
            <v>15</v>
          </cell>
          <cell r="I417">
            <v>0.9</v>
          </cell>
          <cell r="J417">
            <v>8.4</v>
          </cell>
          <cell r="K417"/>
          <cell r="L417">
            <v>0</v>
          </cell>
          <cell r="M417">
            <v>1.7</v>
          </cell>
          <cell r="N417"/>
          <cell r="O417"/>
          <cell r="P417"/>
          <cell r="Q417"/>
          <cell r="R417"/>
          <cell r="S417"/>
          <cell r="T417"/>
          <cell r="U417"/>
          <cell r="V417"/>
          <cell r="W417"/>
          <cell r="X417"/>
          <cell r="Y417"/>
          <cell r="Z417"/>
          <cell r="AA417"/>
          <cell r="AB417"/>
          <cell r="AC417"/>
          <cell r="AD417"/>
          <cell r="AE417"/>
          <cell r="AF417"/>
          <cell r="AG417"/>
          <cell r="AH417"/>
          <cell r="AI417" t="e">
            <v>#DIV/0!</v>
          </cell>
          <cell r="AJ417"/>
          <cell r="AK417"/>
          <cell r="AL417" t="e">
            <v>#DIV/0!</v>
          </cell>
          <cell r="AM417"/>
          <cell r="AN417"/>
          <cell r="AO417" t="e">
            <v>#DIV/0!</v>
          </cell>
        </row>
        <row r="418">
          <cell r="A418" t="str">
            <v>F059</v>
          </cell>
          <cell r="B418" t="str">
            <v>Pavo, entero con piel, crudo</v>
          </cell>
          <cell r="C418"/>
          <cell r="D418">
            <v>71</v>
          </cell>
          <cell r="E418">
            <v>70.400000000000006</v>
          </cell>
          <cell r="F418">
            <v>156</v>
          </cell>
          <cell r="G418">
            <v>651</v>
          </cell>
          <cell r="H418">
            <v>20.9</v>
          </cell>
          <cell r="I418">
            <v>8</v>
          </cell>
          <cell r="J418">
            <v>0</v>
          </cell>
          <cell r="K418"/>
          <cell r="L418">
            <v>0</v>
          </cell>
          <cell r="M418">
            <v>0.9</v>
          </cell>
          <cell r="N418">
            <v>15</v>
          </cell>
          <cell r="O418">
            <v>1.4</v>
          </cell>
          <cell r="P418">
            <v>65</v>
          </cell>
          <cell r="Q418">
            <v>178</v>
          </cell>
          <cell r="R418">
            <v>2</v>
          </cell>
          <cell r="S418">
            <v>2.2000000000000002</v>
          </cell>
          <cell r="T418">
            <v>25</v>
          </cell>
          <cell r="U418">
            <v>280</v>
          </cell>
          <cell r="V418">
            <v>7.0000000000000007E-2</v>
          </cell>
          <cell r="W418">
            <v>0.17</v>
          </cell>
          <cell r="X418">
            <v>5.2</v>
          </cell>
          <cell r="Y418">
            <v>10</v>
          </cell>
          <cell r="Z418">
            <v>1.39</v>
          </cell>
          <cell r="AA418">
            <v>0</v>
          </cell>
          <cell r="AB418">
            <v>2</v>
          </cell>
          <cell r="AC418">
            <v>2.2999999999999998</v>
          </cell>
          <cell r="AD418">
            <v>2.9</v>
          </cell>
          <cell r="AE418">
            <v>2</v>
          </cell>
          <cell r="AF418">
            <v>68</v>
          </cell>
          <cell r="AG418"/>
          <cell r="AH418"/>
          <cell r="AI418" t="e">
            <v>#DIV/0!</v>
          </cell>
          <cell r="AJ418"/>
          <cell r="AK418"/>
          <cell r="AL418" t="e">
            <v>#DIV/0!</v>
          </cell>
          <cell r="AM418"/>
          <cell r="AN418"/>
          <cell r="AO418" t="e">
            <v>#DIV/0!</v>
          </cell>
        </row>
        <row r="419">
          <cell r="A419" t="str">
            <v>F060</v>
          </cell>
          <cell r="B419" t="str">
            <v>Pavo, entero con piel, horneado, sin sal</v>
          </cell>
          <cell r="C419"/>
          <cell r="D419">
            <v>100</v>
          </cell>
          <cell r="E419">
            <v>62.7</v>
          </cell>
          <cell r="F419">
            <v>181</v>
          </cell>
          <cell r="G419">
            <v>760</v>
          </cell>
          <cell r="H419">
            <v>28.2</v>
          </cell>
          <cell r="I419">
            <v>7.3</v>
          </cell>
          <cell r="J419">
            <v>0.6</v>
          </cell>
          <cell r="K419"/>
          <cell r="L419">
            <v>0</v>
          </cell>
          <cell r="M419">
            <v>2.2000000000000002</v>
          </cell>
          <cell r="N419">
            <v>26</v>
          </cell>
          <cell r="O419">
            <v>1.8</v>
          </cell>
          <cell r="P419">
            <v>68</v>
          </cell>
          <cell r="Q419">
            <v>203</v>
          </cell>
          <cell r="R419">
            <v>8</v>
          </cell>
          <cell r="S419">
            <v>3</v>
          </cell>
          <cell r="T419">
            <v>25</v>
          </cell>
          <cell r="U419">
            <v>280</v>
          </cell>
          <cell r="V419">
            <v>0.06</v>
          </cell>
          <cell r="W419">
            <v>0.18</v>
          </cell>
          <cell r="X419">
            <v>9.5</v>
          </cell>
          <cell r="Y419">
            <v>7</v>
          </cell>
          <cell r="Z419">
            <v>1.1100000000000001</v>
          </cell>
          <cell r="AA419">
            <v>0</v>
          </cell>
          <cell r="AB419">
            <v>0</v>
          </cell>
          <cell r="AC419">
            <v>2.8</v>
          </cell>
          <cell r="AD419">
            <v>3.2</v>
          </cell>
          <cell r="AE419">
            <v>2.5</v>
          </cell>
          <cell r="AF419">
            <v>82</v>
          </cell>
          <cell r="AG419"/>
          <cell r="AH419"/>
          <cell r="AI419" t="e">
            <v>#DIV/0!</v>
          </cell>
          <cell r="AJ419"/>
          <cell r="AK419"/>
          <cell r="AL419" t="e">
            <v>#DIV/0!</v>
          </cell>
          <cell r="AM419"/>
          <cell r="AN419"/>
          <cell r="AO419" t="e">
            <v>#DIV/0!</v>
          </cell>
        </row>
        <row r="420">
          <cell r="A420" t="str">
            <v>F061</v>
          </cell>
          <cell r="B420" t="str">
            <v>Pavo, pechuga sin piel, cruda</v>
          </cell>
          <cell r="C420" t="str">
            <v>Pechuga sin piel</v>
          </cell>
          <cell r="D420">
            <v>82</v>
          </cell>
          <cell r="E420">
            <v>72.900000000000006</v>
          </cell>
          <cell r="F420">
            <v>108</v>
          </cell>
          <cell r="G420">
            <v>458</v>
          </cell>
          <cell r="H420">
            <v>24.3</v>
          </cell>
          <cell r="I420">
            <v>1</v>
          </cell>
          <cell r="J420">
            <v>0.5</v>
          </cell>
          <cell r="K420"/>
          <cell r="L420">
            <v>0</v>
          </cell>
          <cell r="M420">
            <v>1.4</v>
          </cell>
          <cell r="N420">
            <v>5</v>
          </cell>
          <cell r="O420">
            <v>0.9</v>
          </cell>
          <cell r="P420">
            <v>41</v>
          </cell>
          <cell r="Q420">
            <v>227</v>
          </cell>
          <cell r="R420">
            <v>2</v>
          </cell>
          <cell r="S420">
            <v>0.8</v>
          </cell>
          <cell r="T420">
            <v>20</v>
          </cell>
          <cell r="U420">
            <v>352</v>
          </cell>
          <cell r="V420">
            <v>0.04</v>
          </cell>
          <cell r="W420">
            <v>0.12</v>
          </cell>
          <cell r="X420">
            <v>11.2</v>
          </cell>
          <cell r="Y420">
            <v>8</v>
          </cell>
          <cell r="Z420">
            <v>0.96</v>
          </cell>
          <cell r="AA420">
            <v>0</v>
          </cell>
          <cell r="AB420">
            <v>2</v>
          </cell>
          <cell r="AC420">
            <v>0.4</v>
          </cell>
          <cell r="AD420">
            <v>0.3</v>
          </cell>
          <cell r="AE420">
            <v>0.4</v>
          </cell>
          <cell r="AF420">
            <v>58</v>
          </cell>
          <cell r="AG420"/>
          <cell r="AH420"/>
          <cell r="AI420" t="e">
            <v>#DIV/0!</v>
          </cell>
          <cell r="AJ420"/>
          <cell r="AK420"/>
          <cell r="AL420" t="e">
            <v>#DIV/0!</v>
          </cell>
          <cell r="AM420"/>
          <cell r="AN420"/>
          <cell r="AO420" t="e">
            <v>#DIV/0!</v>
          </cell>
        </row>
        <row r="421">
          <cell r="A421" t="str">
            <v>F062</v>
          </cell>
          <cell r="B421" t="str">
            <v>Pavo, pechuga sin piel, horneada, sin sal</v>
          </cell>
          <cell r="C421" t="str">
            <v>Pechuga sin piel</v>
          </cell>
          <cell r="D421">
            <v>73</v>
          </cell>
          <cell r="E421">
            <v>65.599999999999994</v>
          </cell>
          <cell r="F421">
            <v>144</v>
          </cell>
          <cell r="G421">
            <v>608</v>
          </cell>
          <cell r="H421">
            <v>30.1</v>
          </cell>
          <cell r="I421">
            <v>2.6</v>
          </cell>
          <cell r="J421">
            <v>0</v>
          </cell>
          <cell r="K421"/>
          <cell r="L421">
            <v>0</v>
          </cell>
          <cell r="M421">
            <v>1.9</v>
          </cell>
          <cell r="N421">
            <v>12</v>
          </cell>
          <cell r="O421">
            <v>1.5</v>
          </cell>
          <cell r="P421">
            <v>52</v>
          </cell>
          <cell r="Q421">
            <v>224</v>
          </cell>
          <cell r="R421"/>
          <cell r="S421">
            <v>1.7</v>
          </cell>
          <cell r="T421">
            <v>24</v>
          </cell>
          <cell r="U421">
            <v>293</v>
          </cell>
          <cell r="V421">
            <v>0.04</v>
          </cell>
          <cell r="W421">
            <v>0.13</v>
          </cell>
          <cell r="X421">
            <v>12.3</v>
          </cell>
          <cell r="Y421">
            <v>6</v>
          </cell>
          <cell r="Z421">
            <v>0.39</v>
          </cell>
          <cell r="AA421">
            <v>0</v>
          </cell>
          <cell r="AB421">
            <v>0</v>
          </cell>
          <cell r="AC421">
            <v>0.2</v>
          </cell>
          <cell r="AD421">
            <v>0.1</v>
          </cell>
          <cell r="AE421">
            <v>0.2</v>
          </cell>
          <cell r="AF421">
            <v>83</v>
          </cell>
          <cell r="AG421"/>
          <cell r="AH421"/>
          <cell r="AI421" t="e">
            <v>#DIV/0!</v>
          </cell>
          <cell r="AJ421"/>
          <cell r="AK421"/>
          <cell r="AL421" t="e">
            <v>#DIV/0!</v>
          </cell>
          <cell r="AM421"/>
          <cell r="AN421"/>
          <cell r="AO421" t="e">
            <v>#DIV/0!</v>
          </cell>
        </row>
        <row r="422">
          <cell r="A422" t="str">
            <v>F063</v>
          </cell>
          <cell r="B422" t="str">
            <v>Pavo, pescuezo o cuello, sin piel, crudo</v>
          </cell>
          <cell r="C422" t="str">
            <v>Pescuezo sin piel</v>
          </cell>
          <cell r="D422">
            <v>53</v>
          </cell>
          <cell r="E422">
            <v>75.900000000000006</v>
          </cell>
          <cell r="F422">
            <v>132</v>
          </cell>
          <cell r="G422">
            <v>511</v>
          </cell>
          <cell r="H422">
            <v>16.5</v>
          </cell>
          <cell r="I422">
            <v>6</v>
          </cell>
          <cell r="J422">
            <v>0.4</v>
          </cell>
          <cell r="K422"/>
          <cell r="L422">
            <v>0</v>
          </cell>
          <cell r="M422">
            <v>1.1000000000000001</v>
          </cell>
          <cell r="N422">
            <v>24</v>
          </cell>
          <cell r="O422">
            <v>1</v>
          </cell>
          <cell r="P422">
            <v>233</v>
          </cell>
          <cell r="Q422">
            <v>160</v>
          </cell>
          <cell r="R422"/>
          <cell r="S422">
            <v>3.4</v>
          </cell>
          <cell r="T422">
            <v>15</v>
          </cell>
          <cell r="U422">
            <v>133</v>
          </cell>
          <cell r="V422">
            <v>0.05</v>
          </cell>
          <cell r="W422">
            <v>0.21</v>
          </cell>
          <cell r="X422">
            <v>4.9000000000000004</v>
          </cell>
          <cell r="Y422">
            <v>5</v>
          </cell>
          <cell r="Z422">
            <v>1.76</v>
          </cell>
          <cell r="AA422">
            <v>0</v>
          </cell>
          <cell r="AB422">
            <v>13</v>
          </cell>
          <cell r="AC422">
            <v>1.6</v>
          </cell>
          <cell r="AD422">
            <v>1.8</v>
          </cell>
          <cell r="AE422">
            <v>1.5</v>
          </cell>
          <cell r="AF422">
            <v>115</v>
          </cell>
          <cell r="AG422"/>
          <cell r="AH422"/>
          <cell r="AI422" t="e">
            <v>#DIV/0!</v>
          </cell>
          <cell r="AJ422"/>
          <cell r="AK422"/>
          <cell r="AL422" t="e">
            <v>#DIV/0!</v>
          </cell>
          <cell r="AM422"/>
          <cell r="AN422"/>
          <cell r="AO422" t="e">
            <v>#DIV/0!</v>
          </cell>
        </row>
        <row r="423">
          <cell r="A423" t="str">
            <v>F064</v>
          </cell>
          <cell r="B423" t="str">
            <v>Pavo, pierna o pernil sin piel, cruda</v>
          </cell>
          <cell r="C423" t="str">
            <v>Pierna sin piel</v>
          </cell>
          <cell r="D423">
            <v>71</v>
          </cell>
          <cell r="E423">
            <v>71.5</v>
          </cell>
          <cell r="F423">
            <v>133</v>
          </cell>
          <cell r="G423">
            <v>561</v>
          </cell>
          <cell r="H423">
            <v>21.8</v>
          </cell>
          <cell r="I423">
            <v>4.8</v>
          </cell>
          <cell r="J423">
            <v>0.8</v>
          </cell>
          <cell r="K423"/>
          <cell r="L423">
            <v>0</v>
          </cell>
          <cell r="M423">
            <v>1.1000000000000001</v>
          </cell>
          <cell r="N423">
            <v>5</v>
          </cell>
          <cell r="O423">
            <v>1.5</v>
          </cell>
          <cell r="P423">
            <v>66</v>
          </cell>
          <cell r="Q423">
            <v>195</v>
          </cell>
          <cell r="R423">
            <v>2</v>
          </cell>
          <cell r="S423">
            <v>2</v>
          </cell>
          <cell r="T423">
            <v>14</v>
          </cell>
          <cell r="U423">
            <v>302</v>
          </cell>
          <cell r="V423">
            <v>0.06</v>
          </cell>
          <cell r="W423">
            <v>0.21</v>
          </cell>
          <cell r="X423">
            <v>5.4</v>
          </cell>
          <cell r="Y423">
            <v>10</v>
          </cell>
          <cell r="Z423">
            <v>1.68</v>
          </cell>
          <cell r="AA423">
            <v>0</v>
          </cell>
          <cell r="AB423">
            <v>0</v>
          </cell>
          <cell r="AC423">
            <v>1.5</v>
          </cell>
          <cell r="AD423">
            <v>1.7</v>
          </cell>
          <cell r="AE423">
            <v>1</v>
          </cell>
          <cell r="AF423">
            <v>88</v>
          </cell>
          <cell r="AG423"/>
          <cell r="AH423"/>
          <cell r="AI423" t="e">
            <v>#DIV/0!</v>
          </cell>
          <cell r="AJ423"/>
          <cell r="AK423"/>
          <cell r="AL423" t="e">
            <v>#DIV/0!</v>
          </cell>
          <cell r="AM423"/>
          <cell r="AN423"/>
          <cell r="AO423" t="e">
            <v>#DIV/0!</v>
          </cell>
        </row>
        <row r="424">
          <cell r="A424" t="str">
            <v>F065</v>
          </cell>
          <cell r="B424" t="str">
            <v>Pavo, pierna o pernil sin piel, horneada sin sal</v>
          </cell>
          <cell r="C424" t="str">
            <v>Pierna sin piel</v>
          </cell>
          <cell r="D424">
            <v>69</v>
          </cell>
          <cell r="E424">
            <v>66.5</v>
          </cell>
          <cell r="F424">
            <v>151</v>
          </cell>
          <cell r="G424">
            <v>637</v>
          </cell>
          <cell r="H424">
            <v>29.2</v>
          </cell>
          <cell r="I424">
            <v>3.8</v>
          </cell>
          <cell r="J424">
            <v>0</v>
          </cell>
          <cell r="K424"/>
          <cell r="L424">
            <v>0</v>
          </cell>
          <cell r="M424">
            <v>1</v>
          </cell>
          <cell r="N424">
            <v>22</v>
          </cell>
          <cell r="O424">
            <v>2.7</v>
          </cell>
          <cell r="P424">
            <v>81</v>
          </cell>
          <cell r="Q424">
            <v>204</v>
          </cell>
          <cell r="R424"/>
          <cell r="S424">
            <v>4.2</v>
          </cell>
          <cell r="T424">
            <v>20</v>
          </cell>
          <cell r="U424">
            <v>258</v>
          </cell>
          <cell r="V424">
            <v>0.05</v>
          </cell>
          <cell r="W424">
            <v>0.27</v>
          </cell>
          <cell r="X424">
            <v>3.3</v>
          </cell>
          <cell r="Y424">
            <v>10</v>
          </cell>
          <cell r="Z424">
            <v>2</v>
          </cell>
          <cell r="AA424">
            <v>0</v>
          </cell>
          <cell r="AB424">
            <v>0</v>
          </cell>
          <cell r="AC424">
            <v>1.3</v>
          </cell>
          <cell r="AD424">
            <v>0.9</v>
          </cell>
          <cell r="AE424">
            <v>1.1000000000000001</v>
          </cell>
          <cell r="AF424">
            <v>119</v>
          </cell>
          <cell r="AG424"/>
          <cell r="AH424"/>
          <cell r="AI424" t="e">
            <v>#DIV/0!</v>
          </cell>
          <cell r="AJ424"/>
          <cell r="AK424"/>
          <cell r="AL424" t="e">
            <v>#DIV/0!</v>
          </cell>
          <cell r="AM424"/>
          <cell r="AN424"/>
          <cell r="AO424" t="e">
            <v>#DIV/0!</v>
          </cell>
        </row>
        <row r="425">
          <cell r="A425" t="str">
            <v>F066</v>
          </cell>
          <cell r="B425" t="str">
            <v>Pavo, rabadilla con piel, cruda</v>
          </cell>
          <cell r="C425" t="str">
            <v>Rabadilla</v>
          </cell>
          <cell r="D425">
            <v>34</v>
          </cell>
          <cell r="E425">
            <v>70.5</v>
          </cell>
          <cell r="F425">
            <v>158</v>
          </cell>
          <cell r="G425">
            <v>660</v>
          </cell>
          <cell r="H425">
            <v>16.7</v>
          </cell>
          <cell r="I425">
            <v>9.5</v>
          </cell>
          <cell r="J425">
            <v>1.5</v>
          </cell>
          <cell r="K425"/>
          <cell r="L425">
            <v>0</v>
          </cell>
          <cell r="M425">
            <v>1.8</v>
          </cell>
          <cell r="N425"/>
          <cell r="O425"/>
          <cell r="P425"/>
          <cell r="Q425"/>
          <cell r="R425"/>
          <cell r="S425"/>
          <cell r="T425"/>
          <cell r="U425"/>
          <cell r="V425"/>
          <cell r="W425"/>
          <cell r="X425"/>
          <cell r="Y425"/>
          <cell r="Z425"/>
          <cell r="AA425"/>
          <cell r="AB425"/>
          <cell r="AC425"/>
          <cell r="AD425"/>
          <cell r="AE425"/>
          <cell r="AF425"/>
          <cell r="AG425"/>
          <cell r="AH425"/>
          <cell r="AI425" t="e">
            <v>#DIV/0!</v>
          </cell>
          <cell r="AJ425"/>
          <cell r="AK425"/>
          <cell r="AL425" t="e">
            <v>#DIV/0!</v>
          </cell>
          <cell r="AM425"/>
          <cell r="AN425"/>
          <cell r="AO425" t="e">
            <v>#DIV/0!</v>
          </cell>
        </row>
        <row r="426">
          <cell r="A426" t="str">
            <v>F067</v>
          </cell>
          <cell r="B426" t="str">
            <v>Pollo, ala con piel, asada, sin sal</v>
          </cell>
          <cell r="C426" t="str">
            <v>Ala con piel</v>
          </cell>
          <cell r="D426">
            <v>54</v>
          </cell>
          <cell r="E426">
            <v>59.6</v>
          </cell>
          <cell r="F426">
            <v>247</v>
          </cell>
          <cell r="G426">
            <v>1030</v>
          </cell>
          <cell r="H426">
            <v>23.8</v>
          </cell>
          <cell r="I426">
            <v>16.899999999999999</v>
          </cell>
          <cell r="J426">
            <v>0</v>
          </cell>
          <cell r="K426"/>
          <cell r="L426">
            <v>0</v>
          </cell>
          <cell r="M426">
            <v>0.9</v>
          </cell>
          <cell r="N426">
            <v>18</v>
          </cell>
          <cell r="O426">
            <v>0.8</v>
          </cell>
          <cell r="P426">
            <v>98</v>
          </cell>
          <cell r="Q426">
            <v>219</v>
          </cell>
          <cell r="R426">
            <v>7</v>
          </cell>
          <cell r="S426">
            <v>1.6</v>
          </cell>
          <cell r="T426">
            <v>24</v>
          </cell>
          <cell r="U426">
            <v>212</v>
          </cell>
          <cell r="V426">
            <v>0.06</v>
          </cell>
          <cell r="W426">
            <v>0.15</v>
          </cell>
          <cell r="X426">
            <v>6.3</v>
          </cell>
          <cell r="Y426">
            <v>9</v>
          </cell>
          <cell r="Z426">
            <v>0.35</v>
          </cell>
          <cell r="AA426">
            <v>0</v>
          </cell>
          <cell r="AB426">
            <v>12</v>
          </cell>
          <cell r="AC426">
            <v>5</v>
          </cell>
          <cell r="AD426">
            <v>7.7</v>
          </cell>
          <cell r="AE426">
            <v>3.6</v>
          </cell>
          <cell r="AF426">
            <v>141</v>
          </cell>
          <cell r="AG426"/>
          <cell r="AH426"/>
          <cell r="AI426" t="e">
            <v>#DIV/0!</v>
          </cell>
          <cell r="AJ426"/>
          <cell r="AK426"/>
          <cell r="AL426" t="e">
            <v>#DIV/0!</v>
          </cell>
          <cell r="AM426"/>
          <cell r="AN426"/>
          <cell r="AO426" t="e">
            <v>#DIV/0!</v>
          </cell>
        </row>
        <row r="427">
          <cell r="A427" t="str">
            <v>F068</v>
          </cell>
          <cell r="B427" t="str">
            <v>Pollo, ala con piel, cocida, sin sal</v>
          </cell>
          <cell r="C427" t="str">
            <v>Ala con piel</v>
          </cell>
          <cell r="D427">
            <v>55</v>
          </cell>
          <cell r="E427">
            <v>64.3</v>
          </cell>
          <cell r="F427">
            <v>198</v>
          </cell>
          <cell r="G427">
            <v>826</v>
          </cell>
          <cell r="H427">
            <v>22.5</v>
          </cell>
          <cell r="I427">
            <v>12</v>
          </cell>
          <cell r="J427">
            <v>0</v>
          </cell>
          <cell r="K427"/>
          <cell r="L427">
            <v>0</v>
          </cell>
          <cell r="M427">
            <v>1.2</v>
          </cell>
          <cell r="N427">
            <v>21</v>
          </cell>
          <cell r="O427">
            <v>0.7</v>
          </cell>
          <cell r="P427">
            <v>67</v>
          </cell>
          <cell r="Q427">
            <v>136</v>
          </cell>
          <cell r="R427">
            <v>7</v>
          </cell>
          <cell r="S427">
            <v>2.9</v>
          </cell>
          <cell r="T427">
            <v>13</v>
          </cell>
          <cell r="U427">
            <v>101</v>
          </cell>
          <cell r="V427">
            <v>0.11</v>
          </cell>
          <cell r="W427">
            <v>1.6120000000000001</v>
          </cell>
          <cell r="X427">
            <v>3.2</v>
          </cell>
          <cell r="Y427">
            <v>4</v>
          </cell>
          <cell r="Z427">
            <v>0.13</v>
          </cell>
          <cell r="AA427">
            <v>0</v>
          </cell>
          <cell r="AB427">
            <v>25</v>
          </cell>
          <cell r="AC427">
            <v>4.4000000000000004</v>
          </cell>
          <cell r="AD427">
            <v>6.4</v>
          </cell>
          <cell r="AE427">
            <v>3.3</v>
          </cell>
          <cell r="AF427">
            <v>77</v>
          </cell>
          <cell r="AG427"/>
          <cell r="AH427"/>
          <cell r="AI427" t="e">
            <v>#DIV/0!</v>
          </cell>
          <cell r="AJ427"/>
          <cell r="AK427"/>
          <cell r="AL427" t="e">
            <v>#DIV/0!</v>
          </cell>
          <cell r="AM427"/>
          <cell r="AN427"/>
          <cell r="AO427" t="e">
            <v>#DIV/0!</v>
          </cell>
        </row>
        <row r="428">
          <cell r="A428" t="str">
            <v>F069</v>
          </cell>
          <cell r="B428" t="str">
            <v>Pollo, ala con piel, cruda</v>
          </cell>
          <cell r="C428" t="str">
            <v>Ala con piel</v>
          </cell>
          <cell r="D428">
            <v>71</v>
          </cell>
          <cell r="E428">
            <v>65.7</v>
          </cell>
          <cell r="F428">
            <v>214</v>
          </cell>
          <cell r="G428">
            <v>891</v>
          </cell>
          <cell r="H428">
            <v>17.5</v>
          </cell>
          <cell r="I428">
            <v>16</v>
          </cell>
          <cell r="J428">
            <v>0.1</v>
          </cell>
          <cell r="K428"/>
          <cell r="L428">
            <v>0</v>
          </cell>
          <cell r="M428">
            <v>0.7</v>
          </cell>
          <cell r="N428">
            <v>12</v>
          </cell>
          <cell r="O428">
            <v>0.9</v>
          </cell>
          <cell r="P428">
            <v>73</v>
          </cell>
          <cell r="Q428">
            <v>132</v>
          </cell>
          <cell r="R428">
            <v>6.9</v>
          </cell>
          <cell r="S428">
            <v>1.3</v>
          </cell>
          <cell r="T428">
            <v>19</v>
          </cell>
          <cell r="U428">
            <v>170</v>
          </cell>
          <cell r="V428">
            <v>0.05</v>
          </cell>
          <cell r="W428">
            <v>0.09</v>
          </cell>
          <cell r="X428">
            <v>5.9</v>
          </cell>
          <cell r="Y428">
            <v>5</v>
          </cell>
          <cell r="Z428">
            <v>0.31</v>
          </cell>
          <cell r="AA428">
            <v>0</v>
          </cell>
          <cell r="AB428">
            <v>44</v>
          </cell>
          <cell r="AC428">
            <v>4.5</v>
          </cell>
          <cell r="AD428">
            <v>6.3</v>
          </cell>
          <cell r="AE428">
            <v>3.4</v>
          </cell>
          <cell r="AF428">
            <v>77</v>
          </cell>
          <cell r="AG428"/>
          <cell r="AH428"/>
          <cell r="AI428" t="e">
            <v>#DIV/0!</v>
          </cell>
          <cell r="AJ428"/>
          <cell r="AK428"/>
          <cell r="AL428" t="e">
            <v>#DIV/0!</v>
          </cell>
          <cell r="AM428"/>
          <cell r="AN428"/>
          <cell r="AO428" t="e">
            <v>#DIV/0!</v>
          </cell>
        </row>
        <row r="429">
          <cell r="A429" t="str">
            <v>F070</v>
          </cell>
          <cell r="B429" t="str">
            <v>Pollo, ala con piel, frita, con sal</v>
          </cell>
          <cell r="C429" t="str">
            <v>Ala con piel</v>
          </cell>
          <cell r="D429">
            <v>38</v>
          </cell>
          <cell r="E429">
            <v>48.4</v>
          </cell>
          <cell r="F429">
            <v>313</v>
          </cell>
          <cell r="G429">
            <v>1301</v>
          </cell>
          <cell r="H429">
            <v>26.1</v>
          </cell>
          <cell r="I429">
            <v>22.2</v>
          </cell>
          <cell r="J429">
            <v>2.2000000000000002</v>
          </cell>
          <cell r="K429"/>
          <cell r="L429">
            <v>0</v>
          </cell>
          <cell r="M429">
            <v>1.2</v>
          </cell>
          <cell r="N429">
            <v>20</v>
          </cell>
          <cell r="O429">
            <v>1.3</v>
          </cell>
          <cell r="P429">
            <v>320</v>
          </cell>
          <cell r="Q429">
            <v>121</v>
          </cell>
          <cell r="R429"/>
          <cell r="S429">
            <v>1.4</v>
          </cell>
          <cell r="T429">
            <v>16</v>
          </cell>
          <cell r="U429">
            <v>138</v>
          </cell>
          <cell r="V429">
            <v>0.11</v>
          </cell>
          <cell r="W429">
            <v>0.15</v>
          </cell>
          <cell r="X429">
            <v>5.3</v>
          </cell>
          <cell r="Y429">
            <v>18</v>
          </cell>
          <cell r="Z429">
            <v>0.25</v>
          </cell>
          <cell r="AA429">
            <v>0</v>
          </cell>
          <cell r="AB429">
            <v>34</v>
          </cell>
          <cell r="AC429">
            <v>5.9</v>
          </cell>
          <cell r="AD429">
            <v>8.9</v>
          </cell>
          <cell r="AE429">
            <v>5</v>
          </cell>
          <cell r="AF429">
            <v>80</v>
          </cell>
          <cell r="AG429"/>
          <cell r="AH429"/>
          <cell r="AI429" t="e">
            <v>#DIV/0!</v>
          </cell>
          <cell r="AJ429"/>
          <cell r="AK429"/>
          <cell r="AL429" t="e">
            <v>#DIV/0!</v>
          </cell>
          <cell r="AM429"/>
          <cell r="AN429"/>
          <cell r="AO429" t="e">
            <v>#DIV/0!</v>
          </cell>
        </row>
        <row r="430">
          <cell r="A430" t="str">
            <v>F071</v>
          </cell>
          <cell r="B430" t="str">
            <v>Pollo, ala sin piel, cocida, sin sal</v>
          </cell>
          <cell r="C430" t="str">
            <v>Ala sin piel</v>
          </cell>
          <cell r="D430">
            <v>38</v>
          </cell>
          <cell r="E430">
            <v>67</v>
          </cell>
          <cell r="F430">
            <v>164</v>
          </cell>
          <cell r="G430">
            <v>690</v>
          </cell>
          <cell r="H430">
            <v>26.9</v>
          </cell>
          <cell r="I430">
            <v>6.3</v>
          </cell>
          <cell r="J430">
            <v>0</v>
          </cell>
          <cell r="K430"/>
          <cell r="L430">
            <v>0</v>
          </cell>
          <cell r="M430">
            <v>0.7</v>
          </cell>
          <cell r="N430">
            <v>12</v>
          </cell>
          <cell r="O430">
            <v>1.1000000000000001</v>
          </cell>
          <cell r="P430">
            <v>67</v>
          </cell>
          <cell r="Q430">
            <v>134</v>
          </cell>
          <cell r="R430">
            <v>7</v>
          </cell>
          <cell r="S430">
            <v>2</v>
          </cell>
          <cell r="T430">
            <v>18</v>
          </cell>
          <cell r="U430">
            <v>156</v>
          </cell>
          <cell r="V430">
            <v>0.04</v>
          </cell>
          <cell r="W430">
            <v>0.11</v>
          </cell>
          <cell r="X430">
            <v>5.2</v>
          </cell>
          <cell r="Y430">
            <v>3</v>
          </cell>
          <cell r="Z430">
            <v>0.22</v>
          </cell>
          <cell r="AA430">
            <v>2</v>
          </cell>
          <cell r="AB430">
            <v>16</v>
          </cell>
          <cell r="AC430">
            <v>2</v>
          </cell>
          <cell r="AD430">
            <v>2.2999999999999998</v>
          </cell>
          <cell r="AE430">
            <v>1.6</v>
          </cell>
          <cell r="AF430">
            <v>74</v>
          </cell>
          <cell r="AG430"/>
          <cell r="AH430"/>
          <cell r="AI430" t="e">
            <v>#DIV/0!</v>
          </cell>
          <cell r="AJ430"/>
          <cell r="AK430"/>
          <cell r="AL430" t="e">
            <v>#DIV/0!</v>
          </cell>
          <cell r="AM430"/>
          <cell r="AN430"/>
          <cell r="AO430" t="e">
            <v>#DIV/0!</v>
          </cell>
        </row>
        <row r="431">
          <cell r="A431" t="str">
            <v>F072</v>
          </cell>
          <cell r="B431" t="str">
            <v>Pollo, contramuslo con piel, cocido, sin sal</v>
          </cell>
          <cell r="C431" t="str">
            <v>Contramuslo con piel</v>
          </cell>
          <cell r="D431">
            <v>55</v>
          </cell>
          <cell r="E431">
            <v>61.9</v>
          </cell>
          <cell r="F431">
            <v>221</v>
          </cell>
          <cell r="G431">
            <v>922</v>
          </cell>
          <cell r="H431">
            <v>22.9</v>
          </cell>
          <cell r="I431">
            <v>14.4</v>
          </cell>
          <cell r="J431">
            <v>0</v>
          </cell>
          <cell r="K431"/>
          <cell r="L431">
            <v>0</v>
          </cell>
          <cell r="M431">
            <v>0.8</v>
          </cell>
          <cell r="N431">
            <v>11</v>
          </cell>
          <cell r="O431">
            <v>1.4</v>
          </cell>
          <cell r="P431">
            <v>71</v>
          </cell>
          <cell r="Q431">
            <v>139</v>
          </cell>
          <cell r="R431">
            <v>7</v>
          </cell>
          <cell r="S431">
            <v>2.2000000000000002</v>
          </cell>
          <cell r="T431">
            <v>21</v>
          </cell>
          <cell r="U431">
            <v>170</v>
          </cell>
          <cell r="V431">
            <v>0.06</v>
          </cell>
          <cell r="W431">
            <v>0.19</v>
          </cell>
          <cell r="X431">
            <v>4.9000000000000004</v>
          </cell>
          <cell r="Y431">
            <v>6</v>
          </cell>
          <cell r="Z431">
            <v>0.19</v>
          </cell>
          <cell r="AA431">
            <v>0</v>
          </cell>
          <cell r="AB431">
            <v>44</v>
          </cell>
          <cell r="AC431">
            <v>4.0999999999999996</v>
          </cell>
          <cell r="AD431">
            <v>5.8</v>
          </cell>
          <cell r="AE431">
            <v>3.2</v>
          </cell>
          <cell r="AF431">
            <v>84</v>
          </cell>
          <cell r="AG431"/>
          <cell r="AH431"/>
          <cell r="AI431" t="e">
            <v>#DIV/0!</v>
          </cell>
          <cell r="AJ431"/>
          <cell r="AK431"/>
          <cell r="AL431" t="e">
            <v>#DIV/0!</v>
          </cell>
          <cell r="AM431"/>
          <cell r="AN431"/>
          <cell r="AO431" t="e">
            <v>#DIV/0!</v>
          </cell>
        </row>
        <row r="432">
          <cell r="A432" t="str">
            <v>F073</v>
          </cell>
          <cell r="B432" t="str">
            <v>Pollo, contramuslo con piel, crudo</v>
          </cell>
          <cell r="C432" t="str">
            <v>Contramuslo con piel</v>
          </cell>
          <cell r="D432">
            <v>91</v>
          </cell>
          <cell r="E432">
            <v>67</v>
          </cell>
          <cell r="F432">
            <v>205</v>
          </cell>
          <cell r="G432">
            <v>851</v>
          </cell>
          <cell r="H432">
            <v>17.100000000000001</v>
          </cell>
          <cell r="I432">
            <v>15.1</v>
          </cell>
          <cell r="J432">
            <v>0</v>
          </cell>
          <cell r="K432"/>
          <cell r="L432">
            <v>0</v>
          </cell>
          <cell r="M432">
            <v>0.8</v>
          </cell>
          <cell r="N432">
            <v>10</v>
          </cell>
          <cell r="O432">
            <v>0.7</v>
          </cell>
          <cell r="P432">
            <v>76</v>
          </cell>
          <cell r="Q432">
            <v>145</v>
          </cell>
          <cell r="R432"/>
          <cell r="S432" t="str">
            <v>1.6</v>
          </cell>
          <cell r="T432">
            <v>19</v>
          </cell>
          <cell r="U432">
            <v>198</v>
          </cell>
          <cell r="V432">
            <v>7.0000000000000007E-2</v>
          </cell>
          <cell r="W432">
            <v>0.15</v>
          </cell>
          <cell r="X432">
            <v>4.7</v>
          </cell>
          <cell r="Y432">
            <v>3</v>
          </cell>
          <cell r="Z432">
            <v>0.62</v>
          </cell>
          <cell r="AA432">
            <v>0</v>
          </cell>
          <cell r="AB432">
            <v>42</v>
          </cell>
          <cell r="AC432">
            <v>4.3</v>
          </cell>
          <cell r="AD432">
            <v>6.3</v>
          </cell>
          <cell r="AE432">
            <v>3.3</v>
          </cell>
          <cell r="AF432">
            <v>84</v>
          </cell>
          <cell r="AG432"/>
          <cell r="AH432"/>
          <cell r="AI432" t="e">
            <v>#DIV/0!</v>
          </cell>
          <cell r="AJ432"/>
          <cell r="AK432"/>
          <cell r="AL432" t="e">
            <v>#DIV/0!</v>
          </cell>
          <cell r="AM432"/>
          <cell r="AN432"/>
          <cell r="AO432" t="e">
            <v>#DIV/0!</v>
          </cell>
        </row>
        <row r="433">
          <cell r="A433" t="str">
            <v>F074</v>
          </cell>
          <cell r="B433" t="str">
            <v>Pollo, contramuslo sin piel, cocido sin sal</v>
          </cell>
          <cell r="C433" t="str">
            <v>Contramuslo sin piel</v>
          </cell>
          <cell r="D433">
            <v>50</v>
          </cell>
          <cell r="E433">
            <v>64.8</v>
          </cell>
          <cell r="F433">
            <v>186</v>
          </cell>
          <cell r="G433">
            <v>777</v>
          </cell>
          <cell r="H433">
            <v>24.7</v>
          </cell>
          <cell r="I433">
            <v>9.6999999999999993</v>
          </cell>
          <cell r="J433">
            <v>0</v>
          </cell>
          <cell r="K433"/>
          <cell r="L433">
            <v>0</v>
          </cell>
          <cell r="M433">
            <v>0.9</v>
          </cell>
          <cell r="N433">
            <v>11</v>
          </cell>
          <cell r="O433">
            <v>1.4</v>
          </cell>
          <cell r="P433">
            <v>75</v>
          </cell>
          <cell r="Q433">
            <v>149</v>
          </cell>
          <cell r="R433">
            <v>7</v>
          </cell>
          <cell r="S433">
            <v>2.6</v>
          </cell>
          <cell r="T433">
            <v>20</v>
          </cell>
          <cell r="U433">
            <v>183</v>
          </cell>
          <cell r="V433">
            <v>0.06</v>
          </cell>
          <cell r="W433">
            <v>0.22</v>
          </cell>
          <cell r="X433">
            <v>5.2</v>
          </cell>
          <cell r="Y433">
            <v>7</v>
          </cell>
          <cell r="Z433">
            <v>0.21</v>
          </cell>
          <cell r="AA433">
            <v>0</v>
          </cell>
          <cell r="AB433">
            <v>19</v>
          </cell>
          <cell r="AC433">
            <v>2.7</v>
          </cell>
          <cell r="AD433">
            <v>3.7</v>
          </cell>
          <cell r="AE433">
            <v>2.2000000000000002</v>
          </cell>
          <cell r="AF433">
            <v>90</v>
          </cell>
          <cell r="AG433"/>
          <cell r="AH433"/>
          <cell r="AI433" t="e">
            <v>#DIV/0!</v>
          </cell>
          <cell r="AJ433"/>
          <cell r="AK433"/>
          <cell r="AL433" t="e">
            <v>#DIV/0!</v>
          </cell>
          <cell r="AM433"/>
          <cell r="AN433"/>
          <cell r="AO433" t="e">
            <v>#DIV/0!</v>
          </cell>
        </row>
        <row r="434">
          <cell r="A434" t="str">
            <v>F075</v>
          </cell>
          <cell r="B434" t="str">
            <v>Pollo, contramuslo sin piel, crudo</v>
          </cell>
          <cell r="C434" t="str">
            <v>Contramuslo sin piel</v>
          </cell>
          <cell r="D434">
            <v>91</v>
          </cell>
          <cell r="E434">
            <v>74.8</v>
          </cell>
          <cell r="F434">
            <v>139</v>
          </cell>
          <cell r="G434">
            <v>580</v>
          </cell>
          <cell r="H434">
            <v>18.899999999999999</v>
          </cell>
          <cell r="I434">
            <v>7</v>
          </cell>
          <cell r="J434">
            <v>0</v>
          </cell>
          <cell r="K434"/>
          <cell r="L434">
            <v>0</v>
          </cell>
          <cell r="M434">
            <v>1</v>
          </cell>
          <cell r="N434">
            <v>7</v>
          </cell>
          <cell r="O434">
            <v>0.8</v>
          </cell>
          <cell r="P434">
            <v>90</v>
          </cell>
          <cell r="Q434">
            <v>184</v>
          </cell>
          <cell r="R434"/>
          <cell r="S434">
            <v>1.6</v>
          </cell>
          <cell r="T434">
            <v>24</v>
          </cell>
          <cell r="U434">
            <v>240</v>
          </cell>
          <cell r="V434">
            <v>0.08</v>
          </cell>
          <cell r="W434">
            <v>0.2</v>
          </cell>
          <cell r="X434">
            <v>5.8</v>
          </cell>
          <cell r="Y434">
            <v>4</v>
          </cell>
          <cell r="Z434">
            <v>0.61</v>
          </cell>
          <cell r="AA434">
            <v>0</v>
          </cell>
          <cell r="AB434">
            <v>7</v>
          </cell>
          <cell r="AC434">
            <v>2.1</v>
          </cell>
          <cell r="AD434">
            <v>2.9</v>
          </cell>
          <cell r="AE434">
            <v>1.7</v>
          </cell>
          <cell r="AF434">
            <v>94</v>
          </cell>
          <cell r="AG434"/>
          <cell r="AH434"/>
          <cell r="AI434" t="e">
            <v>#DIV/0!</v>
          </cell>
          <cell r="AJ434"/>
          <cell r="AK434"/>
          <cell r="AL434" t="e">
            <v>#DIV/0!</v>
          </cell>
          <cell r="AM434"/>
          <cell r="AN434"/>
          <cell r="AO434" t="e">
            <v>#DIV/0!</v>
          </cell>
        </row>
        <row r="435">
          <cell r="A435" t="str">
            <v>F076</v>
          </cell>
          <cell r="B435" t="str">
            <v>Pollo, corazón, crudo</v>
          </cell>
          <cell r="C435" t="str">
            <v>Corazón</v>
          </cell>
          <cell r="D435">
            <v>100</v>
          </cell>
          <cell r="E435">
            <v>73</v>
          </cell>
          <cell r="F435">
            <v>151</v>
          </cell>
          <cell r="G435">
            <v>632</v>
          </cell>
          <cell r="H435">
            <v>15.6</v>
          </cell>
          <cell r="I435">
            <v>9.3000000000000007</v>
          </cell>
          <cell r="J435">
            <v>1.3</v>
          </cell>
          <cell r="K435"/>
          <cell r="L435">
            <v>0</v>
          </cell>
          <cell r="M435">
            <v>0.8</v>
          </cell>
          <cell r="N435">
            <v>12</v>
          </cell>
          <cell r="O435">
            <v>6</v>
          </cell>
          <cell r="P435">
            <v>74</v>
          </cell>
          <cell r="Q435">
            <v>176</v>
          </cell>
          <cell r="R435">
            <v>7</v>
          </cell>
          <cell r="S435">
            <v>6.6</v>
          </cell>
          <cell r="T435">
            <v>15</v>
          </cell>
          <cell r="U435">
            <v>176</v>
          </cell>
          <cell r="V435">
            <v>0.15</v>
          </cell>
          <cell r="W435">
            <v>0.73</v>
          </cell>
          <cell r="X435">
            <v>4.9000000000000004</v>
          </cell>
          <cell r="Y435">
            <v>72</v>
          </cell>
          <cell r="Z435">
            <v>7.29</v>
          </cell>
          <cell r="AA435">
            <v>3</v>
          </cell>
          <cell r="AB435">
            <v>9</v>
          </cell>
          <cell r="AC435">
            <v>2.7</v>
          </cell>
          <cell r="AD435">
            <v>2.4</v>
          </cell>
          <cell r="AE435">
            <v>2.7</v>
          </cell>
          <cell r="AF435">
            <v>136</v>
          </cell>
          <cell r="AG435"/>
          <cell r="AH435"/>
          <cell r="AI435" t="e">
            <v>#DIV/0!</v>
          </cell>
          <cell r="AJ435"/>
          <cell r="AK435"/>
          <cell r="AL435" t="e">
            <v>#DIV/0!</v>
          </cell>
          <cell r="AM435"/>
          <cell r="AN435"/>
          <cell r="AO435" t="e">
            <v>#DIV/0!</v>
          </cell>
        </row>
        <row r="436">
          <cell r="A436" t="str">
            <v>F077</v>
          </cell>
          <cell r="B436" t="str">
            <v>Pollo, entero con piel, crudo</v>
          </cell>
          <cell r="C436"/>
          <cell r="D436">
            <v>60</v>
          </cell>
          <cell r="E436">
            <v>70.3</v>
          </cell>
          <cell r="F436">
            <v>167</v>
          </cell>
          <cell r="G436">
            <v>696</v>
          </cell>
          <cell r="H436">
            <v>18.100000000000001</v>
          </cell>
          <cell r="I436">
            <v>10.3</v>
          </cell>
          <cell r="J436">
            <v>0.4</v>
          </cell>
          <cell r="K436"/>
          <cell r="L436">
            <v>0</v>
          </cell>
          <cell r="M436">
            <v>0.9</v>
          </cell>
          <cell r="N436">
            <v>12</v>
          </cell>
          <cell r="O436">
            <v>0.7</v>
          </cell>
          <cell r="P436">
            <v>70</v>
          </cell>
          <cell r="Q436">
            <v>200</v>
          </cell>
          <cell r="R436">
            <v>1.1000000000000001</v>
          </cell>
          <cell r="S436">
            <v>1.5</v>
          </cell>
          <cell r="T436">
            <v>24</v>
          </cell>
          <cell r="U436">
            <v>239</v>
          </cell>
          <cell r="V436">
            <v>0.08</v>
          </cell>
          <cell r="W436">
            <v>0.16</v>
          </cell>
          <cell r="X436">
            <v>6.6</v>
          </cell>
          <cell r="Y436">
            <v>5</v>
          </cell>
          <cell r="Z436">
            <v>0.34</v>
          </cell>
          <cell r="AA436">
            <v>2</v>
          </cell>
          <cell r="AB436">
            <v>16</v>
          </cell>
          <cell r="AC436">
            <v>2.9</v>
          </cell>
          <cell r="AD436">
            <v>3.4</v>
          </cell>
          <cell r="AE436">
            <v>4</v>
          </cell>
          <cell r="AF436">
            <v>75</v>
          </cell>
          <cell r="AG436"/>
          <cell r="AH436"/>
          <cell r="AI436" t="e">
            <v>#DIV/0!</v>
          </cell>
          <cell r="AJ436"/>
          <cell r="AK436"/>
          <cell r="AL436" t="e">
            <v>#DIV/0!</v>
          </cell>
          <cell r="AM436"/>
          <cell r="AN436"/>
          <cell r="AO436" t="e">
            <v>#DIV/0!</v>
          </cell>
        </row>
        <row r="437">
          <cell r="A437" t="str">
            <v>F078</v>
          </cell>
          <cell r="B437" t="str">
            <v>Pollo, hígado cocido, sin sal</v>
          </cell>
          <cell r="C437" t="str">
            <v>Hígado</v>
          </cell>
          <cell r="D437">
            <v>100</v>
          </cell>
          <cell r="E437">
            <v>66.8</v>
          </cell>
          <cell r="F437">
            <v>160</v>
          </cell>
          <cell r="G437">
            <v>671</v>
          </cell>
          <cell r="H437">
            <v>24.4</v>
          </cell>
          <cell r="I437">
            <v>6.5</v>
          </cell>
          <cell r="J437">
            <v>0.9</v>
          </cell>
          <cell r="K437"/>
          <cell r="L437">
            <v>0</v>
          </cell>
          <cell r="M437">
            <v>1.4</v>
          </cell>
          <cell r="N437">
            <v>11</v>
          </cell>
          <cell r="O437">
            <v>11.6</v>
          </cell>
          <cell r="P437">
            <v>76</v>
          </cell>
          <cell r="Q437">
            <v>405</v>
          </cell>
          <cell r="R437"/>
          <cell r="S437">
            <v>4</v>
          </cell>
          <cell r="T437">
            <v>25</v>
          </cell>
          <cell r="U437">
            <v>262</v>
          </cell>
          <cell r="V437">
            <v>0.28999999999999998</v>
          </cell>
          <cell r="W437">
            <v>1.99</v>
          </cell>
          <cell r="X437">
            <v>11</v>
          </cell>
          <cell r="Y437">
            <v>578</v>
          </cell>
          <cell r="Z437">
            <v>16.850000000000001</v>
          </cell>
          <cell r="AA437">
            <v>28</v>
          </cell>
          <cell r="AB437">
            <v>3990</v>
          </cell>
          <cell r="AC437">
            <v>1.8</v>
          </cell>
          <cell r="AD437">
            <v>1.3</v>
          </cell>
          <cell r="AE437">
            <v>0.9</v>
          </cell>
          <cell r="AF437">
            <v>563</v>
          </cell>
          <cell r="AG437"/>
          <cell r="AH437"/>
          <cell r="AI437" t="e">
            <v>#DIV/0!</v>
          </cell>
          <cell r="AJ437"/>
          <cell r="AK437"/>
          <cell r="AL437" t="e">
            <v>#DIV/0!</v>
          </cell>
          <cell r="AM437"/>
          <cell r="AN437"/>
          <cell r="AO437" t="e">
            <v>#DIV/0!</v>
          </cell>
        </row>
        <row r="438">
          <cell r="A438" t="str">
            <v>F079</v>
          </cell>
          <cell r="B438" t="str">
            <v>Pollo, hígado, crudo</v>
          </cell>
          <cell r="C438" t="str">
            <v>Hígado</v>
          </cell>
          <cell r="D438">
            <v>100</v>
          </cell>
          <cell r="E438">
            <v>76.5</v>
          </cell>
          <cell r="F438">
            <v>109</v>
          </cell>
          <cell r="G438">
            <v>458</v>
          </cell>
          <cell r="H438">
            <v>17.2</v>
          </cell>
          <cell r="I438">
            <v>3.9</v>
          </cell>
          <cell r="J438">
            <v>1.2</v>
          </cell>
          <cell r="K438"/>
          <cell r="L438">
            <v>0</v>
          </cell>
          <cell r="M438">
            <v>1.2</v>
          </cell>
          <cell r="N438">
            <v>11</v>
          </cell>
          <cell r="O438">
            <v>8.6</v>
          </cell>
          <cell r="P438">
            <v>79</v>
          </cell>
          <cell r="Q438">
            <v>272</v>
          </cell>
          <cell r="R438">
            <v>3</v>
          </cell>
          <cell r="S438">
            <v>3.1</v>
          </cell>
          <cell r="T438">
            <v>21</v>
          </cell>
          <cell r="U438">
            <v>234</v>
          </cell>
          <cell r="V438">
            <v>0.31</v>
          </cell>
          <cell r="W438">
            <v>1.78</v>
          </cell>
          <cell r="X438">
            <v>9.6999999999999993</v>
          </cell>
          <cell r="Y438">
            <v>588</v>
          </cell>
          <cell r="Z438">
            <v>16.579999999999998</v>
          </cell>
          <cell r="AA438">
            <v>32</v>
          </cell>
          <cell r="AB438">
            <v>3313</v>
          </cell>
          <cell r="AC438">
            <v>1.3</v>
          </cell>
          <cell r="AD438">
            <v>1</v>
          </cell>
          <cell r="AE438">
            <v>0.6</v>
          </cell>
          <cell r="AF438">
            <v>345</v>
          </cell>
          <cell r="AG438"/>
          <cell r="AH438"/>
          <cell r="AI438" t="e">
            <v>#DIV/0!</v>
          </cell>
          <cell r="AJ438"/>
          <cell r="AK438"/>
          <cell r="AL438" t="e">
            <v>#DIV/0!</v>
          </cell>
          <cell r="AM438"/>
          <cell r="AN438"/>
          <cell r="AO438" t="e">
            <v>#DIV/0!</v>
          </cell>
        </row>
        <row r="439">
          <cell r="A439" t="str">
            <v>F080</v>
          </cell>
          <cell r="B439" t="str">
            <v>Pollo, menudencias, cocidas sin sal</v>
          </cell>
          <cell r="C439" t="str">
            <v>Vísceras blancas y rojas</v>
          </cell>
          <cell r="D439">
            <v>100</v>
          </cell>
          <cell r="E439">
            <v>67.7</v>
          </cell>
          <cell r="F439">
            <v>145</v>
          </cell>
          <cell r="G439">
            <v>611</v>
          </cell>
          <cell r="H439">
            <v>26.1</v>
          </cell>
          <cell r="I439">
            <v>4.5</v>
          </cell>
          <cell r="J439">
            <v>0</v>
          </cell>
          <cell r="K439"/>
          <cell r="L439">
            <v>0</v>
          </cell>
          <cell r="M439">
            <v>1.6</v>
          </cell>
          <cell r="N439">
            <v>11</v>
          </cell>
          <cell r="O439">
            <v>6.6</v>
          </cell>
          <cell r="P439">
            <v>67</v>
          </cell>
          <cell r="Q439">
            <v>287</v>
          </cell>
          <cell r="R439"/>
          <cell r="S439">
            <v>4.3</v>
          </cell>
          <cell r="T439">
            <v>17</v>
          </cell>
          <cell r="U439">
            <v>220</v>
          </cell>
          <cell r="V439">
            <v>0.15</v>
          </cell>
          <cell r="W439">
            <v>1.05</v>
          </cell>
          <cell r="X439">
            <v>5.6</v>
          </cell>
          <cell r="Y439">
            <v>333</v>
          </cell>
          <cell r="Z439">
            <v>9.4600000000000009</v>
          </cell>
          <cell r="AA439">
            <v>8</v>
          </cell>
          <cell r="AB439">
            <v>1764</v>
          </cell>
          <cell r="AC439">
            <v>1.3</v>
          </cell>
          <cell r="AD439">
            <v>1</v>
          </cell>
          <cell r="AE439">
            <v>0.8</v>
          </cell>
          <cell r="AF439">
            <v>442</v>
          </cell>
          <cell r="AG439"/>
          <cell r="AH439"/>
          <cell r="AI439" t="e">
            <v>#DIV/0!</v>
          </cell>
          <cell r="AJ439"/>
          <cell r="AK439"/>
          <cell r="AL439" t="e">
            <v>#DIV/0!</v>
          </cell>
          <cell r="AM439"/>
          <cell r="AN439"/>
          <cell r="AO439" t="e">
            <v>#DIV/0!</v>
          </cell>
        </row>
        <row r="440">
          <cell r="A440" t="str">
            <v>F081</v>
          </cell>
          <cell r="B440" t="str">
            <v>Pollo, Menudencias, crudas</v>
          </cell>
          <cell r="C440" t="str">
            <v>Vísceras blancas y rojas</v>
          </cell>
          <cell r="D440">
            <v>100</v>
          </cell>
          <cell r="E440">
            <v>73.099999999999994</v>
          </cell>
          <cell r="F440">
            <v>139</v>
          </cell>
          <cell r="G440">
            <v>581</v>
          </cell>
          <cell r="H440">
            <v>17.399999999999999</v>
          </cell>
          <cell r="I440">
            <v>7</v>
          </cell>
          <cell r="J440">
            <v>1.5</v>
          </cell>
          <cell r="K440"/>
          <cell r="L440">
            <v>0</v>
          </cell>
          <cell r="M440">
            <v>1</v>
          </cell>
          <cell r="N440">
            <v>10</v>
          </cell>
          <cell r="O440">
            <v>5.7</v>
          </cell>
          <cell r="P440">
            <v>77</v>
          </cell>
          <cell r="Q440">
            <v>198</v>
          </cell>
          <cell r="R440"/>
          <cell r="S440">
            <v>3</v>
          </cell>
          <cell r="T440">
            <v>18</v>
          </cell>
          <cell r="U440">
            <v>228</v>
          </cell>
          <cell r="V440">
            <v>0.12</v>
          </cell>
          <cell r="W440">
            <v>0.91</v>
          </cell>
          <cell r="X440">
            <v>6.2</v>
          </cell>
          <cell r="Y440">
            <v>346</v>
          </cell>
          <cell r="Z440">
            <v>11.28</v>
          </cell>
          <cell r="AA440">
            <v>13</v>
          </cell>
          <cell r="AB440">
            <v>2657</v>
          </cell>
          <cell r="AC440">
            <v>1.6</v>
          </cell>
          <cell r="AD440">
            <v>1.5</v>
          </cell>
          <cell r="AE440">
            <v>1.3</v>
          </cell>
          <cell r="AF440">
            <v>257</v>
          </cell>
          <cell r="AG440"/>
          <cell r="AH440"/>
          <cell r="AI440" t="e">
            <v>#DIV/0!</v>
          </cell>
          <cell r="AJ440"/>
          <cell r="AK440"/>
          <cell r="AL440" t="e">
            <v>#DIV/0!</v>
          </cell>
          <cell r="AM440"/>
          <cell r="AN440"/>
          <cell r="AO440" t="e">
            <v>#DIV/0!</v>
          </cell>
        </row>
        <row r="441">
          <cell r="A441" t="str">
            <v>F082</v>
          </cell>
          <cell r="B441" t="str">
            <v>Pollo, molleja, cocida sin sal</v>
          </cell>
          <cell r="C441" t="str">
            <v>Molleja</v>
          </cell>
          <cell r="D441">
            <v>100</v>
          </cell>
          <cell r="E441">
            <v>67.900000000000006</v>
          </cell>
          <cell r="F441">
            <v>138</v>
          </cell>
          <cell r="G441">
            <v>584</v>
          </cell>
          <cell r="H441">
            <v>27.1</v>
          </cell>
          <cell r="I441">
            <v>2.7</v>
          </cell>
          <cell r="J441">
            <v>1.4</v>
          </cell>
          <cell r="K441"/>
          <cell r="L441">
            <v>0</v>
          </cell>
          <cell r="M441">
            <v>0.9</v>
          </cell>
          <cell r="N441">
            <v>17</v>
          </cell>
          <cell r="O441">
            <v>3.2</v>
          </cell>
          <cell r="P441">
            <v>56</v>
          </cell>
          <cell r="Q441">
            <v>189</v>
          </cell>
          <cell r="R441"/>
          <cell r="S441">
            <v>4.4000000000000004</v>
          </cell>
          <cell r="T441">
            <v>3</v>
          </cell>
          <cell r="U441">
            <v>179</v>
          </cell>
          <cell r="V441">
            <v>0.03</v>
          </cell>
          <cell r="W441">
            <v>0.21</v>
          </cell>
          <cell r="X441">
            <v>3.1</v>
          </cell>
          <cell r="Y441">
            <v>5</v>
          </cell>
          <cell r="Z441">
            <v>1.04</v>
          </cell>
          <cell r="AA441">
            <v>0</v>
          </cell>
          <cell r="AB441">
            <v>0</v>
          </cell>
          <cell r="AC441">
            <v>0.7</v>
          </cell>
          <cell r="AD441">
            <v>0.5</v>
          </cell>
          <cell r="AE441">
            <v>0.4</v>
          </cell>
          <cell r="AF441">
            <v>370</v>
          </cell>
          <cell r="AG441"/>
          <cell r="AH441"/>
          <cell r="AI441" t="e">
            <v>#DIV/0!</v>
          </cell>
          <cell r="AJ441"/>
          <cell r="AK441"/>
          <cell r="AL441" t="e">
            <v>#DIV/0!</v>
          </cell>
          <cell r="AM441"/>
          <cell r="AN441"/>
          <cell r="AO441" t="e">
            <v>#DIV/0!</v>
          </cell>
        </row>
        <row r="442">
          <cell r="A442" t="str">
            <v>F083</v>
          </cell>
          <cell r="B442" t="str">
            <v>Pollo, molleja, cruda</v>
          </cell>
          <cell r="C442" t="str">
            <v>Molleja</v>
          </cell>
          <cell r="D442">
            <v>100</v>
          </cell>
          <cell r="E442">
            <v>79.3</v>
          </cell>
          <cell r="F442">
            <v>89</v>
          </cell>
          <cell r="G442">
            <v>375</v>
          </cell>
          <cell r="H442">
            <v>17.7</v>
          </cell>
          <cell r="I442">
            <v>2.1</v>
          </cell>
          <cell r="J442">
            <v>0</v>
          </cell>
          <cell r="K442"/>
          <cell r="L442">
            <v>0</v>
          </cell>
          <cell r="M442">
            <v>1</v>
          </cell>
          <cell r="N442">
            <v>11</v>
          </cell>
          <cell r="O442">
            <v>2.5</v>
          </cell>
          <cell r="P442">
            <v>69</v>
          </cell>
          <cell r="Q442">
            <v>148</v>
          </cell>
          <cell r="R442"/>
          <cell r="S442">
            <v>2.7</v>
          </cell>
          <cell r="T442">
            <v>15</v>
          </cell>
          <cell r="U442">
            <v>237</v>
          </cell>
          <cell r="V442">
            <v>0.03</v>
          </cell>
          <cell r="W442">
            <v>0.23</v>
          </cell>
          <cell r="X442">
            <v>3.7</v>
          </cell>
          <cell r="Y442">
            <v>5</v>
          </cell>
          <cell r="Z442">
            <v>1.21</v>
          </cell>
          <cell r="AA442">
            <v>4</v>
          </cell>
          <cell r="AB442">
            <v>19</v>
          </cell>
          <cell r="AC442">
            <v>0.5</v>
          </cell>
          <cell r="AD442">
            <v>0.5</v>
          </cell>
          <cell r="AE442">
            <v>0.4</v>
          </cell>
          <cell r="AF442">
            <v>240</v>
          </cell>
          <cell r="AG442"/>
          <cell r="AH442"/>
          <cell r="AI442" t="e">
            <v>#DIV/0!</v>
          </cell>
          <cell r="AJ442"/>
          <cell r="AK442"/>
          <cell r="AL442" t="e">
            <v>#DIV/0!</v>
          </cell>
          <cell r="AM442"/>
          <cell r="AN442"/>
          <cell r="AO442" t="e">
            <v>#DIV/0!</v>
          </cell>
        </row>
        <row r="443">
          <cell r="A443" t="str">
            <v>F084</v>
          </cell>
          <cell r="B443" t="str">
            <v>Pollo, pechuga con piel, cocida, sin sal</v>
          </cell>
          <cell r="C443" t="str">
            <v>Pechuga con piel</v>
          </cell>
          <cell r="D443">
            <v>77</v>
          </cell>
          <cell r="E443">
            <v>65.8</v>
          </cell>
          <cell r="F443">
            <v>174</v>
          </cell>
          <cell r="G443">
            <v>731</v>
          </cell>
          <cell r="H443">
            <v>26.9</v>
          </cell>
          <cell r="I443">
            <v>7.4</v>
          </cell>
          <cell r="J443">
            <v>0</v>
          </cell>
          <cell r="K443"/>
          <cell r="L443">
            <v>0</v>
          </cell>
          <cell r="M443">
            <v>0.8</v>
          </cell>
          <cell r="N443">
            <v>12</v>
          </cell>
          <cell r="O443">
            <v>0.9</v>
          </cell>
          <cell r="P443">
            <v>61</v>
          </cell>
          <cell r="Q443">
            <v>156</v>
          </cell>
          <cell r="R443">
            <v>8</v>
          </cell>
          <cell r="S443">
            <v>1</v>
          </cell>
          <cell r="T443">
            <v>22</v>
          </cell>
          <cell r="U443">
            <v>178</v>
          </cell>
          <cell r="V443">
            <v>0.01</v>
          </cell>
          <cell r="W443">
            <v>0.13</v>
          </cell>
          <cell r="X443">
            <v>7.8</v>
          </cell>
          <cell r="Y443">
            <v>3</v>
          </cell>
          <cell r="Z443">
            <v>0.21</v>
          </cell>
          <cell r="AA443">
            <v>0</v>
          </cell>
          <cell r="AB443">
            <v>25</v>
          </cell>
          <cell r="AC443">
            <v>2.1</v>
          </cell>
          <cell r="AD443">
            <v>2.9</v>
          </cell>
          <cell r="AE443">
            <v>1.6</v>
          </cell>
          <cell r="AF443">
            <v>75</v>
          </cell>
          <cell r="AG443"/>
          <cell r="AH443"/>
          <cell r="AI443" t="e">
            <v>#DIV/0!</v>
          </cell>
          <cell r="AJ443"/>
          <cell r="AK443"/>
          <cell r="AL443" t="e">
            <v>#DIV/0!</v>
          </cell>
          <cell r="AM443"/>
          <cell r="AN443"/>
          <cell r="AO443" t="e">
            <v>#DIV/0!</v>
          </cell>
        </row>
        <row r="444">
          <cell r="A444" t="str">
            <v>F085</v>
          </cell>
          <cell r="B444" t="str">
            <v>Pollo, pechuga con piel, cruda</v>
          </cell>
          <cell r="C444" t="str">
            <v>Pechuga con piel</v>
          </cell>
          <cell r="D444">
            <v>93</v>
          </cell>
          <cell r="E444">
            <v>69.2</v>
          </cell>
          <cell r="F444">
            <v>166</v>
          </cell>
          <cell r="G444">
            <v>692</v>
          </cell>
          <cell r="H444">
            <v>20.7</v>
          </cell>
          <cell r="I444">
            <v>9.1999999999999993</v>
          </cell>
          <cell r="J444">
            <v>0.1</v>
          </cell>
          <cell r="K444"/>
          <cell r="L444">
            <v>0</v>
          </cell>
          <cell r="M444">
            <v>0.9</v>
          </cell>
          <cell r="N444">
            <v>11</v>
          </cell>
          <cell r="O444">
            <v>0.7</v>
          </cell>
          <cell r="P444">
            <v>63</v>
          </cell>
          <cell r="Q444">
            <v>174</v>
          </cell>
          <cell r="R444">
            <v>1.8</v>
          </cell>
          <cell r="S444">
            <v>0.8</v>
          </cell>
          <cell r="T444">
            <v>25</v>
          </cell>
          <cell r="U444">
            <v>258</v>
          </cell>
          <cell r="V444">
            <v>7.0000000000000007E-2</v>
          </cell>
          <cell r="W444">
            <v>0.09</v>
          </cell>
          <cell r="X444">
            <v>9.9</v>
          </cell>
          <cell r="Y444">
            <v>4</v>
          </cell>
          <cell r="Z444">
            <v>0.34</v>
          </cell>
          <cell r="AA444">
            <v>0</v>
          </cell>
          <cell r="AB444">
            <v>24</v>
          </cell>
          <cell r="AC444">
            <v>2.7</v>
          </cell>
          <cell r="AD444">
            <v>3.8</v>
          </cell>
          <cell r="AE444">
            <v>2</v>
          </cell>
          <cell r="AF444">
            <v>64</v>
          </cell>
          <cell r="AG444">
            <v>700</v>
          </cell>
          <cell r="AH444">
            <v>9300</v>
          </cell>
          <cell r="AI444">
            <v>13.285714285714286</v>
          </cell>
          <cell r="AJ444">
            <v>1000</v>
          </cell>
          <cell r="AK444">
            <v>17100</v>
          </cell>
          <cell r="AL444">
            <v>17.100000000000001</v>
          </cell>
          <cell r="AM444">
            <v>1000</v>
          </cell>
          <cell r="AN444">
            <v>17550</v>
          </cell>
          <cell r="AO444">
            <v>17.55</v>
          </cell>
        </row>
        <row r="445">
          <cell r="A445" t="str">
            <v>F086</v>
          </cell>
          <cell r="B445" t="str">
            <v>Pollo, pechuga sin piel, asada sin sal</v>
          </cell>
          <cell r="C445" t="str">
            <v>Pechuga sin piel</v>
          </cell>
          <cell r="D445">
            <v>100</v>
          </cell>
          <cell r="E445">
            <v>63.8</v>
          </cell>
          <cell r="F445">
            <v>164</v>
          </cell>
          <cell r="G445">
            <v>689</v>
          </cell>
          <cell r="H445">
            <v>29.7</v>
          </cell>
          <cell r="I445">
            <v>4.9000000000000004</v>
          </cell>
          <cell r="J445">
            <v>0.2</v>
          </cell>
          <cell r="K445"/>
          <cell r="L445">
            <v>0</v>
          </cell>
          <cell r="M445">
            <v>1.4</v>
          </cell>
          <cell r="N445">
            <v>11</v>
          </cell>
          <cell r="O445">
            <v>1</v>
          </cell>
          <cell r="P445">
            <v>53</v>
          </cell>
          <cell r="Q445">
            <v>260</v>
          </cell>
          <cell r="R445">
            <v>7</v>
          </cell>
          <cell r="S445">
            <v>0.9</v>
          </cell>
          <cell r="T445">
            <v>25</v>
          </cell>
          <cell r="U445">
            <v>252</v>
          </cell>
          <cell r="V445">
            <v>0.09</v>
          </cell>
          <cell r="W445">
            <v>0.12</v>
          </cell>
          <cell r="X445">
            <v>9.6</v>
          </cell>
          <cell r="Y445">
            <v>5</v>
          </cell>
          <cell r="Z445">
            <v>0.34</v>
          </cell>
          <cell r="AA445">
            <v>0</v>
          </cell>
          <cell r="AB445">
            <v>6</v>
          </cell>
          <cell r="AC445">
            <v>1</v>
          </cell>
          <cell r="AD445">
            <v>1.2</v>
          </cell>
          <cell r="AE445">
            <v>0.6</v>
          </cell>
          <cell r="AF445">
            <v>86</v>
          </cell>
          <cell r="AG445"/>
          <cell r="AH445"/>
          <cell r="AI445" t="e">
            <v>#DIV/0!</v>
          </cell>
          <cell r="AJ445"/>
          <cell r="AK445"/>
          <cell r="AL445" t="e">
            <v>#DIV/0!</v>
          </cell>
          <cell r="AM445"/>
          <cell r="AN445"/>
          <cell r="AO445" t="e">
            <v>#DIV/0!</v>
          </cell>
        </row>
        <row r="446">
          <cell r="A446" t="str">
            <v>F087</v>
          </cell>
          <cell r="B446" t="str">
            <v>Pollo, pechuga sin piel, cocida, sin sal</v>
          </cell>
          <cell r="C446" t="str">
            <v>Pechuga sin piel</v>
          </cell>
          <cell r="D446">
            <v>69</v>
          </cell>
          <cell r="E446">
            <v>67.5</v>
          </cell>
          <cell r="F446">
            <v>141</v>
          </cell>
          <cell r="G446">
            <v>597</v>
          </cell>
          <cell r="H446">
            <v>28.4</v>
          </cell>
          <cell r="I446">
            <v>3</v>
          </cell>
          <cell r="J446">
            <v>0.3</v>
          </cell>
          <cell r="K446"/>
          <cell r="L446">
            <v>0</v>
          </cell>
          <cell r="M446">
            <v>0.9</v>
          </cell>
          <cell r="N446">
            <v>13</v>
          </cell>
          <cell r="O446">
            <v>0.9</v>
          </cell>
          <cell r="P446">
            <v>63</v>
          </cell>
          <cell r="Q446">
            <v>165</v>
          </cell>
          <cell r="R446">
            <v>8</v>
          </cell>
          <cell r="S446">
            <v>1</v>
          </cell>
          <cell r="T446">
            <v>25</v>
          </cell>
          <cell r="U446">
            <v>220</v>
          </cell>
          <cell r="V446">
            <v>0.05</v>
          </cell>
          <cell r="W446">
            <v>0.12</v>
          </cell>
          <cell r="X446">
            <v>8.5</v>
          </cell>
          <cell r="Y446">
            <v>3</v>
          </cell>
          <cell r="Z446">
            <v>0.23</v>
          </cell>
          <cell r="AA446">
            <v>0</v>
          </cell>
          <cell r="AB446">
            <v>6</v>
          </cell>
          <cell r="AC446">
            <v>0.8</v>
          </cell>
          <cell r="AD446">
            <v>1</v>
          </cell>
          <cell r="AE446">
            <v>0.7</v>
          </cell>
          <cell r="AF446">
            <v>77</v>
          </cell>
          <cell r="AG446"/>
          <cell r="AH446"/>
          <cell r="AI446" t="e">
            <v>#DIV/0!</v>
          </cell>
          <cell r="AJ446"/>
          <cell r="AK446"/>
          <cell r="AL446" t="e">
            <v>#DIV/0!</v>
          </cell>
          <cell r="AM446"/>
          <cell r="AN446"/>
          <cell r="AO446" t="e">
            <v>#DIV/0!</v>
          </cell>
        </row>
        <row r="447">
          <cell r="A447" t="str">
            <v>F088</v>
          </cell>
          <cell r="B447" t="str">
            <v>Pollo, pechuga sin piel, frita sin sal</v>
          </cell>
          <cell r="C447" t="str">
            <v>Pechuga sin piel</v>
          </cell>
          <cell r="D447">
            <v>100</v>
          </cell>
          <cell r="E447">
            <v>60.2</v>
          </cell>
          <cell r="F447">
            <v>178</v>
          </cell>
          <cell r="G447">
            <v>751</v>
          </cell>
          <cell r="H447">
            <v>33.4</v>
          </cell>
          <cell r="I447">
            <v>4.7</v>
          </cell>
          <cell r="J447">
            <v>0.5</v>
          </cell>
          <cell r="K447"/>
          <cell r="L447">
            <v>0</v>
          </cell>
          <cell r="M447">
            <v>1.1000000000000001</v>
          </cell>
          <cell r="N447">
            <v>17</v>
          </cell>
          <cell r="O447">
            <v>1.1000000000000001</v>
          </cell>
          <cell r="P447">
            <v>79</v>
          </cell>
          <cell r="Q447">
            <v>246</v>
          </cell>
          <cell r="R447"/>
          <cell r="S447">
            <v>1.1000000000000001</v>
          </cell>
          <cell r="T447">
            <v>28</v>
          </cell>
          <cell r="U447">
            <v>275</v>
          </cell>
          <cell r="V447">
            <v>0.08</v>
          </cell>
          <cell r="W447">
            <v>0.13</v>
          </cell>
          <cell r="X447">
            <v>7.6</v>
          </cell>
          <cell r="Y447">
            <v>4</v>
          </cell>
          <cell r="Z447">
            <v>0.37</v>
          </cell>
          <cell r="AA447">
            <v>0</v>
          </cell>
          <cell r="AB447">
            <v>7</v>
          </cell>
          <cell r="AC447">
            <v>1.5</v>
          </cell>
          <cell r="AD447">
            <v>2.6</v>
          </cell>
          <cell r="AE447">
            <v>2</v>
          </cell>
          <cell r="AF447">
            <v>91</v>
          </cell>
          <cell r="AG447"/>
          <cell r="AH447"/>
          <cell r="AI447" t="e">
            <v>#DIV/0!</v>
          </cell>
          <cell r="AJ447"/>
          <cell r="AK447"/>
          <cell r="AL447" t="e">
            <v>#DIV/0!</v>
          </cell>
          <cell r="AM447"/>
          <cell r="AN447"/>
          <cell r="AO447" t="e">
            <v>#DIV/0!</v>
          </cell>
        </row>
        <row r="448">
          <cell r="A448" t="str">
            <v>F089</v>
          </cell>
          <cell r="B448" t="str">
            <v>s</v>
          </cell>
          <cell r="C448" t="str">
            <v>Pierna con piel</v>
          </cell>
          <cell r="D448">
            <v>54</v>
          </cell>
          <cell r="E448">
            <v>64.8</v>
          </cell>
          <cell r="F448">
            <v>183</v>
          </cell>
          <cell r="G448">
            <v>768</v>
          </cell>
          <cell r="H448">
            <v>24</v>
          </cell>
          <cell r="I448">
            <v>9.4</v>
          </cell>
          <cell r="J448">
            <v>0.6</v>
          </cell>
          <cell r="K448"/>
          <cell r="L448">
            <v>0</v>
          </cell>
          <cell r="M448">
            <v>1.1000000000000001</v>
          </cell>
          <cell r="N448">
            <v>12</v>
          </cell>
          <cell r="O448">
            <v>1.2</v>
          </cell>
          <cell r="P448">
            <v>97</v>
          </cell>
          <cell r="Q448">
            <v>191</v>
          </cell>
          <cell r="R448">
            <v>6.9</v>
          </cell>
          <cell r="S448">
            <v>2.2000000000000002</v>
          </cell>
          <cell r="T448">
            <v>23</v>
          </cell>
          <cell r="U448">
            <v>310</v>
          </cell>
          <cell r="V448">
            <v>7.0000000000000007E-2</v>
          </cell>
          <cell r="W448">
            <v>0.21</v>
          </cell>
          <cell r="X448">
            <v>6.1</v>
          </cell>
          <cell r="Y448">
            <v>6</v>
          </cell>
          <cell r="Z448">
            <v>0.35</v>
          </cell>
          <cell r="AA448">
            <v>0</v>
          </cell>
          <cell r="AB448">
            <v>22</v>
          </cell>
          <cell r="AC448">
            <v>2.6</v>
          </cell>
          <cell r="AD448">
            <v>3.6</v>
          </cell>
          <cell r="AE448">
            <v>2</v>
          </cell>
          <cell r="AF448">
            <v>133</v>
          </cell>
          <cell r="AG448"/>
          <cell r="AH448"/>
          <cell r="AI448" t="e">
            <v>#DIV/0!</v>
          </cell>
          <cell r="AJ448"/>
          <cell r="AK448"/>
          <cell r="AL448" t="e">
            <v>#DIV/0!</v>
          </cell>
          <cell r="AM448"/>
          <cell r="AN448"/>
          <cell r="AO448" t="e">
            <v>#DIV/0!</v>
          </cell>
        </row>
        <row r="449">
          <cell r="A449" t="str">
            <v>F090</v>
          </cell>
          <cell r="B449" t="str">
            <v>Pollo, pierna o colombina con piel, cocida, sin sal</v>
          </cell>
          <cell r="C449" t="str">
            <v>Pierna con piel</v>
          </cell>
          <cell r="D449">
            <v>57</v>
          </cell>
          <cell r="E449">
            <v>63.6</v>
          </cell>
          <cell r="F449">
            <v>208</v>
          </cell>
          <cell r="G449">
            <v>867</v>
          </cell>
          <cell r="H449">
            <v>22.9</v>
          </cell>
          <cell r="I449">
            <v>12.9</v>
          </cell>
          <cell r="J449">
            <v>0</v>
          </cell>
          <cell r="K449"/>
          <cell r="L449">
            <v>0</v>
          </cell>
          <cell r="M449">
            <v>0.8</v>
          </cell>
          <cell r="N449">
            <v>11</v>
          </cell>
          <cell r="O449">
            <v>1.3</v>
          </cell>
          <cell r="P449">
            <v>73</v>
          </cell>
          <cell r="Q449">
            <v>139</v>
          </cell>
          <cell r="R449">
            <v>6</v>
          </cell>
          <cell r="S449">
            <v>2.4</v>
          </cell>
          <cell r="T449">
            <v>21</v>
          </cell>
          <cell r="U449">
            <v>190</v>
          </cell>
          <cell r="V449">
            <v>0.05</v>
          </cell>
          <cell r="W449">
            <v>0.19</v>
          </cell>
          <cell r="X449">
            <v>4.5999999999999996</v>
          </cell>
          <cell r="Y449">
            <v>6</v>
          </cell>
          <cell r="Z449">
            <v>0.2</v>
          </cell>
          <cell r="AA449">
            <v>0</v>
          </cell>
          <cell r="AB449">
            <v>36</v>
          </cell>
          <cell r="AC449">
            <v>3.6</v>
          </cell>
          <cell r="AD449">
            <v>5</v>
          </cell>
          <cell r="AE449">
            <v>2.9</v>
          </cell>
          <cell r="AF449">
            <v>84</v>
          </cell>
          <cell r="AG449"/>
          <cell r="AH449"/>
          <cell r="AI449" t="e">
            <v>#DIV/0!</v>
          </cell>
          <cell r="AJ449"/>
          <cell r="AK449"/>
          <cell r="AL449" t="e">
            <v>#DIV/0!</v>
          </cell>
          <cell r="AM449"/>
          <cell r="AN449"/>
          <cell r="AO449" t="e">
            <v>#DIV/0!</v>
          </cell>
        </row>
        <row r="450">
          <cell r="A450" t="str">
            <v>F091</v>
          </cell>
          <cell r="B450" t="str">
            <v>Pollo, pierna o colombina con piel, cruda</v>
          </cell>
          <cell r="C450" t="str">
            <v>Pierna con piel</v>
          </cell>
          <cell r="D450">
            <v>73</v>
          </cell>
          <cell r="E450">
            <v>68.900000000000006</v>
          </cell>
          <cell r="F450">
            <v>182</v>
          </cell>
          <cell r="G450">
            <v>756</v>
          </cell>
          <cell r="H450">
            <v>18.100000000000001</v>
          </cell>
          <cell r="I450">
            <v>12.1</v>
          </cell>
          <cell r="J450">
            <v>0.1</v>
          </cell>
          <cell r="K450"/>
          <cell r="L450">
            <v>0</v>
          </cell>
          <cell r="M450">
            <v>0.8</v>
          </cell>
          <cell r="N450">
            <v>10</v>
          </cell>
          <cell r="O450">
            <v>1</v>
          </cell>
          <cell r="P450">
            <v>79</v>
          </cell>
          <cell r="Q450">
            <v>149</v>
          </cell>
          <cell r="R450">
            <v>8</v>
          </cell>
          <cell r="S450">
            <v>1.8</v>
          </cell>
          <cell r="T450">
            <v>21</v>
          </cell>
          <cell r="U450">
            <v>226</v>
          </cell>
          <cell r="V450">
            <v>7.0000000000000007E-2</v>
          </cell>
          <cell r="W450">
            <v>0.16</v>
          </cell>
          <cell r="X450">
            <v>5.3</v>
          </cell>
          <cell r="Y450">
            <v>6</v>
          </cell>
          <cell r="Z450">
            <v>0.56000000000000005</v>
          </cell>
          <cell r="AA450">
            <v>3</v>
          </cell>
          <cell r="AB450">
            <v>30</v>
          </cell>
          <cell r="AC450">
            <v>3.4</v>
          </cell>
          <cell r="AD450">
            <v>4.9000000000000004</v>
          </cell>
          <cell r="AE450">
            <v>2.8</v>
          </cell>
          <cell r="AF450">
            <v>83</v>
          </cell>
          <cell r="AG450"/>
          <cell r="AH450"/>
          <cell r="AI450" t="e">
            <v>#DIV/0!</v>
          </cell>
          <cell r="AJ450"/>
          <cell r="AK450"/>
          <cell r="AL450" t="e">
            <v>#DIV/0!</v>
          </cell>
          <cell r="AM450"/>
          <cell r="AN450"/>
          <cell r="AO450" t="e">
            <v>#DIV/0!</v>
          </cell>
        </row>
        <row r="451">
          <cell r="A451" t="str">
            <v>F092</v>
          </cell>
          <cell r="B451" t="str">
            <v>Pollo, pierna o colombina con piel, frita, sin sal</v>
          </cell>
          <cell r="C451" t="str">
            <v>Pierna con piel</v>
          </cell>
          <cell r="D451">
            <v>42</v>
          </cell>
          <cell r="E451">
            <v>55.3</v>
          </cell>
          <cell r="F451">
            <v>265</v>
          </cell>
          <cell r="G451">
            <v>1103</v>
          </cell>
          <cell r="H451">
            <v>17.100000000000001</v>
          </cell>
          <cell r="I451">
            <v>18.2</v>
          </cell>
          <cell r="J451">
            <v>8.1999999999999993</v>
          </cell>
          <cell r="K451"/>
          <cell r="L451">
            <v>0</v>
          </cell>
          <cell r="M451">
            <v>1.3</v>
          </cell>
          <cell r="N451">
            <v>11</v>
          </cell>
          <cell r="O451">
            <v>1.4</v>
          </cell>
          <cell r="P451">
            <v>279</v>
          </cell>
          <cell r="Q451">
            <v>158</v>
          </cell>
          <cell r="R451">
            <v>5.5</v>
          </cell>
          <cell r="S451">
            <v>2.2000000000000002</v>
          </cell>
          <cell r="T451">
            <v>24</v>
          </cell>
          <cell r="U451">
            <v>189</v>
          </cell>
          <cell r="V451">
            <v>0.1</v>
          </cell>
          <cell r="W451">
            <v>0.22</v>
          </cell>
          <cell r="X451">
            <v>7.3</v>
          </cell>
          <cell r="Y451">
            <v>13</v>
          </cell>
          <cell r="Z451">
            <v>0.28999999999999998</v>
          </cell>
          <cell r="AA451">
            <v>0</v>
          </cell>
          <cell r="AB451">
            <v>43</v>
          </cell>
          <cell r="AC451">
            <v>2.7</v>
          </cell>
          <cell r="AD451">
            <v>8.5</v>
          </cell>
          <cell r="AE451">
            <v>1.6</v>
          </cell>
          <cell r="AF451">
            <v>93</v>
          </cell>
          <cell r="AG451"/>
          <cell r="AH451"/>
          <cell r="AI451" t="e">
            <v>#DIV/0!</v>
          </cell>
          <cell r="AJ451"/>
          <cell r="AK451"/>
          <cell r="AL451" t="e">
            <v>#DIV/0!</v>
          </cell>
          <cell r="AM451"/>
          <cell r="AN451"/>
          <cell r="AO451" t="e">
            <v>#DIV/0!</v>
          </cell>
        </row>
        <row r="452">
          <cell r="A452" t="str">
            <v>F093</v>
          </cell>
          <cell r="B452" t="str">
            <v>Pollo, pierna o colombina sin piel, cocida, sin sal</v>
          </cell>
          <cell r="C452" t="str">
            <v>Pierna sin piel</v>
          </cell>
          <cell r="D452">
            <v>52</v>
          </cell>
          <cell r="E452">
            <v>66.400000000000006</v>
          </cell>
          <cell r="F452">
            <v>173</v>
          </cell>
          <cell r="G452">
            <v>725</v>
          </cell>
          <cell r="H452">
            <v>25</v>
          </cell>
          <cell r="I452">
            <v>8.1</v>
          </cell>
          <cell r="J452">
            <v>0</v>
          </cell>
          <cell r="K452"/>
          <cell r="L452">
            <v>0</v>
          </cell>
          <cell r="M452">
            <v>0.9</v>
          </cell>
          <cell r="N452">
            <v>11</v>
          </cell>
          <cell r="O452">
            <v>1.4</v>
          </cell>
          <cell r="P452">
            <v>78</v>
          </cell>
          <cell r="Q452">
            <v>149</v>
          </cell>
          <cell r="R452">
            <v>6</v>
          </cell>
          <cell r="S452">
            <v>2.8</v>
          </cell>
          <cell r="T452">
            <v>21</v>
          </cell>
          <cell r="U452">
            <v>198</v>
          </cell>
          <cell r="V452">
            <v>0.06</v>
          </cell>
          <cell r="W452">
            <v>0.22</v>
          </cell>
          <cell r="X452">
            <v>4.8</v>
          </cell>
          <cell r="Y452">
            <v>8</v>
          </cell>
          <cell r="Z452">
            <v>0.23</v>
          </cell>
          <cell r="AA452">
            <v>0</v>
          </cell>
          <cell r="AB452">
            <v>18</v>
          </cell>
          <cell r="AC452">
            <v>2.2000000000000002</v>
          </cell>
          <cell r="AD452">
            <v>2.9</v>
          </cell>
          <cell r="AE452">
            <v>1.9</v>
          </cell>
          <cell r="AF452">
            <v>89</v>
          </cell>
          <cell r="AG452"/>
          <cell r="AH452"/>
          <cell r="AI452" t="e">
            <v>#DIV/0!</v>
          </cell>
          <cell r="AJ452"/>
          <cell r="AK452"/>
          <cell r="AL452" t="e">
            <v>#DIV/0!</v>
          </cell>
          <cell r="AM452"/>
          <cell r="AN452"/>
          <cell r="AO452" t="e">
            <v>#DIV/0!</v>
          </cell>
        </row>
        <row r="453">
          <cell r="A453" t="str">
            <v>F094</v>
          </cell>
          <cell r="B453" t="str">
            <v>Res, bofe o pulmón, crudo</v>
          </cell>
          <cell r="C453" t="str">
            <v>Pulmón</v>
          </cell>
          <cell r="D453">
            <v>90</v>
          </cell>
          <cell r="E453">
            <v>79.400000000000006</v>
          </cell>
          <cell r="F453">
            <v>90</v>
          </cell>
          <cell r="G453">
            <v>380</v>
          </cell>
          <cell r="H453">
            <v>16.600000000000001</v>
          </cell>
          <cell r="I453">
            <v>2.5</v>
          </cell>
          <cell r="J453">
            <v>0.3</v>
          </cell>
          <cell r="K453"/>
          <cell r="L453">
            <v>0</v>
          </cell>
          <cell r="M453">
            <v>1.2</v>
          </cell>
          <cell r="N453">
            <v>13</v>
          </cell>
          <cell r="O453">
            <v>7.5</v>
          </cell>
          <cell r="P453">
            <v>198</v>
          </cell>
          <cell r="Q453">
            <v>220</v>
          </cell>
          <cell r="R453"/>
          <cell r="S453">
            <v>1.6</v>
          </cell>
          <cell r="T453">
            <v>14</v>
          </cell>
          <cell r="U453">
            <v>340</v>
          </cell>
          <cell r="V453">
            <v>0.05</v>
          </cell>
          <cell r="W453">
            <v>0.23</v>
          </cell>
          <cell r="X453">
            <v>4</v>
          </cell>
          <cell r="Y453">
            <v>11</v>
          </cell>
          <cell r="Z453">
            <v>3.81</v>
          </cell>
          <cell r="AA453">
            <v>39</v>
          </cell>
          <cell r="AB453">
            <v>14</v>
          </cell>
          <cell r="AC453">
            <v>0.9</v>
          </cell>
          <cell r="AD453">
            <v>0.6</v>
          </cell>
          <cell r="AE453">
            <v>0.3</v>
          </cell>
          <cell r="AF453">
            <v>242</v>
          </cell>
          <cell r="AG453"/>
          <cell r="AH453"/>
          <cell r="AI453" t="e">
            <v>#DIV/0!</v>
          </cell>
          <cell r="AJ453"/>
          <cell r="AK453"/>
          <cell r="AL453" t="e">
            <v>#DIV/0!</v>
          </cell>
          <cell r="AM453"/>
          <cell r="AN453"/>
          <cell r="AO453" t="e">
            <v>#DIV/0!</v>
          </cell>
        </row>
        <row r="454">
          <cell r="A454" t="str">
            <v>F095</v>
          </cell>
          <cell r="B454" t="str">
            <v>Res, cadera, frita, sin sal</v>
          </cell>
          <cell r="C454" t="str">
            <v>Cadera</v>
          </cell>
          <cell r="D454">
            <v>100</v>
          </cell>
          <cell r="E454">
            <v>62.8</v>
          </cell>
          <cell r="F454">
            <v>176</v>
          </cell>
          <cell r="G454">
            <v>740</v>
          </cell>
          <cell r="H454">
            <v>28.7</v>
          </cell>
          <cell r="I454">
            <v>6.6</v>
          </cell>
          <cell r="J454">
            <v>0.5</v>
          </cell>
          <cell r="K454"/>
          <cell r="L454">
            <v>0</v>
          </cell>
          <cell r="M454">
            <v>1.4</v>
          </cell>
          <cell r="N454">
            <v>10</v>
          </cell>
          <cell r="O454">
            <v>3</v>
          </cell>
          <cell r="P454">
            <v>78</v>
          </cell>
          <cell r="Q454">
            <v>245</v>
          </cell>
          <cell r="R454">
            <v>9</v>
          </cell>
          <cell r="S454">
            <v>5.2</v>
          </cell>
          <cell r="T454">
            <v>31</v>
          </cell>
          <cell r="U454">
            <v>390</v>
          </cell>
          <cell r="V454">
            <v>7.0000000000000007E-2</v>
          </cell>
          <cell r="W454">
            <v>0.26</v>
          </cell>
          <cell r="X454">
            <v>5.9</v>
          </cell>
          <cell r="Y454">
            <v>5</v>
          </cell>
          <cell r="Z454">
            <v>2</v>
          </cell>
          <cell r="AA454">
            <v>0</v>
          </cell>
          <cell r="AB454">
            <v>1</v>
          </cell>
          <cell r="AC454">
            <v>2.4</v>
          </cell>
          <cell r="AD454">
            <v>2.5</v>
          </cell>
          <cell r="AE454">
            <v>0.9</v>
          </cell>
          <cell r="AF454">
            <v>86</v>
          </cell>
          <cell r="AG454"/>
          <cell r="AH454"/>
          <cell r="AI454" t="e">
            <v>#DIV/0!</v>
          </cell>
          <cell r="AJ454"/>
          <cell r="AK454"/>
          <cell r="AL454" t="e">
            <v>#DIV/0!</v>
          </cell>
          <cell r="AM454"/>
          <cell r="AN454"/>
          <cell r="AO454" t="e">
            <v>#DIV/0!</v>
          </cell>
        </row>
        <row r="455">
          <cell r="A455" t="str">
            <v>F096</v>
          </cell>
          <cell r="B455" t="str">
            <v>Res, callo o menudo, cocido, sin sal</v>
          </cell>
          <cell r="C455" t="str">
            <v>Callo</v>
          </cell>
          <cell r="D455">
            <v>100</v>
          </cell>
          <cell r="E455">
            <v>79.099999999999994</v>
          </cell>
          <cell r="F455">
            <v>102</v>
          </cell>
          <cell r="G455">
            <v>427</v>
          </cell>
          <cell r="H455">
            <v>15</v>
          </cell>
          <cell r="I455">
            <v>4.0999999999999996</v>
          </cell>
          <cell r="J455">
            <v>1.1000000000000001</v>
          </cell>
          <cell r="K455"/>
          <cell r="L455">
            <v>0</v>
          </cell>
          <cell r="M455">
            <v>0.6</v>
          </cell>
          <cell r="N455">
            <v>81</v>
          </cell>
          <cell r="O455">
            <v>0.6</v>
          </cell>
          <cell r="P455">
            <v>68</v>
          </cell>
          <cell r="Q455">
            <v>65</v>
          </cell>
          <cell r="R455"/>
          <cell r="S455">
            <v>1.7</v>
          </cell>
          <cell r="T455">
            <v>16</v>
          </cell>
          <cell r="U455">
            <v>42</v>
          </cell>
          <cell r="V455">
            <v>0</v>
          </cell>
          <cell r="W455">
            <v>0.02</v>
          </cell>
          <cell r="X455">
            <v>1.6</v>
          </cell>
          <cell r="Y455">
            <v>3</v>
          </cell>
          <cell r="Z455">
            <v>0.72</v>
          </cell>
          <cell r="AA455">
            <v>0</v>
          </cell>
          <cell r="AB455">
            <v>0</v>
          </cell>
          <cell r="AC455">
            <v>1.4</v>
          </cell>
          <cell r="AD455">
            <v>1.6</v>
          </cell>
          <cell r="AE455">
            <v>0.2</v>
          </cell>
          <cell r="AF455">
            <v>157</v>
          </cell>
          <cell r="AG455"/>
          <cell r="AH455"/>
          <cell r="AI455" t="e">
            <v>#DIV/0!</v>
          </cell>
          <cell r="AJ455"/>
          <cell r="AK455"/>
          <cell r="AL455" t="e">
            <v>#DIV/0!</v>
          </cell>
          <cell r="AM455"/>
          <cell r="AN455"/>
          <cell r="AO455" t="e">
            <v>#DIV/0!</v>
          </cell>
        </row>
        <row r="456">
          <cell r="A456" t="str">
            <v>F097</v>
          </cell>
          <cell r="B456" t="str">
            <v>Res, callo o menudo, crudo</v>
          </cell>
          <cell r="C456" t="str">
            <v>Callo</v>
          </cell>
          <cell r="D456">
            <v>100</v>
          </cell>
          <cell r="E456">
            <v>81</v>
          </cell>
          <cell r="F456">
            <v>95</v>
          </cell>
          <cell r="G456">
            <v>400</v>
          </cell>
          <cell r="H456">
            <v>14.6</v>
          </cell>
          <cell r="I456">
            <v>4.0999999999999996</v>
          </cell>
          <cell r="J456">
            <v>0</v>
          </cell>
          <cell r="K456"/>
          <cell r="L456">
            <v>0</v>
          </cell>
          <cell r="M456">
            <v>0.3</v>
          </cell>
          <cell r="N456">
            <v>67</v>
          </cell>
          <cell r="O456">
            <v>0.8</v>
          </cell>
          <cell r="P456">
            <v>97</v>
          </cell>
          <cell r="Q456">
            <v>63</v>
          </cell>
          <cell r="R456"/>
          <cell r="S456">
            <v>1.4</v>
          </cell>
          <cell r="T456">
            <v>13</v>
          </cell>
          <cell r="U456">
            <v>67</v>
          </cell>
          <cell r="V456">
            <v>0.03</v>
          </cell>
          <cell r="W456">
            <v>0.11</v>
          </cell>
          <cell r="X456">
            <v>0.7</v>
          </cell>
          <cell r="Y456">
            <v>5</v>
          </cell>
          <cell r="Z456">
            <v>1.39</v>
          </cell>
          <cell r="AA456">
            <v>0</v>
          </cell>
          <cell r="AB456">
            <v>0</v>
          </cell>
          <cell r="AC456">
            <v>1.6</v>
          </cell>
          <cell r="AD456">
            <v>1.5</v>
          </cell>
          <cell r="AE456">
            <v>0.2</v>
          </cell>
          <cell r="AF456">
            <v>122</v>
          </cell>
          <cell r="AG456"/>
          <cell r="AH456"/>
          <cell r="AI456" t="e">
            <v>#DIV/0!</v>
          </cell>
          <cell r="AJ456"/>
          <cell r="AK456"/>
          <cell r="AL456" t="e">
            <v>#DIV/0!</v>
          </cell>
          <cell r="AM456"/>
          <cell r="AN456"/>
          <cell r="AO456" t="e">
            <v>#DIV/0!</v>
          </cell>
        </row>
        <row r="457">
          <cell r="A457" t="str">
            <v>F098</v>
          </cell>
          <cell r="B457" t="str">
            <v>Res, carne gorda, cruda</v>
          </cell>
          <cell r="C457"/>
          <cell r="D457">
            <v>100</v>
          </cell>
          <cell r="E457">
            <v>60.2</v>
          </cell>
          <cell r="F457">
            <v>257</v>
          </cell>
          <cell r="G457">
            <v>1066</v>
          </cell>
          <cell r="H457">
            <v>18.399999999999999</v>
          </cell>
          <cell r="I457">
            <v>20.3</v>
          </cell>
          <cell r="J457">
            <v>0.2</v>
          </cell>
          <cell r="K457"/>
          <cell r="L457">
            <v>0</v>
          </cell>
          <cell r="M457">
            <v>0.9</v>
          </cell>
          <cell r="N457">
            <v>8</v>
          </cell>
          <cell r="O457">
            <v>1.5</v>
          </cell>
          <cell r="P457">
            <v>58</v>
          </cell>
          <cell r="Q457">
            <v>174</v>
          </cell>
          <cell r="R457">
            <v>10</v>
          </cell>
          <cell r="S457">
            <v>3.5</v>
          </cell>
          <cell r="T457">
            <v>19</v>
          </cell>
          <cell r="U457">
            <v>267</v>
          </cell>
          <cell r="V457">
            <v>0.09</v>
          </cell>
          <cell r="W457">
            <v>0.16</v>
          </cell>
          <cell r="X457">
            <v>3.2</v>
          </cell>
          <cell r="Y457">
            <v>6</v>
          </cell>
          <cell r="Z457">
            <v>2.2200000000000002</v>
          </cell>
          <cell r="AA457">
            <v>0</v>
          </cell>
          <cell r="AB457">
            <v>0</v>
          </cell>
          <cell r="AC457">
            <v>6.9</v>
          </cell>
          <cell r="AD457">
            <v>6.2</v>
          </cell>
          <cell r="AE457">
            <v>0.1</v>
          </cell>
          <cell r="AF457">
            <v>63</v>
          </cell>
          <cell r="AG457"/>
          <cell r="AH457"/>
          <cell r="AI457" t="e">
            <v>#DIV/0!</v>
          </cell>
          <cell r="AJ457"/>
          <cell r="AK457"/>
          <cell r="AL457" t="e">
            <v>#DIV/0!</v>
          </cell>
          <cell r="AM457"/>
          <cell r="AN457"/>
          <cell r="AO457" t="e">
            <v>#DIV/0!</v>
          </cell>
        </row>
        <row r="458">
          <cell r="A458" t="str">
            <v>F099</v>
          </cell>
          <cell r="B458" t="str">
            <v>Res, carne magra, cruda</v>
          </cell>
          <cell r="C458"/>
          <cell r="D458">
            <v>100</v>
          </cell>
          <cell r="E458">
            <v>71.599999999999994</v>
          </cell>
          <cell r="F458">
            <v>139</v>
          </cell>
          <cell r="G458">
            <v>582</v>
          </cell>
          <cell r="H458">
            <v>21.8</v>
          </cell>
          <cell r="I458">
            <v>5.7</v>
          </cell>
          <cell r="J458">
            <v>0</v>
          </cell>
          <cell r="K458"/>
          <cell r="L458">
            <v>0</v>
          </cell>
          <cell r="M458">
            <v>1.2</v>
          </cell>
          <cell r="N458">
            <v>6</v>
          </cell>
          <cell r="O458">
            <v>2.7</v>
          </cell>
          <cell r="P458">
            <v>51</v>
          </cell>
          <cell r="Q458">
            <v>215</v>
          </cell>
          <cell r="R458">
            <v>7</v>
          </cell>
          <cell r="S458">
            <v>3.6</v>
          </cell>
          <cell r="T458">
            <v>18</v>
          </cell>
          <cell r="U458">
            <v>337</v>
          </cell>
          <cell r="V458">
            <v>0.08</v>
          </cell>
          <cell r="W458">
            <v>0.23</v>
          </cell>
          <cell r="X458">
            <v>5.0999999999999996</v>
          </cell>
          <cell r="Y458">
            <v>7</v>
          </cell>
          <cell r="Z458">
            <v>2.65</v>
          </cell>
          <cell r="AA458">
            <v>0</v>
          </cell>
          <cell r="AB458">
            <v>0</v>
          </cell>
          <cell r="AC458">
            <v>2.4</v>
          </cell>
          <cell r="AD458">
            <v>2.4</v>
          </cell>
          <cell r="AE458">
            <v>0.3</v>
          </cell>
          <cell r="AF458">
            <v>59</v>
          </cell>
          <cell r="AG458"/>
          <cell r="AH458"/>
          <cell r="AI458" t="e">
            <v>#DIV/0!</v>
          </cell>
          <cell r="AJ458"/>
          <cell r="AK458"/>
          <cell r="AL458" t="e">
            <v>#DIV/0!</v>
          </cell>
          <cell r="AM458"/>
          <cell r="AN458"/>
          <cell r="AO458" t="e">
            <v>#DIV/0!</v>
          </cell>
        </row>
        <row r="459">
          <cell r="A459" t="str">
            <v>F100</v>
          </cell>
          <cell r="B459" t="str">
            <v>Res, carne semigorda, cruda</v>
          </cell>
          <cell r="C459"/>
          <cell r="D459">
            <v>100</v>
          </cell>
          <cell r="E459">
            <v>62</v>
          </cell>
          <cell r="F459">
            <v>223</v>
          </cell>
          <cell r="G459">
            <v>930</v>
          </cell>
          <cell r="H459">
            <v>21.6</v>
          </cell>
          <cell r="I459">
            <v>15.1</v>
          </cell>
          <cell r="J459">
            <v>0.3</v>
          </cell>
          <cell r="K459"/>
          <cell r="L459">
            <v>0</v>
          </cell>
          <cell r="M459">
            <v>1</v>
          </cell>
          <cell r="N459">
            <v>6</v>
          </cell>
          <cell r="O459">
            <v>1.9</v>
          </cell>
          <cell r="P459">
            <v>50</v>
          </cell>
          <cell r="Q459">
            <v>182</v>
          </cell>
          <cell r="R459">
            <v>11</v>
          </cell>
          <cell r="S459">
            <v>3.5</v>
          </cell>
          <cell r="T459">
            <v>13</v>
          </cell>
          <cell r="U459">
            <v>291</v>
          </cell>
          <cell r="V459">
            <v>0.06</v>
          </cell>
          <cell r="W459">
            <v>0.17</v>
          </cell>
          <cell r="X459">
            <v>4.3</v>
          </cell>
          <cell r="Y459">
            <v>3</v>
          </cell>
          <cell r="Z459">
            <v>2.13</v>
          </cell>
          <cell r="AA459">
            <v>0</v>
          </cell>
          <cell r="AB459">
            <v>2</v>
          </cell>
          <cell r="AC459">
            <v>2.8</v>
          </cell>
          <cell r="AD459">
            <v>2.2999999999999998</v>
          </cell>
          <cell r="AE459">
            <v>0.2</v>
          </cell>
          <cell r="AF459">
            <v>53</v>
          </cell>
          <cell r="AG459">
            <v>500</v>
          </cell>
          <cell r="AH459">
            <v>12490</v>
          </cell>
          <cell r="AI459">
            <v>24.98</v>
          </cell>
          <cell r="AJ459">
            <v>1000</v>
          </cell>
          <cell r="AK459">
            <v>26480</v>
          </cell>
          <cell r="AL459">
            <v>26.48</v>
          </cell>
          <cell r="AM459">
            <v>600</v>
          </cell>
          <cell r="AN459">
            <v>17290</v>
          </cell>
          <cell r="AO459">
            <v>28.816666666666666</v>
          </cell>
        </row>
        <row r="460">
          <cell r="A460" t="str">
            <v>F101</v>
          </cell>
          <cell r="B460" t="str">
            <v>Res, carne semigorda, molida, cruda</v>
          </cell>
          <cell r="C460"/>
          <cell r="D460">
            <v>100</v>
          </cell>
          <cell r="E460">
            <v>66.5</v>
          </cell>
          <cell r="F460">
            <v>194</v>
          </cell>
          <cell r="G460">
            <v>807</v>
          </cell>
          <cell r="H460">
            <v>19.600000000000001</v>
          </cell>
          <cell r="I460">
            <v>12.7</v>
          </cell>
          <cell r="J460">
            <v>0.2</v>
          </cell>
          <cell r="K460"/>
          <cell r="L460">
            <v>0</v>
          </cell>
          <cell r="M460">
            <v>1</v>
          </cell>
          <cell r="N460">
            <v>11</v>
          </cell>
          <cell r="O460">
            <v>1.8</v>
          </cell>
          <cell r="P460">
            <v>60</v>
          </cell>
          <cell r="Q460">
            <v>157</v>
          </cell>
          <cell r="R460"/>
          <cell r="S460">
            <v>4.5999999999999996</v>
          </cell>
          <cell r="T460">
            <v>19</v>
          </cell>
          <cell r="U460">
            <v>256</v>
          </cell>
          <cell r="V460">
            <v>0.12</v>
          </cell>
          <cell r="W460">
            <v>0.21</v>
          </cell>
          <cell r="X460">
            <v>4.9000000000000004</v>
          </cell>
          <cell r="Y460">
            <v>8</v>
          </cell>
          <cell r="Z460">
            <v>2.35</v>
          </cell>
          <cell r="AA460">
            <v>0</v>
          </cell>
          <cell r="AB460">
            <v>3</v>
          </cell>
          <cell r="AC460">
            <v>5.5</v>
          </cell>
          <cell r="AD460">
            <v>6.1</v>
          </cell>
          <cell r="AE460">
            <v>0.4</v>
          </cell>
          <cell r="AF460">
            <v>60</v>
          </cell>
          <cell r="AG460"/>
          <cell r="AH460"/>
          <cell r="AI460" t="e">
            <v>#DIV/0!</v>
          </cell>
          <cell r="AJ460"/>
          <cell r="AK460"/>
          <cell r="AL460" t="e">
            <v>#DIV/0!</v>
          </cell>
          <cell r="AM460"/>
          <cell r="AN460"/>
          <cell r="AO460" t="e">
            <v>#DIV/0!</v>
          </cell>
        </row>
        <row r="461">
          <cell r="A461" t="str">
            <v>F102</v>
          </cell>
          <cell r="B461" t="str">
            <v>Res, chunchullo, dorado, sin sal</v>
          </cell>
          <cell r="C461" t="str">
            <v>Intestino</v>
          </cell>
          <cell r="D461">
            <v>100</v>
          </cell>
          <cell r="E461">
            <v>69.2</v>
          </cell>
          <cell r="F461">
            <v>216</v>
          </cell>
          <cell r="G461">
            <v>894</v>
          </cell>
          <cell r="H461">
            <v>11</v>
          </cell>
          <cell r="I461">
            <v>19.100000000000001</v>
          </cell>
          <cell r="J461">
            <v>0</v>
          </cell>
          <cell r="K461"/>
          <cell r="L461">
            <v>0</v>
          </cell>
          <cell r="M461">
            <v>0.7</v>
          </cell>
          <cell r="N461">
            <v>12</v>
          </cell>
          <cell r="O461">
            <v>18</v>
          </cell>
          <cell r="P461">
            <v>46</v>
          </cell>
          <cell r="Q461">
            <v>110</v>
          </cell>
          <cell r="R461"/>
          <cell r="S461">
            <v>2.5</v>
          </cell>
          <cell r="T461">
            <v>25</v>
          </cell>
          <cell r="U461">
            <v>237</v>
          </cell>
          <cell r="V461">
            <v>0.04</v>
          </cell>
          <cell r="W461">
            <v>0.16</v>
          </cell>
          <cell r="X461">
            <v>2</v>
          </cell>
          <cell r="Y461"/>
          <cell r="Z461">
            <v>0.1</v>
          </cell>
          <cell r="AA461">
            <v>0</v>
          </cell>
          <cell r="AB461">
            <v>53</v>
          </cell>
          <cell r="AC461">
            <v>15</v>
          </cell>
          <cell r="AD461">
            <v>1.3</v>
          </cell>
          <cell r="AE461">
            <v>1.1000000000000001</v>
          </cell>
          <cell r="AF461">
            <v>150</v>
          </cell>
          <cell r="AG461"/>
          <cell r="AH461"/>
          <cell r="AI461" t="e">
            <v>#DIV/0!</v>
          </cell>
          <cell r="AJ461"/>
          <cell r="AK461"/>
          <cell r="AL461" t="e">
            <v>#DIV/0!</v>
          </cell>
          <cell r="AM461"/>
          <cell r="AN461"/>
          <cell r="AO461" t="e">
            <v>#DIV/0!</v>
          </cell>
        </row>
        <row r="462">
          <cell r="A462" t="str">
            <v>F103</v>
          </cell>
          <cell r="B462" t="str">
            <v>Res, chunchullo, dorado, sin sal</v>
          </cell>
          <cell r="C462" t="str">
            <v>Intestino</v>
          </cell>
          <cell r="D462">
            <v>100</v>
          </cell>
          <cell r="E462">
            <v>44.8</v>
          </cell>
          <cell r="F462">
            <v>341</v>
          </cell>
          <cell r="G462">
            <v>1415</v>
          </cell>
          <cell r="H462">
            <v>24.5</v>
          </cell>
          <cell r="I462">
            <v>26.2</v>
          </cell>
          <cell r="J462">
            <v>1.7</v>
          </cell>
          <cell r="K462"/>
          <cell r="L462">
            <v>0</v>
          </cell>
          <cell r="M462">
            <v>2.8</v>
          </cell>
          <cell r="N462"/>
          <cell r="O462"/>
          <cell r="P462"/>
          <cell r="Q462"/>
          <cell r="R462"/>
          <cell r="S462"/>
          <cell r="T462"/>
          <cell r="U462"/>
          <cell r="V462">
            <v>0.04</v>
          </cell>
          <cell r="W462">
            <v>0.21</v>
          </cell>
          <cell r="X462">
            <v>2.4</v>
          </cell>
          <cell r="Y462"/>
          <cell r="Z462"/>
          <cell r="AA462">
            <v>0</v>
          </cell>
          <cell r="AB462"/>
          <cell r="AC462"/>
          <cell r="AD462"/>
          <cell r="AE462"/>
          <cell r="AF462"/>
          <cell r="AG462"/>
          <cell r="AH462"/>
          <cell r="AI462" t="e">
            <v>#DIV/0!</v>
          </cell>
          <cell r="AJ462"/>
          <cell r="AK462"/>
          <cell r="AL462" t="e">
            <v>#DIV/0!</v>
          </cell>
          <cell r="AM462"/>
          <cell r="AN462"/>
          <cell r="AO462" t="e">
            <v>#DIV/0!</v>
          </cell>
        </row>
        <row r="463">
          <cell r="A463" t="str">
            <v>F104</v>
          </cell>
          <cell r="B463" t="str">
            <v>Res, churrasco, asado, sin sal</v>
          </cell>
          <cell r="C463" t="str">
            <v>Ojo de costilla</v>
          </cell>
          <cell r="D463">
            <v>100</v>
          </cell>
          <cell r="E463">
            <v>60.7</v>
          </cell>
          <cell r="F463">
            <v>175</v>
          </cell>
          <cell r="G463">
            <v>737</v>
          </cell>
          <cell r="H463">
            <v>33.200000000000003</v>
          </cell>
          <cell r="I463">
            <v>4.5</v>
          </cell>
          <cell r="J463">
            <v>0.4</v>
          </cell>
          <cell r="K463"/>
          <cell r="L463">
            <v>0</v>
          </cell>
          <cell r="M463">
            <v>1.2</v>
          </cell>
          <cell r="N463">
            <v>5</v>
          </cell>
          <cell r="O463">
            <v>3.1</v>
          </cell>
          <cell r="P463">
            <v>67</v>
          </cell>
          <cell r="Q463">
            <v>206</v>
          </cell>
          <cell r="R463">
            <v>14</v>
          </cell>
          <cell r="S463">
            <v>4.3</v>
          </cell>
          <cell r="T463">
            <v>31</v>
          </cell>
          <cell r="U463">
            <v>401</v>
          </cell>
          <cell r="V463">
            <v>0.08</v>
          </cell>
          <cell r="W463">
            <v>0.23</v>
          </cell>
          <cell r="X463">
            <v>6.7</v>
          </cell>
          <cell r="Y463">
            <v>5</v>
          </cell>
          <cell r="Z463">
            <v>2.3199999999999998</v>
          </cell>
          <cell r="AA463">
            <v>0</v>
          </cell>
          <cell r="AB463">
            <v>4</v>
          </cell>
          <cell r="AC463">
            <v>1.6</v>
          </cell>
          <cell r="AD463">
            <v>1.9</v>
          </cell>
          <cell r="AE463">
            <v>0.3</v>
          </cell>
          <cell r="AF463">
            <v>89</v>
          </cell>
          <cell r="AG463"/>
          <cell r="AH463"/>
          <cell r="AI463" t="e">
            <v>#DIV/0!</v>
          </cell>
          <cell r="AJ463"/>
          <cell r="AK463"/>
          <cell r="AL463" t="e">
            <v>#DIV/0!</v>
          </cell>
          <cell r="AM463"/>
          <cell r="AN463"/>
          <cell r="AO463" t="e">
            <v>#DIV/0!</v>
          </cell>
        </row>
        <row r="464">
          <cell r="A464" t="str">
            <v>F105</v>
          </cell>
          <cell r="B464" t="str">
            <v>Res, corazón, crudo</v>
          </cell>
          <cell r="C464" t="str">
            <v>Corazón</v>
          </cell>
          <cell r="D464">
            <v>100</v>
          </cell>
          <cell r="E464">
            <v>77.099999999999994</v>
          </cell>
          <cell r="F464">
            <v>106</v>
          </cell>
          <cell r="G464">
            <v>445</v>
          </cell>
          <cell r="H464">
            <v>16.8</v>
          </cell>
          <cell r="I464">
            <v>3.7</v>
          </cell>
          <cell r="J464">
            <v>1.4</v>
          </cell>
          <cell r="K464"/>
          <cell r="L464">
            <v>0</v>
          </cell>
          <cell r="M464">
            <v>1</v>
          </cell>
          <cell r="N464">
            <v>8</v>
          </cell>
          <cell r="O464">
            <v>5</v>
          </cell>
          <cell r="P464">
            <v>94</v>
          </cell>
          <cell r="Q464">
            <v>200</v>
          </cell>
          <cell r="R464">
            <v>7</v>
          </cell>
          <cell r="S464">
            <v>1.8</v>
          </cell>
          <cell r="T464">
            <v>22</v>
          </cell>
          <cell r="U464">
            <v>281</v>
          </cell>
          <cell r="V464">
            <v>0.35</v>
          </cell>
          <cell r="W464">
            <v>0.87</v>
          </cell>
          <cell r="X464">
            <v>7.1</v>
          </cell>
          <cell r="Y464">
            <v>3</v>
          </cell>
          <cell r="Z464">
            <v>13</v>
          </cell>
          <cell r="AA464">
            <v>5</v>
          </cell>
          <cell r="AB464">
            <v>0</v>
          </cell>
          <cell r="AC464">
            <v>1.5</v>
          </cell>
          <cell r="AD464">
            <v>1.1000000000000001</v>
          </cell>
          <cell r="AE464">
            <v>0.4</v>
          </cell>
          <cell r="AF464">
            <v>131</v>
          </cell>
          <cell r="AG464"/>
          <cell r="AH464"/>
          <cell r="AI464" t="e">
            <v>#DIV/0!</v>
          </cell>
          <cell r="AJ464"/>
          <cell r="AK464"/>
          <cell r="AL464" t="e">
            <v>#DIV/0!</v>
          </cell>
          <cell r="AM464"/>
          <cell r="AN464"/>
          <cell r="AO464" t="e">
            <v>#DIV/0!</v>
          </cell>
        </row>
        <row r="465">
          <cell r="A465" t="str">
            <v>F106</v>
          </cell>
          <cell r="B465" t="str">
            <v>Res, corazón, dorado, sin sal</v>
          </cell>
          <cell r="C465" t="str">
            <v>Corazón</v>
          </cell>
          <cell r="D465">
            <v>100</v>
          </cell>
          <cell r="E465">
            <v>51.7</v>
          </cell>
          <cell r="F465">
            <v>260</v>
          </cell>
          <cell r="G465">
            <v>1084</v>
          </cell>
          <cell r="H465">
            <v>28.3</v>
          </cell>
          <cell r="I465">
            <v>15.5</v>
          </cell>
          <cell r="J465">
            <v>1.7</v>
          </cell>
          <cell r="K465"/>
          <cell r="L465">
            <v>0</v>
          </cell>
          <cell r="M465">
            <v>2.8</v>
          </cell>
          <cell r="N465">
            <v>8</v>
          </cell>
          <cell r="O465">
            <v>6.1</v>
          </cell>
          <cell r="P465"/>
          <cell r="Q465">
            <v>249</v>
          </cell>
          <cell r="R465"/>
          <cell r="S465"/>
          <cell r="T465"/>
          <cell r="U465"/>
          <cell r="V465">
            <v>0.49</v>
          </cell>
          <cell r="W465">
            <v>1.98</v>
          </cell>
          <cell r="X465">
            <v>7.2</v>
          </cell>
          <cell r="Y465"/>
          <cell r="Z465"/>
          <cell r="AA465">
            <v>6</v>
          </cell>
          <cell r="AB465">
            <v>45</v>
          </cell>
          <cell r="AC465"/>
          <cell r="AD465"/>
          <cell r="AE465"/>
          <cell r="AF465"/>
          <cell r="AG465"/>
          <cell r="AH465"/>
          <cell r="AI465" t="e">
            <v>#DIV/0!</v>
          </cell>
          <cell r="AJ465"/>
          <cell r="AK465"/>
          <cell r="AL465" t="e">
            <v>#DIV/0!</v>
          </cell>
          <cell r="AM465"/>
          <cell r="AN465"/>
          <cell r="AO465" t="e">
            <v>#DIV/0!</v>
          </cell>
        </row>
        <row r="466">
          <cell r="A466" t="str">
            <v>F107</v>
          </cell>
          <cell r="B466" t="str">
            <v>Res, costilla, cruda</v>
          </cell>
          <cell r="C466" t="str">
            <v>Costilla</v>
          </cell>
          <cell r="D466">
            <v>73</v>
          </cell>
          <cell r="E466">
            <v>56.6</v>
          </cell>
          <cell r="F466">
            <v>287</v>
          </cell>
          <cell r="G466">
            <v>1189</v>
          </cell>
          <cell r="H466">
            <v>17.100000000000001</v>
          </cell>
          <cell r="I466">
            <v>23.3</v>
          </cell>
          <cell r="J466">
            <v>2.2999999999999998</v>
          </cell>
          <cell r="K466"/>
          <cell r="L466">
            <v>0</v>
          </cell>
          <cell r="M466">
            <v>0.8</v>
          </cell>
          <cell r="N466">
            <v>9</v>
          </cell>
          <cell r="O466">
            <v>1.6</v>
          </cell>
          <cell r="P466">
            <v>60</v>
          </cell>
          <cell r="Q466">
            <v>176</v>
          </cell>
          <cell r="R466">
            <v>10</v>
          </cell>
          <cell r="S466">
            <v>3.5</v>
          </cell>
          <cell r="T466">
            <v>16</v>
          </cell>
          <cell r="U466">
            <v>258</v>
          </cell>
          <cell r="V466">
            <v>0.1</v>
          </cell>
          <cell r="W466">
            <v>0.18</v>
          </cell>
          <cell r="X466">
            <v>4.0999999999999996</v>
          </cell>
          <cell r="Y466">
            <v>5</v>
          </cell>
          <cell r="Z466">
            <v>2.34</v>
          </cell>
          <cell r="AA466">
            <v>0</v>
          </cell>
          <cell r="AB466">
            <v>5</v>
          </cell>
          <cell r="AC466">
            <v>11</v>
          </cell>
          <cell r="AD466">
            <v>11.1</v>
          </cell>
          <cell r="AE466">
            <v>0.7</v>
          </cell>
          <cell r="AF466">
            <v>59</v>
          </cell>
          <cell r="AG466"/>
          <cell r="AH466"/>
          <cell r="AI466" t="e">
            <v>#DIV/0!</v>
          </cell>
          <cell r="AJ466"/>
          <cell r="AK466"/>
          <cell r="AL466" t="e">
            <v>#DIV/0!</v>
          </cell>
          <cell r="AM466"/>
          <cell r="AN466"/>
          <cell r="AO466" t="e">
            <v>#DIV/0!</v>
          </cell>
        </row>
        <row r="467">
          <cell r="A467" t="str">
            <v>F108</v>
          </cell>
          <cell r="B467" t="str">
            <v>Res, hígado, asado, sin sal</v>
          </cell>
          <cell r="C467" t="str">
            <v>Hígado</v>
          </cell>
          <cell r="D467">
            <v>100</v>
          </cell>
          <cell r="E467">
            <v>58.8</v>
          </cell>
          <cell r="F467">
            <v>184</v>
          </cell>
          <cell r="G467">
            <v>776</v>
          </cell>
          <cell r="H467">
            <v>29.1</v>
          </cell>
          <cell r="I467">
            <v>5.3</v>
          </cell>
          <cell r="J467">
            <v>5.0999999999999996</v>
          </cell>
          <cell r="K467"/>
          <cell r="L467">
            <v>0</v>
          </cell>
          <cell r="M467">
            <v>1.7</v>
          </cell>
          <cell r="N467">
            <v>7</v>
          </cell>
          <cell r="O467">
            <v>6.5</v>
          </cell>
          <cell r="P467">
            <v>79</v>
          </cell>
          <cell r="Q467">
            <v>497</v>
          </cell>
          <cell r="R467"/>
          <cell r="S467">
            <v>5.3</v>
          </cell>
          <cell r="T467">
            <v>21</v>
          </cell>
          <cell r="U467">
            <v>352</v>
          </cell>
          <cell r="V467">
            <v>0.19</v>
          </cell>
          <cell r="W467">
            <v>3.42</v>
          </cell>
          <cell r="X467">
            <v>17.5</v>
          </cell>
          <cell r="Y467">
            <v>253</v>
          </cell>
          <cell r="Z467">
            <v>70.58</v>
          </cell>
          <cell r="AA467">
            <v>2</v>
          </cell>
          <cell r="AB467">
            <v>9491</v>
          </cell>
          <cell r="AC467">
            <v>1.9</v>
          </cell>
          <cell r="AD467">
            <v>0.6</v>
          </cell>
          <cell r="AE467">
            <v>1.1000000000000001</v>
          </cell>
          <cell r="AF467">
            <v>389</v>
          </cell>
          <cell r="AG467"/>
          <cell r="AH467"/>
          <cell r="AI467" t="e">
            <v>#DIV/0!</v>
          </cell>
          <cell r="AJ467"/>
          <cell r="AK467"/>
          <cell r="AL467" t="e">
            <v>#DIV/0!</v>
          </cell>
          <cell r="AM467"/>
          <cell r="AN467"/>
          <cell r="AO467" t="e">
            <v>#DIV/0!</v>
          </cell>
        </row>
        <row r="468">
          <cell r="A468" t="str">
            <v>F109</v>
          </cell>
          <cell r="B468" t="str">
            <v>Res, hígado, crudo</v>
          </cell>
          <cell r="C468" t="str">
            <v>Hígado</v>
          </cell>
          <cell r="D468">
            <v>100</v>
          </cell>
          <cell r="E468">
            <v>69.7</v>
          </cell>
          <cell r="F468">
            <v>138</v>
          </cell>
          <cell r="G468">
            <v>580</v>
          </cell>
          <cell r="H468">
            <v>20.399999999999999</v>
          </cell>
          <cell r="I468">
            <v>4.5</v>
          </cell>
          <cell r="J468">
            <v>3.9</v>
          </cell>
          <cell r="K468"/>
          <cell r="L468">
            <v>0</v>
          </cell>
          <cell r="M468">
            <v>1.5</v>
          </cell>
          <cell r="N468">
            <v>9</v>
          </cell>
          <cell r="O468">
            <v>8.4</v>
          </cell>
          <cell r="P468">
            <v>76</v>
          </cell>
          <cell r="Q468">
            <v>340</v>
          </cell>
          <cell r="R468">
            <v>3</v>
          </cell>
          <cell r="S468">
            <v>4</v>
          </cell>
          <cell r="T468">
            <v>20</v>
          </cell>
          <cell r="U468">
            <v>318</v>
          </cell>
          <cell r="V468">
            <v>0.2</v>
          </cell>
          <cell r="W468">
            <v>2.52</v>
          </cell>
          <cell r="X468">
            <v>12.9</v>
          </cell>
          <cell r="Y468">
            <v>293</v>
          </cell>
          <cell r="Z468">
            <v>59.3</v>
          </cell>
          <cell r="AA468">
            <v>24</v>
          </cell>
          <cell r="AB468">
            <v>10089</v>
          </cell>
          <cell r="AC468">
            <v>2.8</v>
          </cell>
          <cell r="AD468">
            <v>1.5</v>
          </cell>
          <cell r="AE468">
            <v>0.1</v>
          </cell>
          <cell r="AF468">
            <v>274</v>
          </cell>
          <cell r="AG468"/>
          <cell r="AH468"/>
          <cell r="AI468" t="e">
            <v>#DIV/0!</v>
          </cell>
          <cell r="AJ468"/>
          <cell r="AK468"/>
          <cell r="AL468" t="e">
            <v>#DIV/0!</v>
          </cell>
          <cell r="AM468"/>
          <cell r="AN468"/>
          <cell r="AO468" t="e">
            <v>#DIV/0!</v>
          </cell>
        </row>
        <row r="469">
          <cell r="A469" t="str">
            <v>F110</v>
          </cell>
          <cell r="B469" t="str">
            <v>Res, hígado, dorado, sin sal</v>
          </cell>
          <cell r="C469" t="str">
            <v>Hígado</v>
          </cell>
          <cell r="D469">
            <v>100</v>
          </cell>
          <cell r="E469">
            <v>56</v>
          </cell>
          <cell r="F469">
            <v>211</v>
          </cell>
          <cell r="G469">
            <v>883</v>
          </cell>
          <cell r="H469">
            <v>25.9</v>
          </cell>
          <cell r="I469">
            <v>11</v>
          </cell>
          <cell r="J469">
            <v>2.1</v>
          </cell>
          <cell r="K469"/>
          <cell r="L469">
            <v>0</v>
          </cell>
          <cell r="M469">
            <v>5</v>
          </cell>
          <cell r="N469">
            <v>6</v>
          </cell>
          <cell r="O469">
            <v>13.6</v>
          </cell>
          <cell r="P469"/>
          <cell r="Q469">
            <v>414</v>
          </cell>
          <cell r="R469"/>
          <cell r="S469"/>
          <cell r="T469"/>
          <cell r="U469"/>
          <cell r="V469">
            <v>0.21</v>
          </cell>
          <cell r="W469">
            <v>4.32</v>
          </cell>
          <cell r="X469">
            <v>10.8</v>
          </cell>
          <cell r="Y469"/>
          <cell r="Z469"/>
          <cell r="AA469">
            <v>27</v>
          </cell>
          <cell r="AB469">
            <v>8404</v>
          </cell>
          <cell r="AC469"/>
          <cell r="AD469"/>
          <cell r="AE469"/>
          <cell r="AF469"/>
          <cell r="AG469"/>
          <cell r="AH469"/>
          <cell r="AI469" t="e">
            <v>#DIV/0!</v>
          </cell>
          <cell r="AJ469"/>
          <cell r="AK469"/>
          <cell r="AL469" t="e">
            <v>#DIV/0!</v>
          </cell>
          <cell r="AM469"/>
          <cell r="AN469"/>
          <cell r="AO469" t="e">
            <v>#DIV/0!</v>
          </cell>
        </row>
        <row r="470">
          <cell r="A470" t="str">
            <v>F111</v>
          </cell>
          <cell r="B470" t="str">
            <v>Res, hígado, frito, sin sal</v>
          </cell>
          <cell r="C470"/>
          <cell r="D470">
            <v>100</v>
          </cell>
          <cell r="E470">
            <v>62</v>
          </cell>
          <cell r="F470">
            <v>169</v>
          </cell>
          <cell r="G470">
            <v>712</v>
          </cell>
          <cell r="H470">
            <v>26.7</v>
          </cell>
          <cell r="I470">
            <v>4.7</v>
          </cell>
          <cell r="J470">
            <v>4.9000000000000004</v>
          </cell>
          <cell r="K470"/>
          <cell r="L470">
            <v>0</v>
          </cell>
          <cell r="M470">
            <v>1.6</v>
          </cell>
          <cell r="N470">
            <v>6</v>
          </cell>
          <cell r="O470">
            <v>7.1</v>
          </cell>
          <cell r="P470">
            <v>77</v>
          </cell>
          <cell r="Q470">
            <v>485</v>
          </cell>
          <cell r="R470"/>
          <cell r="S470">
            <v>5.2</v>
          </cell>
          <cell r="T470">
            <v>22</v>
          </cell>
          <cell r="U470">
            <v>351</v>
          </cell>
          <cell r="V470">
            <v>0.18</v>
          </cell>
          <cell r="W470">
            <v>3.42</v>
          </cell>
          <cell r="X470">
            <v>17.5</v>
          </cell>
          <cell r="Y470">
            <v>260</v>
          </cell>
          <cell r="Z470">
            <v>83.13</v>
          </cell>
          <cell r="AA470">
            <v>1</v>
          </cell>
          <cell r="AB470">
            <v>7799</v>
          </cell>
          <cell r="AC470">
            <v>2.2000000000000002</v>
          </cell>
          <cell r="AD470">
            <v>1</v>
          </cell>
          <cell r="AE470">
            <v>1</v>
          </cell>
          <cell r="AF470">
            <v>381</v>
          </cell>
          <cell r="AG470"/>
          <cell r="AH470"/>
          <cell r="AI470" t="e">
            <v>#DIV/0!</v>
          </cell>
          <cell r="AJ470"/>
          <cell r="AK470"/>
          <cell r="AL470" t="e">
            <v>#DIV/0!</v>
          </cell>
          <cell r="AM470"/>
          <cell r="AN470"/>
          <cell r="AO470" t="e">
            <v>#DIV/0!</v>
          </cell>
        </row>
        <row r="471">
          <cell r="A471" t="str">
            <v>F112</v>
          </cell>
          <cell r="B471" t="str">
            <v>Res, hueso carnudo, crudo</v>
          </cell>
          <cell r="C471" t="str">
            <v>Lomo de aguja</v>
          </cell>
          <cell r="D471">
            <v>68</v>
          </cell>
          <cell r="E471">
            <v>69.5</v>
          </cell>
          <cell r="F471">
            <v>164</v>
          </cell>
          <cell r="G471">
            <v>686</v>
          </cell>
          <cell r="H471">
            <v>21.2</v>
          </cell>
          <cell r="I471">
            <v>8.8000000000000007</v>
          </cell>
          <cell r="J471">
            <v>0</v>
          </cell>
          <cell r="K471"/>
          <cell r="L471">
            <v>0</v>
          </cell>
          <cell r="M471">
            <v>1</v>
          </cell>
          <cell r="N471">
            <v>6</v>
          </cell>
          <cell r="O471">
            <v>2.7</v>
          </cell>
          <cell r="P471">
            <v>66</v>
          </cell>
          <cell r="Q471">
            <v>215</v>
          </cell>
          <cell r="R471"/>
          <cell r="S471">
            <v>6.3</v>
          </cell>
          <cell r="T471">
            <v>21</v>
          </cell>
          <cell r="U471">
            <v>240</v>
          </cell>
          <cell r="V471">
            <v>0.08</v>
          </cell>
          <cell r="W471">
            <v>0.23</v>
          </cell>
          <cell r="X471">
            <v>5.0999999999999996</v>
          </cell>
          <cell r="Y471">
            <v>3</v>
          </cell>
          <cell r="Z471">
            <v>2.38</v>
          </cell>
          <cell r="AA471">
            <v>0</v>
          </cell>
          <cell r="AB471">
            <v>2</v>
          </cell>
          <cell r="AC471">
            <v>3.2</v>
          </cell>
          <cell r="AD471">
            <v>3.9</v>
          </cell>
          <cell r="AE471">
            <v>0.4</v>
          </cell>
          <cell r="AF471">
            <v>64</v>
          </cell>
          <cell r="AG471"/>
          <cell r="AH471"/>
          <cell r="AI471" t="e">
            <v>#DIV/0!</v>
          </cell>
          <cell r="AJ471"/>
          <cell r="AK471"/>
          <cell r="AL471" t="e">
            <v>#DIV/0!</v>
          </cell>
          <cell r="AM471"/>
          <cell r="AN471"/>
          <cell r="AO471" t="e">
            <v>#DIV/0!</v>
          </cell>
        </row>
        <row r="472">
          <cell r="A472" t="str">
            <v>F113</v>
          </cell>
          <cell r="B472" t="str">
            <v>Res, Lengua, cruda</v>
          </cell>
          <cell r="C472" t="str">
            <v>Lengua</v>
          </cell>
          <cell r="D472">
            <v>95</v>
          </cell>
          <cell r="E472">
            <v>64.8</v>
          </cell>
          <cell r="F472">
            <v>219</v>
          </cell>
          <cell r="G472">
            <v>909</v>
          </cell>
          <cell r="H472">
            <v>16.5</v>
          </cell>
          <cell r="I472">
            <v>16.100000000000001</v>
          </cell>
          <cell r="J472">
            <v>1.9</v>
          </cell>
          <cell r="K472"/>
          <cell r="L472">
            <v>0</v>
          </cell>
          <cell r="M472">
            <v>0.7</v>
          </cell>
          <cell r="N472">
            <v>9</v>
          </cell>
          <cell r="O472">
            <v>2.7</v>
          </cell>
          <cell r="P472">
            <v>70</v>
          </cell>
          <cell r="Q472">
            <v>150</v>
          </cell>
          <cell r="R472">
            <v>14</v>
          </cell>
          <cell r="S472">
            <v>2.9</v>
          </cell>
          <cell r="T472">
            <v>16</v>
          </cell>
          <cell r="U472">
            <v>311</v>
          </cell>
          <cell r="V472">
            <v>0.09</v>
          </cell>
          <cell r="W472">
            <v>0.36</v>
          </cell>
          <cell r="X472">
            <v>4.0999999999999996</v>
          </cell>
          <cell r="Y472">
            <v>7</v>
          </cell>
          <cell r="Z472">
            <v>3.79</v>
          </cell>
          <cell r="AA472">
            <v>3</v>
          </cell>
          <cell r="AB472">
            <v>0</v>
          </cell>
          <cell r="AC472">
            <v>7</v>
          </cell>
          <cell r="AD472">
            <v>7.2</v>
          </cell>
          <cell r="AE472">
            <v>0.9</v>
          </cell>
          <cell r="AF472">
            <v>87</v>
          </cell>
          <cell r="AG472"/>
          <cell r="AH472"/>
          <cell r="AI472" t="e">
            <v>#DIV/0!</v>
          </cell>
          <cell r="AJ472"/>
          <cell r="AK472"/>
          <cell r="AL472" t="e">
            <v>#DIV/0!</v>
          </cell>
          <cell r="AM472"/>
          <cell r="AN472"/>
          <cell r="AO472" t="e">
            <v>#DIV/0!</v>
          </cell>
        </row>
        <row r="473">
          <cell r="A473" t="str">
            <v>F114</v>
          </cell>
          <cell r="B473" t="str">
            <v>Res, lomo, cocido, sin sal</v>
          </cell>
          <cell r="C473" t="str">
            <v>Lomo</v>
          </cell>
          <cell r="D473">
            <v>100</v>
          </cell>
          <cell r="E473">
            <v>53.7</v>
          </cell>
          <cell r="F473">
            <v>218</v>
          </cell>
          <cell r="G473">
            <v>915</v>
          </cell>
          <cell r="H473">
            <v>36.1</v>
          </cell>
          <cell r="I473">
            <v>7.9</v>
          </cell>
          <cell r="J473">
            <v>0.5</v>
          </cell>
          <cell r="K473"/>
          <cell r="L473">
            <v>0</v>
          </cell>
          <cell r="M473">
            <v>1.8</v>
          </cell>
          <cell r="N473">
            <v>5</v>
          </cell>
          <cell r="O473">
            <v>3.1</v>
          </cell>
          <cell r="P473">
            <v>48</v>
          </cell>
          <cell r="Q473">
            <v>202</v>
          </cell>
          <cell r="R473">
            <v>12</v>
          </cell>
          <cell r="S473">
            <v>6.2</v>
          </cell>
          <cell r="T473">
            <v>26</v>
          </cell>
          <cell r="U473">
            <v>334</v>
          </cell>
          <cell r="V473">
            <v>7.0000000000000007E-2</v>
          </cell>
          <cell r="W473">
            <v>0.24</v>
          </cell>
          <cell r="X473">
            <v>4.3</v>
          </cell>
          <cell r="Y473">
            <v>9</v>
          </cell>
          <cell r="Z473">
            <v>2.74</v>
          </cell>
          <cell r="AA473">
            <v>0</v>
          </cell>
          <cell r="AB473">
            <v>0</v>
          </cell>
          <cell r="AC473">
            <v>3.4</v>
          </cell>
          <cell r="AD473">
            <v>3.3</v>
          </cell>
          <cell r="AE473">
            <v>0.5</v>
          </cell>
          <cell r="AF473">
            <v>90</v>
          </cell>
          <cell r="AG473"/>
          <cell r="AH473"/>
          <cell r="AI473" t="e">
            <v>#DIV/0!</v>
          </cell>
          <cell r="AJ473"/>
          <cell r="AK473"/>
          <cell r="AL473" t="e">
            <v>#DIV/0!</v>
          </cell>
          <cell r="AM473"/>
          <cell r="AN473"/>
          <cell r="AO473" t="e">
            <v>#DIV/0!</v>
          </cell>
        </row>
        <row r="474">
          <cell r="A474" t="str">
            <v>F115</v>
          </cell>
          <cell r="B474" t="str">
            <v>Res, pajarilla o bazo, cruda</v>
          </cell>
          <cell r="C474" t="str">
            <v>Bazo</v>
          </cell>
          <cell r="D474">
            <v>100</v>
          </cell>
          <cell r="E474">
            <v>77.2</v>
          </cell>
          <cell r="F474">
            <v>102</v>
          </cell>
          <cell r="G474">
            <v>431</v>
          </cell>
          <cell r="H474">
            <v>18.399999999999999</v>
          </cell>
          <cell r="I474">
            <v>3.2</v>
          </cell>
          <cell r="J474">
            <v>0</v>
          </cell>
          <cell r="K474"/>
          <cell r="L474">
            <v>0</v>
          </cell>
          <cell r="M474">
            <v>1.2</v>
          </cell>
          <cell r="N474">
            <v>10</v>
          </cell>
          <cell r="O474">
            <v>44.5</v>
          </cell>
          <cell r="P474">
            <v>85</v>
          </cell>
          <cell r="Q474">
            <v>270</v>
          </cell>
          <cell r="R474"/>
          <cell r="S474">
            <v>2.1</v>
          </cell>
          <cell r="T474">
            <v>22</v>
          </cell>
          <cell r="U474">
            <v>429</v>
          </cell>
          <cell r="V474">
            <v>0.16</v>
          </cell>
          <cell r="W474">
            <v>0.37</v>
          </cell>
          <cell r="X474">
            <v>8.4</v>
          </cell>
          <cell r="Y474">
            <v>4</v>
          </cell>
          <cell r="Z474">
            <v>5.68</v>
          </cell>
          <cell r="AA474">
            <v>41</v>
          </cell>
          <cell r="AB474">
            <v>0</v>
          </cell>
          <cell r="AC474">
            <v>1</v>
          </cell>
          <cell r="AD474">
            <v>0.8</v>
          </cell>
          <cell r="AE474">
            <v>0.2</v>
          </cell>
          <cell r="AF474">
            <v>263</v>
          </cell>
          <cell r="AG474"/>
          <cell r="AH474"/>
          <cell r="AI474" t="e">
            <v>#DIV/0!</v>
          </cell>
          <cell r="AJ474"/>
          <cell r="AK474"/>
          <cell r="AL474" t="e">
            <v>#DIV/0!</v>
          </cell>
          <cell r="AM474"/>
          <cell r="AN474"/>
          <cell r="AO474" t="e">
            <v>#DIV/0!</v>
          </cell>
        </row>
        <row r="475">
          <cell r="A475" t="str">
            <v>F116</v>
          </cell>
          <cell r="B475" t="str">
            <v>Res, pajarrilla o bazo, dorada, sin sal</v>
          </cell>
          <cell r="C475" t="str">
            <v>Bazo</v>
          </cell>
          <cell r="D475">
            <v>100</v>
          </cell>
          <cell r="E475">
            <v>63.2</v>
          </cell>
          <cell r="F475">
            <v>156</v>
          </cell>
          <cell r="G475">
            <v>655</v>
          </cell>
          <cell r="H475">
            <v>26.1</v>
          </cell>
          <cell r="I475">
            <v>5.7</v>
          </cell>
          <cell r="J475">
            <v>0</v>
          </cell>
          <cell r="K475"/>
          <cell r="L475">
            <v>0</v>
          </cell>
          <cell r="M475">
            <v>5</v>
          </cell>
          <cell r="N475">
            <v>5</v>
          </cell>
          <cell r="O475">
            <v>45.1</v>
          </cell>
          <cell r="P475"/>
          <cell r="Q475">
            <v>378</v>
          </cell>
          <cell r="R475"/>
          <cell r="S475"/>
          <cell r="T475"/>
          <cell r="U475"/>
          <cell r="V475">
            <v>0.15</v>
          </cell>
          <cell r="W475">
            <v>0.44</v>
          </cell>
          <cell r="X475">
            <v>4.5</v>
          </cell>
          <cell r="Y475"/>
          <cell r="Z475"/>
          <cell r="AA475">
            <v>0</v>
          </cell>
          <cell r="AB475"/>
          <cell r="AC475"/>
          <cell r="AD475"/>
          <cell r="AE475"/>
          <cell r="AF475"/>
          <cell r="AG475"/>
          <cell r="AH475"/>
          <cell r="AI475" t="e">
            <v>#DIV/0!</v>
          </cell>
          <cell r="AJ475"/>
          <cell r="AK475"/>
          <cell r="AL475" t="e">
            <v>#DIV/0!</v>
          </cell>
          <cell r="AM475"/>
          <cell r="AN475"/>
          <cell r="AO475" t="e">
            <v>#DIV/0!</v>
          </cell>
        </row>
        <row r="476">
          <cell r="A476" t="str">
            <v>F117</v>
          </cell>
          <cell r="B476" t="str">
            <v>Res, pata, cruda</v>
          </cell>
          <cell r="C476" t="str">
            <v>Pata</v>
          </cell>
          <cell r="D476">
            <v>49</v>
          </cell>
          <cell r="E476">
            <v>69.7</v>
          </cell>
          <cell r="F476">
            <v>125</v>
          </cell>
          <cell r="G476">
            <v>531</v>
          </cell>
          <cell r="H476">
            <v>28.2</v>
          </cell>
          <cell r="I476">
            <v>1.4</v>
          </cell>
          <cell r="J476">
            <v>0</v>
          </cell>
          <cell r="K476"/>
          <cell r="L476">
            <v>0</v>
          </cell>
          <cell r="M476">
            <v>0.7</v>
          </cell>
          <cell r="N476">
            <v>15</v>
          </cell>
          <cell r="O476">
            <v>6.5</v>
          </cell>
          <cell r="P476"/>
          <cell r="Q476">
            <v>41</v>
          </cell>
          <cell r="R476"/>
          <cell r="S476">
            <v>0</v>
          </cell>
          <cell r="T476">
            <v>29</v>
          </cell>
          <cell r="U476">
            <v>292</v>
          </cell>
          <cell r="V476">
            <v>0.01</v>
          </cell>
          <cell r="W476">
            <v>0.2</v>
          </cell>
          <cell r="X476">
            <v>0.4</v>
          </cell>
          <cell r="Y476"/>
          <cell r="Z476">
            <v>0</v>
          </cell>
          <cell r="AA476">
            <v>0</v>
          </cell>
          <cell r="AB476"/>
          <cell r="AC476">
            <v>0</v>
          </cell>
          <cell r="AD476">
            <v>0</v>
          </cell>
          <cell r="AE476">
            <v>0</v>
          </cell>
          <cell r="AF476"/>
          <cell r="AG476"/>
          <cell r="AH476"/>
          <cell r="AI476" t="e">
            <v>#DIV/0!</v>
          </cell>
          <cell r="AJ476"/>
          <cell r="AK476"/>
          <cell r="AL476" t="e">
            <v>#DIV/0!</v>
          </cell>
          <cell r="AM476"/>
          <cell r="AN476"/>
          <cell r="AO476" t="e">
            <v>#DIV/0!</v>
          </cell>
        </row>
        <row r="477">
          <cell r="A477" t="str">
            <v>F118</v>
          </cell>
          <cell r="B477" t="str">
            <v>Res, pierna, cruda</v>
          </cell>
          <cell r="C477" t="str">
            <v>Pierna</v>
          </cell>
          <cell r="D477">
            <v>100</v>
          </cell>
          <cell r="E477">
            <v>73</v>
          </cell>
          <cell r="F477">
            <v>121</v>
          </cell>
          <cell r="G477">
            <v>511</v>
          </cell>
          <cell r="H477">
            <v>21.8</v>
          </cell>
          <cell r="I477">
            <v>3.8</v>
          </cell>
          <cell r="J477">
            <v>0</v>
          </cell>
          <cell r="K477"/>
          <cell r="L477">
            <v>0</v>
          </cell>
          <cell r="M477">
            <v>1.4</v>
          </cell>
          <cell r="N477">
            <v>20</v>
          </cell>
          <cell r="O477">
            <v>2.2999999999999998</v>
          </cell>
          <cell r="P477">
            <v>63</v>
          </cell>
          <cell r="Q477">
            <v>204</v>
          </cell>
          <cell r="R477"/>
          <cell r="S477">
            <v>6.9</v>
          </cell>
          <cell r="T477">
            <v>14</v>
          </cell>
          <cell r="U477">
            <v>387</v>
          </cell>
          <cell r="V477">
            <v>0.1</v>
          </cell>
          <cell r="W477">
            <v>0.22</v>
          </cell>
          <cell r="X477">
            <v>5.7</v>
          </cell>
          <cell r="Y477">
            <v>8</v>
          </cell>
          <cell r="Z477">
            <v>3.33</v>
          </cell>
          <cell r="AA477">
            <v>0</v>
          </cell>
          <cell r="AB477">
            <v>0</v>
          </cell>
          <cell r="AC477">
            <v>1.3</v>
          </cell>
          <cell r="AD477">
            <v>1.8</v>
          </cell>
          <cell r="AE477">
            <v>0.2</v>
          </cell>
          <cell r="AF477">
            <v>39</v>
          </cell>
          <cell r="AG477"/>
          <cell r="AH477"/>
          <cell r="AI477" t="e">
            <v>#DIV/0!</v>
          </cell>
          <cell r="AJ477"/>
          <cell r="AK477"/>
          <cell r="AL477" t="e">
            <v>#DIV/0!</v>
          </cell>
          <cell r="AM477"/>
          <cell r="AN477"/>
          <cell r="AO477" t="e">
            <v>#DIV/0!</v>
          </cell>
        </row>
        <row r="478">
          <cell r="A478" t="str">
            <v>F119</v>
          </cell>
          <cell r="B478" t="str">
            <v>Res, riñón, crudo</v>
          </cell>
          <cell r="C478" t="str">
            <v>Riñón</v>
          </cell>
          <cell r="D478">
            <v>100</v>
          </cell>
          <cell r="E478">
            <v>80.7</v>
          </cell>
          <cell r="F478">
            <v>87</v>
          </cell>
          <cell r="G478">
            <v>365</v>
          </cell>
          <cell r="H478">
            <v>15.3</v>
          </cell>
          <cell r="I478">
            <v>2.8</v>
          </cell>
          <cell r="J478">
            <v>0.1</v>
          </cell>
          <cell r="K478"/>
          <cell r="L478">
            <v>0</v>
          </cell>
          <cell r="M478">
            <v>1.1000000000000001</v>
          </cell>
          <cell r="N478">
            <v>13</v>
          </cell>
          <cell r="O478">
            <v>5.7</v>
          </cell>
          <cell r="P478">
            <v>182</v>
          </cell>
          <cell r="Q478">
            <v>260</v>
          </cell>
          <cell r="R478">
            <v>15</v>
          </cell>
          <cell r="S478">
            <v>1.9</v>
          </cell>
          <cell r="T478">
            <v>17</v>
          </cell>
          <cell r="U478">
            <v>251</v>
          </cell>
          <cell r="V478">
            <v>0.26</v>
          </cell>
          <cell r="W478">
            <v>2.6</v>
          </cell>
          <cell r="X478">
            <v>7.3</v>
          </cell>
          <cell r="Y478">
            <v>98</v>
          </cell>
          <cell r="Z478">
            <v>27.5</v>
          </cell>
          <cell r="AA478">
            <v>10</v>
          </cell>
          <cell r="AB478">
            <v>419</v>
          </cell>
          <cell r="AC478">
            <v>0.8</v>
          </cell>
          <cell r="AD478">
            <v>0.5</v>
          </cell>
          <cell r="AE478">
            <v>0.5</v>
          </cell>
          <cell r="AF478">
            <v>411</v>
          </cell>
          <cell r="AG478"/>
          <cell r="AH478"/>
          <cell r="AI478" t="e">
            <v>#DIV/0!</v>
          </cell>
          <cell r="AJ478"/>
          <cell r="AK478"/>
          <cell r="AL478" t="e">
            <v>#DIV/0!</v>
          </cell>
          <cell r="AM478"/>
          <cell r="AN478"/>
          <cell r="AO478" t="e">
            <v>#DIV/0!</v>
          </cell>
        </row>
        <row r="479">
          <cell r="A479" t="str">
            <v>F120</v>
          </cell>
          <cell r="B479" t="str">
            <v>Res, riñón, dorado, sin sal</v>
          </cell>
          <cell r="C479" t="str">
            <v>Riñón</v>
          </cell>
          <cell r="D479">
            <v>100</v>
          </cell>
          <cell r="E479">
            <v>59.6</v>
          </cell>
          <cell r="F479">
            <v>182</v>
          </cell>
          <cell r="G479">
            <v>766</v>
          </cell>
          <cell r="H479">
            <v>27.2</v>
          </cell>
          <cell r="I479">
            <v>7.3</v>
          </cell>
          <cell r="J479">
            <v>2</v>
          </cell>
          <cell r="K479"/>
          <cell r="L479">
            <v>0</v>
          </cell>
          <cell r="M479">
            <v>3.9</v>
          </cell>
          <cell r="N479"/>
          <cell r="O479"/>
          <cell r="P479"/>
          <cell r="Q479"/>
          <cell r="R479"/>
          <cell r="S479"/>
          <cell r="T479"/>
          <cell r="U479"/>
          <cell r="V479">
            <v>0.28999999999999998</v>
          </cell>
          <cell r="W479">
            <v>3.74</v>
          </cell>
          <cell r="X479">
            <v>6.8</v>
          </cell>
          <cell r="Y479"/>
          <cell r="Z479"/>
          <cell r="AA479">
            <v>9</v>
          </cell>
          <cell r="AB479">
            <v>359</v>
          </cell>
          <cell r="AC479"/>
          <cell r="AD479"/>
          <cell r="AE479"/>
          <cell r="AF479"/>
          <cell r="AG479"/>
          <cell r="AH479"/>
          <cell r="AI479" t="e">
            <v>#DIV/0!</v>
          </cell>
          <cell r="AJ479"/>
          <cell r="AK479"/>
          <cell r="AL479" t="e">
            <v>#DIV/0!</v>
          </cell>
          <cell r="AM479"/>
          <cell r="AN479"/>
          <cell r="AO479" t="e">
            <v>#DIV/0!</v>
          </cell>
        </row>
        <row r="480">
          <cell r="A480" t="str">
            <v>F121</v>
          </cell>
          <cell r="B480" t="str">
            <v>Res, sesos, cocidos, sin sal</v>
          </cell>
          <cell r="C480"/>
          <cell r="D480">
            <v>100</v>
          </cell>
          <cell r="E480">
            <v>74.900000000000006</v>
          </cell>
          <cell r="F480">
            <v>147</v>
          </cell>
          <cell r="G480">
            <v>613</v>
          </cell>
          <cell r="H480">
            <v>11.7</v>
          </cell>
          <cell r="I480">
            <v>10.5</v>
          </cell>
          <cell r="J480">
            <v>1.5</v>
          </cell>
          <cell r="K480"/>
          <cell r="L480">
            <v>0</v>
          </cell>
          <cell r="M480">
            <v>1.5</v>
          </cell>
          <cell r="N480">
            <v>9</v>
          </cell>
          <cell r="O480">
            <v>2.2000000000000002</v>
          </cell>
          <cell r="P480">
            <v>108</v>
          </cell>
          <cell r="Q480">
            <v>335</v>
          </cell>
          <cell r="R480"/>
          <cell r="S480">
            <v>1.1000000000000001</v>
          </cell>
          <cell r="T480">
            <v>12</v>
          </cell>
          <cell r="U480">
            <v>244</v>
          </cell>
          <cell r="V480">
            <v>7.0000000000000007E-2</v>
          </cell>
          <cell r="W480">
            <v>0.22</v>
          </cell>
          <cell r="X480">
            <v>3.6</v>
          </cell>
          <cell r="Y480">
            <v>5</v>
          </cell>
          <cell r="Z480">
            <v>10.1</v>
          </cell>
          <cell r="AA480">
            <v>11</v>
          </cell>
          <cell r="AB480">
            <v>6</v>
          </cell>
          <cell r="AC480">
            <v>2.4</v>
          </cell>
          <cell r="AD480">
            <v>1.9</v>
          </cell>
          <cell r="AE480">
            <v>1.6</v>
          </cell>
          <cell r="AF480">
            <v>3100</v>
          </cell>
          <cell r="AG480"/>
          <cell r="AH480"/>
          <cell r="AI480" t="e">
            <v>#DIV/0!</v>
          </cell>
          <cell r="AJ480"/>
          <cell r="AK480"/>
          <cell r="AL480" t="e">
            <v>#DIV/0!</v>
          </cell>
          <cell r="AM480"/>
          <cell r="AN480"/>
          <cell r="AO480" t="e">
            <v>#DIV/0!</v>
          </cell>
        </row>
        <row r="481">
          <cell r="A481" t="str">
            <v>F122</v>
          </cell>
          <cell r="B481" t="str">
            <v>Res, sesos, crudos</v>
          </cell>
          <cell r="C481" t="str">
            <v>Cerebro</v>
          </cell>
          <cell r="D481">
            <v>100</v>
          </cell>
          <cell r="E481">
            <v>78</v>
          </cell>
          <cell r="F481">
            <v>130</v>
          </cell>
          <cell r="G481">
            <v>542</v>
          </cell>
          <cell r="H481">
            <v>10.8</v>
          </cell>
          <cell r="I481">
            <v>9.6999999999999993</v>
          </cell>
          <cell r="J481">
            <v>0</v>
          </cell>
          <cell r="K481"/>
          <cell r="L481">
            <v>0</v>
          </cell>
          <cell r="M481">
            <v>1.5</v>
          </cell>
          <cell r="N481">
            <v>8</v>
          </cell>
          <cell r="O481">
            <v>2.5</v>
          </cell>
          <cell r="P481">
            <v>126</v>
          </cell>
          <cell r="Q481">
            <v>260</v>
          </cell>
          <cell r="R481"/>
          <cell r="S481">
            <v>1</v>
          </cell>
          <cell r="T481">
            <v>13</v>
          </cell>
          <cell r="U481">
            <v>274</v>
          </cell>
          <cell r="V481">
            <v>0.12</v>
          </cell>
          <cell r="W481">
            <v>0.2</v>
          </cell>
          <cell r="X481">
            <v>3.5</v>
          </cell>
          <cell r="Y481">
            <v>3</v>
          </cell>
          <cell r="Z481">
            <v>9.51</v>
          </cell>
          <cell r="AA481">
            <v>11</v>
          </cell>
          <cell r="AB481">
            <v>7</v>
          </cell>
          <cell r="AC481">
            <v>2.2999999999999998</v>
          </cell>
          <cell r="AD481">
            <v>1.9</v>
          </cell>
          <cell r="AE481">
            <v>1.6</v>
          </cell>
          <cell r="AF481">
            <v>3010</v>
          </cell>
          <cell r="AG481"/>
          <cell r="AH481"/>
          <cell r="AI481" t="e">
            <v>#DIV/0!</v>
          </cell>
          <cell r="AJ481"/>
          <cell r="AK481"/>
          <cell r="AL481" t="e">
            <v>#DIV/0!</v>
          </cell>
          <cell r="AM481"/>
          <cell r="AN481"/>
          <cell r="AO481" t="e">
            <v>#DIV/0!</v>
          </cell>
        </row>
        <row r="482">
          <cell r="A482" t="str">
            <v>F123</v>
          </cell>
          <cell r="B482" t="str">
            <v>Res, sobrebarriga, cocida, sin sal</v>
          </cell>
          <cell r="C482" t="str">
            <v>Sobrebarriga</v>
          </cell>
          <cell r="D482">
            <v>100</v>
          </cell>
          <cell r="E482">
            <v>49.7</v>
          </cell>
          <cell r="F482">
            <v>331</v>
          </cell>
          <cell r="G482">
            <v>1373</v>
          </cell>
          <cell r="H482">
            <v>24.2</v>
          </cell>
          <cell r="I482">
            <v>26</v>
          </cell>
          <cell r="J482">
            <v>0</v>
          </cell>
          <cell r="K482"/>
          <cell r="L482">
            <v>0</v>
          </cell>
          <cell r="M482">
            <v>0.7</v>
          </cell>
          <cell r="N482">
            <v>21</v>
          </cell>
          <cell r="O482">
            <v>2.1</v>
          </cell>
          <cell r="P482">
            <v>39</v>
          </cell>
          <cell r="Q482">
            <v>161</v>
          </cell>
          <cell r="R482"/>
          <cell r="S482">
            <v>6.5</v>
          </cell>
          <cell r="T482">
            <v>21</v>
          </cell>
          <cell r="U482">
            <v>207</v>
          </cell>
          <cell r="V482">
            <v>0.04</v>
          </cell>
          <cell r="W482">
            <v>0.12</v>
          </cell>
          <cell r="X482">
            <v>1.6</v>
          </cell>
          <cell r="Y482">
            <v>8</v>
          </cell>
          <cell r="Z482">
            <v>1.56</v>
          </cell>
          <cell r="AA482">
            <v>0</v>
          </cell>
          <cell r="AB482">
            <v>0</v>
          </cell>
          <cell r="AC482">
            <v>12.1</v>
          </cell>
          <cell r="AD482">
            <v>10.4</v>
          </cell>
          <cell r="AE482">
            <v>0.5</v>
          </cell>
          <cell r="AF482">
            <v>65</v>
          </cell>
          <cell r="AG482"/>
          <cell r="AH482"/>
          <cell r="AI482" t="e">
            <v>#DIV/0!</v>
          </cell>
          <cell r="AJ482"/>
          <cell r="AK482"/>
          <cell r="AL482" t="e">
            <v>#DIV/0!</v>
          </cell>
          <cell r="AM482"/>
          <cell r="AN482"/>
          <cell r="AO482" t="e">
            <v>#DIV/0!</v>
          </cell>
        </row>
        <row r="483">
          <cell r="A483" t="str">
            <v>F124</v>
          </cell>
          <cell r="B483" t="str">
            <v>Res, ubre, cruda</v>
          </cell>
          <cell r="C483" t="str">
            <v>Ubre</v>
          </cell>
          <cell r="D483">
            <v>100</v>
          </cell>
          <cell r="E483">
            <v>64.900000000000006</v>
          </cell>
          <cell r="F483">
            <v>230</v>
          </cell>
          <cell r="G483">
            <v>954</v>
          </cell>
          <cell r="H483">
            <v>15.4</v>
          </cell>
          <cell r="I483">
            <v>18.7</v>
          </cell>
          <cell r="J483">
            <v>0</v>
          </cell>
          <cell r="K483"/>
          <cell r="L483">
            <v>0</v>
          </cell>
          <cell r="M483">
            <v>1</v>
          </cell>
          <cell r="N483">
            <v>70</v>
          </cell>
          <cell r="O483">
            <v>2.6</v>
          </cell>
          <cell r="P483"/>
          <cell r="Q483">
            <v>160</v>
          </cell>
          <cell r="R483"/>
          <cell r="S483">
            <v>0</v>
          </cell>
          <cell r="T483"/>
          <cell r="U483"/>
          <cell r="V483">
            <v>0.09</v>
          </cell>
          <cell r="W483">
            <v>0.18</v>
          </cell>
          <cell r="X483">
            <v>1.3</v>
          </cell>
          <cell r="Y483"/>
          <cell r="Z483">
            <v>0</v>
          </cell>
          <cell r="AA483">
            <v>0</v>
          </cell>
          <cell r="AB483"/>
          <cell r="AC483">
            <v>0</v>
          </cell>
          <cell r="AD483">
            <v>0</v>
          </cell>
          <cell r="AE483">
            <v>0</v>
          </cell>
          <cell r="AF483"/>
          <cell r="AG483"/>
          <cell r="AH483"/>
          <cell r="AI483" t="e">
            <v>#DIV/0!</v>
          </cell>
          <cell r="AJ483"/>
          <cell r="AK483"/>
          <cell r="AL483" t="e">
            <v>#DIV/0!</v>
          </cell>
          <cell r="AM483"/>
          <cell r="AN483"/>
          <cell r="AO483" t="e">
            <v>#DIV/0!</v>
          </cell>
        </row>
        <row r="484">
          <cell r="A484" t="str">
            <v>F125</v>
          </cell>
          <cell r="B484" t="str">
            <v>Salchicha de cerdo y res, precocida</v>
          </cell>
          <cell r="C484"/>
          <cell r="D484">
            <v>100</v>
          </cell>
          <cell r="E484">
            <v>56.1</v>
          </cell>
          <cell r="F484">
            <v>266</v>
          </cell>
          <cell r="G484">
            <v>1104</v>
          </cell>
          <cell r="H484">
            <v>13.8</v>
          </cell>
          <cell r="I484">
            <v>20.7</v>
          </cell>
          <cell r="J484">
            <v>6.1</v>
          </cell>
          <cell r="K484"/>
          <cell r="L484">
            <v>0</v>
          </cell>
          <cell r="M484">
            <v>3.3</v>
          </cell>
          <cell r="N484">
            <v>23</v>
          </cell>
          <cell r="O484">
            <v>1.1000000000000001</v>
          </cell>
          <cell r="P484">
            <v>1137</v>
          </cell>
          <cell r="Q484">
            <v>164</v>
          </cell>
          <cell r="R484">
            <v>1.8</v>
          </cell>
          <cell r="S484">
            <v>1.8</v>
          </cell>
          <cell r="T484">
            <v>12</v>
          </cell>
          <cell r="U484">
            <v>228</v>
          </cell>
          <cell r="V484">
            <v>0.22</v>
          </cell>
          <cell r="W484">
            <v>0.01</v>
          </cell>
          <cell r="X484">
            <v>0.3</v>
          </cell>
          <cell r="Y484">
            <v>4</v>
          </cell>
          <cell r="Z484">
            <v>1.37</v>
          </cell>
          <cell r="AA484">
            <v>0</v>
          </cell>
          <cell r="AB484">
            <v>0</v>
          </cell>
          <cell r="AC484">
            <v>7.5</v>
          </cell>
          <cell r="AD484">
            <v>9.1999999999999993</v>
          </cell>
          <cell r="AE484">
            <v>2.4</v>
          </cell>
          <cell r="AF484">
            <v>55</v>
          </cell>
          <cell r="AG484" t="e">
            <v>#N/A</v>
          </cell>
          <cell r="AH484" t="e">
            <v>#N/A</v>
          </cell>
          <cell r="AI484" t="e">
            <v>#N/A</v>
          </cell>
          <cell r="AJ484" t="e">
            <v>#N/A</v>
          </cell>
          <cell r="AK484" t="e">
            <v>#N/A</v>
          </cell>
          <cell r="AL484" t="e">
            <v>#N/A</v>
          </cell>
          <cell r="AM484" t="e">
            <v>#N/A</v>
          </cell>
          <cell r="AN484" t="e">
            <v>#N/A</v>
          </cell>
          <cell r="AO484" t="e">
            <v>#N/A</v>
          </cell>
        </row>
        <row r="485">
          <cell r="A485" t="str">
            <v>F126</v>
          </cell>
          <cell r="B485" t="str">
            <v>Salchicha de cerdo, tipo frankfurt, precocida</v>
          </cell>
          <cell r="C485"/>
          <cell r="D485">
            <v>100</v>
          </cell>
          <cell r="E485">
            <v>58.1</v>
          </cell>
          <cell r="F485">
            <v>271</v>
          </cell>
          <cell r="G485">
            <v>1123</v>
          </cell>
          <cell r="H485">
            <v>13.5</v>
          </cell>
          <cell r="I485">
            <v>23.1</v>
          </cell>
          <cell r="J485">
            <v>2.2000000000000002</v>
          </cell>
          <cell r="K485"/>
          <cell r="L485">
            <v>0</v>
          </cell>
          <cell r="M485">
            <v>3.1</v>
          </cell>
          <cell r="N485">
            <v>20</v>
          </cell>
          <cell r="O485">
            <v>1</v>
          </cell>
          <cell r="P485">
            <v>900</v>
          </cell>
          <cell r="Q485">
            <v>173</v>
          </cell>
          <cell r="R485">
            <v>6.9</v>
          </cell>
          <cell r="S485">
            <v>1.4</v>
          </cell>
          <cell r="T485">
            <v>14</v>
          </cell>
          <cell r="U485">
            <v>248</v>
          </cell>
          <cell r="V485">
            <v>0.37</v>
          </cell>
          <cell r="W485">
            <v>0.17</v>
          </cell>
          <cell r="X485">
            <v>2.1</v>
          </cell>
          <cell r="Y485">
            <v>3</v>
          </cell>
          <cell r="Z485">
            <v>0.48</v>
          </cell>
          <cell r="AA485">
            <v>0</v>
          </cell>
          <cell r="AB485">
            <v>0</v>
          </cell>
          <cell r="AC485">
            <v>8.6999999999999993</v>
          </cell>
          <cell r="AD485">
            <v>10.5</v>
          </cell>
          <cell r="AE485">
            <v>2.5</v>
          </cell>
          <cell r="AF485">
            <v>67</v>
          </cell>
          <cell r="AG485"/>
          <cell r="AH485"/>
          <cell r="AI485" t="e">
            <v>#DIV/0!</v>
          </cell>
          <cell r="AJ485"/>
          <cell r="AK485"/>
          <cell r="AL485" t="e">
            <v>#DIV/0!</v>
          </cell>
          <cell r="AM485"/>
          <cell r="AN485"/>
          <cell r="AO485" t="e">
            <v>#DIV/0!</v>
          </cell>
        </row>
        <row r="486">
          <cell r="A486" t="str">
            <v>F127</v>
          </cell>
          <cell r="B486" t="str">
            <v>Salchicha de pollo, precocida</v>
          </cell>
          <cell r="C486"/>
          <cell r="D486">
            <v>100</v>
          </cell>
          <cell r="E486">
            <v>61.6</v>
          </cell>
          <cell r="F486">
            <v>248</v>
          </cell>
          <cell r="G486">
            <v>1026</v>
          </cell>
          <cell r="H486">
            <v>13.8</v>
          </cell>
          <cell r="I486">
            <v>21.4</v>
          </cell>
          <cell r="J486">
            <v>0</v>
          </cell>
          <cell r="K486"/>
          <cell r="L486">
            <v>0</v>
          </cell>
          <cell r="M486">
            <v>3.2</v>
          </cell>
          <cell r="N486">
            <v>37</v>
          </cell>
          <cell r="O486">
            <v>1.1000000000000001</v>
          </cell>
          <cell r="P486">
            <v>1050</v>
          </cell>
          <cell r="Q486">
            <v>167</v>
          </cell>
          <cell r="R486">
            <v>1.8</v>
          </cell>
          <cell r="S486">
            <v>1.8</v>
          </cell>
          <cell r="T486">
            <v>17</v>
          </cell>
          <cell r="U486">
            <v>243</v>
          </cell>
          <cell r="V486">
            <v>0.12</v>
          </cell>
          <cell r="W486">
            <v>0.14000000000000001</v>
          </cell>
          <cell r="X486">
            <v>4.2</v>
          </cell>
          <cell r="Y486">
            <v>4</v>
          </cell>
          <cell r="Z486">
            <v>0.24</v>
          </cell>
          <cell r="AA486">
            <v>0</v>
          </cell>
          <cell r="AB486">
            <v>0</v>
          </cell>
          <cell r="AC486">
            <v>5.2</v>
          </cell>
          <cell r="AD486">
            <v>9.5</v>
          </cell>
          <cell r="AE486">
            <v>3.3</v>
          </cell>
          <cell r="AF486">
            <v>64</v>
          </cell>
          <cell r="AG486"/>
          <cell r="AH486"/>
          <cell r="AI486" t="e">
            <v>#DIV/0!</v>
          </cell>
          <cell r="AJ486"/>
          <cell r="AK486"/>
          <cell r="AL486" t="e">
            <v>#DIV/0!</v>
          </cell>
          <cell r="AM486"/>
          <cell r="AN486"/>
          <cell r="AO486" t="e">
            <v>#DIV/0!</v>
          </cell>
        </row>
        <row r="487">
          <cell r="A487" t="str">
            <v>F128</v>
          </cell>
          <cell r="B487" t="str">
            <v>Salchicha de ternera, precocida</v>
          </cell>
          <cell r="C487"/>
          <cell r="D487">
            <v>100</v>
          </cell>
          <cell r="E487">
            <v>62.6</v>
          </cell>
          <cell r="F487">
            <v>199</v>
          </cell>
          <cell r="G487">
            <v>829</v>
          </cell>
          <cell r="H487">
            <v>14</v>
          </cell>
          <cell r="I487">
            <v>15.3</v>
          </cell>
          <cell r="J487">
            <v>1.4</v>
          </cell>
          <cell r="K487"/>
          <cell r="L487">
            <v>0</v>
          </cell>
          <cell r="M487">
            <v>6.7</v>
          </cell>
          <cell r="N487"/>
          <cell r="O487"/>
          <cell r="P487"/>
          <cell r="Q487"/>
          <cell r="R487"/>
          <cell r="S487"/>
          <cell r="T487"/>
          <cell r="U487"/>
          <cell r="V487"/>
          <cell r="W487"/>
          <cell r="X487"/>
          <cell r="Y487"/>
          <cell r="Z487"/>
          <cell r="AA487"/>
          <cell r="AB487"/>
          <cell r="AC487"/>
          <cell r="AD487"/>
          <cell r="AE487"/>
          <cell r="AF487"/>
          <cell r="AG487"/>
          <cell r="AH487"/>
          <cell r="AI487" t="e">
            <v>#DIV/0!</v>
          </cell>
          <cell r="AJ487"/>
          <cell r="AK487"/>
          <cell r="AL487" t="e">
            <v>#DIV/0!</v>
          </cell>
          <cell r="AM487"/>
          <cell r="AN487"/>
          <cell r="AO487" t="e">
            <v>#DIV/0!</v>
          </cell>
        </row>
        <row r="488">
          <cell r="A488" t="str">
            <v>F129</v>
          </cell>
          <cell r="B488" t="str">
            <v>Salchichón de cerdo y pollo, cervecero, precocido</v>
          </cell>
          <cell r="C488"/>
          <cell r="D488">
            <v>100</v>
          </cell>
          <cell r="E488">
            <v>60.6</v>
          </cell>
          <cell r="F488">
            <v>243</v>
          </cell>
          <cell r="G488">
            <v>1008</v>
          </cell>
          <cell r="H488">
            <v>15.3</v>
          </cell>
          <cell r="I488">
            <v>19.899999999999999</v>
          </cell>
          <cell r="J488">
            <v>0.7</v>
          </cell>
          <cell r="K488"/>
          <cell r="L488">
            <v>0</v>
          </cell>
          <cell r="M488">
            <v>3.5</v>
          </cell>
          <cell r="N488">
            <v>15</v>
          </cell>
          <cell r="O488">
            <v>1.9</v>
          </cell>
          <cell r="P488">
            <v>1060</v>
          </cell>
          <cell r="Q488">
            <v>231</v>
          </cell>
          <cell r="R488">
            <v>14.7</v>
          </cell>
          <cell r="S488">
            <v>1.6</v>
          </cell>
          <cell r="T488">
            <v>10</v>
          </cell>
          <cell r="U488">
            <v>213</v>
          </cell>
          <cell r="V488">
            <v>0.2</v>
          </cell>
          <cell r="W488">
            <v>0.21</v>
          </cell>
          <cell r="X488">
            <v>10</v>
          </cell>
          <cell r="Y488">
            <v>3</v>
          </cell>
          <cell r="Z488">
            <v>1</v>
          </cell>
          <cell r="AA488">
            <v>0</v>
          </cell>
          <cell r="AB488">
            <v>0</v>
          </cell>
          <cell r="AC488">
            <v>5.9</v>
          </cell>
          <cell r="AD488">
            <v>6.2</v>
          </cell>
          <cell r="AE488">
            <v>2.7</v>
          </cell>
          <cell r="AF488">
            <v>70</v>
          </cell>
          <cell r="AG488"/>
          <cell r="AH488"/>
          <cell r="AI488" t="e">
            <v>#DIV/0!</v>
          </cell>
          <cell r="AJ488"/>
          <cell r="AK488"/>
          <cell r="AL488" t="e">
            <v>#DIV/0!</v>
          </cell>
          <cell r="AM488"/>
          <cell r="AN488"/>
          <cell r="AO488" t="e">
            <v>#DIV/0!</v>
          </cell>
        </row>
        <row r="489">
          <cell r="A489" t="str">
            <v>F130</v>
          </cell>
          <cell r="B489" t="str">
            <v>Salchichón de cerdo y pollo, tradicional, precocido</v>
          </cell>
          <cell r="C489"/>
          <cell r="D489">
            <v>100</v>
          </cell>
          <cell r="E489">
            <v>60.6</v>
          </cell>
          <cell r="F489">
            <v>243</v>
          </cell>
          <cell r="G489">
            <v>1008</v>
          </cell>
          <cell r="H489">
            <v>15.5</v>
          </cell>
          <cell r="I489">
            <v>19.899999999999999</v>
          </cell>
          <cell r="J489">
            <v>0.7</v>
          </cell>
          <cell r="K489"/>
          <cell r="L489">
            <v>0</v>
          </cell>
          <cell r="M489">
            <v>3.5</v>
          </cell>
          <cell r="N489">
            <v>14</v>
          </cell>
          <cell r="O489">
            <v>0.8</v>
          </cell>
          <cell r="P489">
            <v>1184</v>
          </cell>
          <cell r="Q489">
            <v>283</v>
          </cell>
          <cell r="R489">
            <v>14.7</v>
          </cell>
          <cell r="S489">
            <v>2</v>
          </cell>
          <cell r="T489">
            <v>14</v>
          </cell>
          <cell r="U489">
            <v>262</v>
          </cell>
          <cell r="V489">
            <v>0.37</v>
          </cell>
          <cell r="W489">
            <v>0.15</v>
          </cell>
          <cell r="X489">
            <v>3.9</v>
          </cell>
          <cell r="Y489">
            <v>5</v>
          </cell>
          <cell r="Z489">
            <v>0.93</v>
          </cell>
          <cell r="AA489">
            <v>0</v>
          </cell>
          <cell r="AB489">
            <v>0</v>
          </cell>
          <cell r="AC489">
            <v>6.9</v>
          </cell>
          <cell r="AD489">
            <v>9.8000000000000007</v>
          </cell>
          <cell r="AE489">
            <v>2.1</v>
          </cell>
          <cell r="AF489">
            <v>70</v>
          </cell>
          <cell r="AG489">
            <v>500</v>
          </cell>
          <cell r="AH489">
            <v>7890</v>
          </cell>
          <cell r="AI489">
            <v>15.78</v>
          </cell>
          <cell r="AJ489">
            <v>500</v>
          </cell>
          <cell r="AK489">
            <v>8210</v>
          </cell>
          <cell r="AL489">
            <v>16.420000000000002</v>
          </cell>
          <cell r="AM489">
            <v>450</v>
          </cell>
          <cell r="AN489">
            <v>5090</v>
          </cell>
          <cell r="AO489">
            <v>11.311111111111112</v>
          </cell>
        </row>
        <row r="490">
          <cell r="A490" t="str">
            <v>F131</v>
          </cell>
          <cell r="B490" t="str">
            <v>Ternera, carne magra, cruda</v>
          </cell>
          <cell r="C490"/>
          <cell r="D490">
            <v>100</v>
          </cell>
          <cell r="E490">
            <v>74.8</v>
          </cell>
          <cell r="F490">
            <v>110</v>
          </cell>
          <cell r="G490">
            <v>465</v>
          </cell>
          <cell r="H490">
            <v>21.9</v>
          </cell>
          <cell r="I490">
            <v>2.5</v>
          </cell>
          <cell r="J490">
            <v>0</v>
          </cell>
          <cell r="K490"/>
          <cell r="L490">
            <v>0</v>
          </cell>
          <cell r="M490">
            <v>1</v>
          </cell>
          <cell r="N490">
            <v>11</v>
          </cell>
          <cell r="O490">
            <v>0.8</v>
          </cell>
          <cell r="P490">
            <v>83</v>
          </cell>
          <cell r="Q490">
            <v>208</v>
          </cell>
          <cell r="R490">
            <v>5.6</v>
          </cell>
          <cell r="S490">
            <v>2.6</v>
          </cell>
          <cell r="T490">
            <v>38</v>
          </cell>
          <cell r="U490">
            <v>302</v>
          </cell>
          <cell r="V490">
            <v>0.08</v>
          </cell>
          <cell r="W490">
            <v>0.27</v>
          </cell>
          <cell r="X490">
            <v>7.5</v>
          </cell>
          <cell r="Y490">
            <v>9</v>
          </cell>
          <cell r="Z490">
            <v>2.06</v>
          </cell>
          <cell r="AA490">
            <v>0</v>
          </cell>
          <cell r="AB490">
            <v>0</v>
          </cell>
          <cell r="AC490">
            <v>1</v>
          </cell>
          <cell r="AD490">
            <v>1.1000000000000001</v>
          </cell>
          <cell r="AE490">
            <v>0.3</v>
          </cell>
          <cell r="AF490">
            <v>54</v>
          </cell>
          <cell r="AG490"/>
          <cell r="AH490"/>
          <cell r="AI490" t="e">
            <v>#DIV/0!</v>
          </cell>
          <cell r="AJ490"/>
          <cell r="AK490"/>
          <cell r="AL490" t="e">
            <v>#DIV/0!</v>
          </cell>
          <cell r="AM490"/>
          <cell r="AN490"/>
          <cell r="AO490" t="e">
            <v>#DIV/0!</v>
          </cell>
        </row>
        <row r="491">
          <cell r="A491" t="str">
            <v>F132</v>
          </cell>
          <cell r="B491" t="str">
            <v>Tortuga, carne, cruda</v>
          </cell>
          <cell r="C491"/>
          <cell r="D491">
            <v>100</v>
          </cell>
          <cell r="E491">
            <v>78.5</v>
          </cell>
          <cell r="F491">
            <v>86</v>
          </cell>
          <cell r="G491">
            <v>364</v>
          </cell>
          <cell r="H491">
            <v>19.8</v>
          </cell>
          <cell r="I491">
            <v>0.5</v>
          </cell>
          <cell r="J491">
            <v>0.5</v>
          </cell>
          <cell r="K491"/>
          <cell r="L491">
            <v>0</v>
          </cell>
          <cell r="M491">
            <v>0.7</v>
          </cell>
          <cell r="N491">
            <v>27</v>
          </cell>
          <cell r="O491">
            <v>0.7</v>
          </cell>
          <cell r="P491">
            <v>68</v>
          </cell>
          <cell r="Q491">
            <v>87</v>
          </cell>
          <cell r="R491"/>
          <cell r="S491">
            <v>1</v>
          </cell>
          <cell r="T491">
            <v>20</v>
          </cell>
          <cell r="U491">
            <v>269</v>
          </cell>
          <cell r="V491">
            <v>0.2</v>
          </cell>
          <cell r="W491">
            <v>0.45</v>
          </cell>
          <cell r="X491">
            <v>3</v>
          </cell>
          <cell r="Y491">
            <v>15</v>
          </cell>
          <cell r="Z491">
            <v>1</v>
          </cell>
          <cell r="AA491">
            <v>0</v>
          </cell>
          <cell r="AB491">
            <v>30</v>
          </cell>
          <cell r="AC491">
            <v>0.1</v>
          </cell>
          <cell r="AD491">
            <v>0.1</v>
          </cell>
          <cell r="AE491">
            <v>0.2</v>
          </cell>
          <cell r="AF491">
            <v>50</v>
          </cell>
          <cell r="AG491"/>
          <cell r="AH491"/>
          <cell r="AI491" t="e">
            <v>#DIV/0!</v>
          </cell>
          <cell r="AJ491"/>
          <cell r="AK491"/>
          <cell r="AL491" t="e">
            <v>#DIV/0!</v>
          </cell>
          <cell r="AM491"/>
          <cell r="AN491"/>
          <cell r="AO491" t="e">
            <v>#DIV/0!</v>
          </cell>
        </row>
        <row r="492">
          <cell r="A492" t="str">
            <v>G001</v>
          </cell>
          <cell r="B492" t="str">
            <v>Crema de leche</v>
          </cell>
          <cell r="C492"/>
          <cell r="D492">
            <v>100</v>
          </cell>
          <cell r="E492">
            <v>60.7</v>
          </cell>
          <cell r="F492">
            <v>330</v>
          </cell>
          <cell r="G492">
            <v>1360</v>
          </cell>
          <cell r="H492">
            <v>2.1</v>
          </cell>
          <cell r="I492">
            <v>35</v>
          </cell>
          <cell r="J492">
            <v>1.7</v>
          </cell>
          <cell r="K492"/>
          <cell r="L492">
            <v>0</v>
          </cell>
          <cell r="M492">
            <v>0.5</v>
          </cell>
          <cell r="N492">
            <v>68</v>
          </cell>
          <cell r="O492">
            <v>0</v>
          </cell>
          <cell r="P492">
            <v>46</v>
          </cell>
          <cell r="Q492">
            <v>61</v>
          </cell>
          <cell r="R492"/>
          <cell r="S492">
            <v>0.2</v>
          </cell>
          <cell r="T492">
            <v>6</v>
          </cell>
          <cell r="U492">
            <v>80</v>
          </cell>
          <cell r="V492">
            <v>0.03</v>
          </cell>
          <cell r="W492">
            <v>0.16</v>
          </cell>
          <cell r="X492">
            <v>0</v>
          </cell>
          <cell r="Y492">
            <v>4</v>
          </cell>
          <cell r="Z492">
            <v>0.19</v>
          </cell>
          <cell r="AA492">
            <v>1</v>
          </cell>
          <cell r="AB492">
            <v>353</v>
          </cell>
          <cell r="AC492">
            <v>21.1</v>
          </cell>
          <cell r="AD492">
            <v>9.8000000000000007</v>
          </cell>
          <cell r="AE492">
            <v>1.1000000000000001</v>
          </cell>
          <cell r="AF492">
            <v>110</v>
          </cell>
          <cell r="AG492" t="e">
            <v>#N/A</v>
          </cell>
          <cell r="AH492" t="e">
            <v>#N/A</v>
          </cell>
          <cell r="AI492" t="e">
            <v>#N/A</v>
          </cell>
          <cell r="AJ492" t="e">
            <v>#N/A</v>
          </cell>
          <cell r="AK492" t="e">
            <v>#N/A</v>
          </cell>
          <cell r="AL492" t="e">
            <v>#N/A</v>
          </cell>
          <cell r="AM492" t="e">
            <v>#N/A</v>
          </cell>
          <cell r="AN492" t="e">
            <v>#N/A</v>
          </cell>
          <cell r="AO492" t="e">
            <v>#N/A</v>
          </cell>
        </row>
        <row r="493">
          <cell r="A493" t="str">
            <v>G002</v>
          </cell>
          <cell r="B493" t="str">
            <v>Kumis, entero, con azúcar</v>
          </cell>
          <cell r="C493"/>
          <cell r="D493">
            <v>100</v>
          </cell>
          <cell r="E493">
            <v>80.5</v>
          </cell>
          <cell r="F493">
            <v>88</v>
          </cell>
          <cell r="G493">
            <v>370</v>
          </cell>
          <cell r="H493">
            <v>2.9</v>
          </cell>
          <cell r="I493">
            <v>2.5</v>
          </cell>
          <cell r="J493">
            <v>13.5</v>
          </cell>
          <cell r="K493"/>
          <cell r="L493">
            <v>0</v>
          </cell>
          <cell r="M493">
            <v>0.6</v>
          </cell>
          <cell r="N493">
            <v>113</v>
          </cell>
          <cell r="O493">
            <v>0.1</v>
          </cell>
          <cell r="P493">
            <v>46</v>
          </cell>
          <cell r="Q493">
            <v>78</v>
          </cell>
          <cell r="R493"/>
          <cell r="S493">
            <v>0.3</v>
          </cell>
          <cell r="T493">
            <v>9</v>
          </cell>
          <cell r="U493">
            <v>130</v>
          </cell>
          <cell r="V493">
            <v>0.04</v>
          </cell>
          <cell r="W493">
            <v>0.17</v>
          </cell>
          <cell r="X493">
            <v>0.4</v>
          </cell>
          <cell r="Y493"/>
          <cell r="Z493"/>
          <cell r="AA493">
            <v>1</v>
          </cell>
          <cell r="AB493">
            <v>63</v>
          </cell>
          <cell r="AC493"/>
          <cell r="AD493"/>
          <cell r="AE493"/>
          <cell r="AF493"/>
          <cell r="AG493">
            <v>1000</v>
          </cell>
          <cell r="AH493">
            <v>5690</v>
          </cell>
          <cell r="AI493">
            <v>5.69</v>
          </cell>
          <cell r="AJ493">
            <v>1000</v>
          </cell>
          <cell r="AK493">
            <v>7590</v>
          </cell>
          <cell r="AL493">
            <v>7.59</v>
          </cell>
          <cell r="AM493">
            <v>1000</v>
          </cell>
          <cell r="AN493">
            <v>6990</v>
          </cell>
          <cell r="AO493">
            <v>6.99</v>
          </cell>
        </row>
        <row r="494">
          <cell r="A494" t="str">
            <v>G003</v>
          </cell>
          <cell r="B494" t="str">
            <v>Lactosuero</v>
          </cell>
          <cell r="C494"/>
          <cell r="D494">
            <v>100</v>
          </cell>
          <cell r="E494">
            <v>93.4</v>
          </cell>
          <cell r="F494">
            <v>24</v>
          </cell>
          <cell r="G494">
            <v>103</v>
          </cell>
          <cell r="H494">
            <v>0.8</v>
          </cell>
          <cell r="I494">
            <v>0.1</v>
          </cell>
          <cell r="J494">
            <v>5.0999999999999996</v>
          </cell>
          <cell r="K494"/>
          <cell r="L494">
            <v>0</v>
          </cell>
          <cell r="M494">
            <v>0.6</v>
          </cell>
          <cell r="N494">
            <v>103</v>
          </cell>
          <cell r="O494">
            <v>0.1</v>
          </cell>
          <cell r="P494">
            <v>48</v>
          </cell>
          <cell r="Q494">
            <v>78</v>
          </cell>
          <cell r="R494"/>
          <cell r="S494">
            <v>0.4</v>
          </cell>
          <cell r="T494">
            <v>10</v>
          </cell>
          <cell r="U494">
            <v>143</v>
          </cell>
          <cell r="V494">
            <v>0.04</v>
          </cell>
          <cell r="W494">
            <v>0.14000000000000001</v>
          </cell>
          <cell r="X494">
            <v>0.1</v>
          </cell>
          <cell r="Y494">
            <v>2</v>
          </cell>
          <cell r="Z494">
            <v>0.18</v>
          </cell>
          <cell r="AA494">
            <v>0</v>
          </cell>
          <cell r="AB494">
            <v>2</v>
          </cell>
          <cell r="AC494">
            <v>0.1</v>
          </cell>
          <cell r="AD494">
            <v>0</v>
          </cell>
          <cell r="AE494">
            <v>0</v>
          </cell>
          <cell r="AF494">
            <v>1</v>
          </cell>
          <cell r="AG494"/>
          <cell r="AH494"/>
          <cell r="AI494" t="e">
            <v>#DIV/0!</v>
          </cell>
          <cell r="AJ494"/>
          <cell r="AK494"/>
          <cell r="AL494" t="e">
            <v>#DIV/0!</v>
          </cell>
          <cell r="AM494"/>
          <cell r="AN494"/>
          <cell r="AO494" t="e">
            <v>#DIV/0!</v>
          </cell>
        </row>
        <row r="495">
          <cell r="A495" t="str">
            <v>G004</v>
          </cell>
          <cell r="B495" t="str">
            <v>Leche de cabra, entera, líquida, cruda</v>
          </cell>
          <cell r="C495"/>
          <cell r="D495">
            <v>100</v>
          </cell>
          <cell r="E495">
            <v>86.4</v>
          </cell>
          <cell r="F495">
            <v>74</v>
          </cell>
          <cell r="G495">
            <v>308</v>
          </cell>
          <cell r="H495">
            <v>3.9</v>
          </cell>
          <cell r="I495">
            <v>4.5</v>
          </cell>
          <cell r="J495">
            <v>4.4000000000000004</v>
          </cell>
          <cell r="K495"/>
          <cell r="L495">
            <v>0</v>
          </cell>
          <cell r="M495">
            <v>0.8</v>
          </cell>
          <cell r="N495">
            <v>120</v>
          </cell>
          <cell r="O495">
            <v>0.1</v>
          </cell>
          <cell r="P495">
            <v>50</v>
          </cell>
          <cell r="Q495">
            <v>100</v>
          </cell>
          <cell r="R495">
            <v>2</v>
          </cell>
          <cell r="S495">
            <v>0.4</v>
          </cell>
          <cell r="T495">
            <v>14</v>
          </cell>
          <cell r="U495">
            <v>180</v>
          </cell>
          <cell r="V495">
            <v>0.06</v>
          </cell>
          <cell r="W495">
            <v>0.14000000000000001</v>
          </cell>
          <cell r="X495">
            <v>0.3</v>
          </cell>
          <cell r="Y495">
            <v>1</v>
          </cell>
          <cell r="Z495">
            <v>7.0000000000000007E-2</v>
          </cell>
          <cell r="AA495">
            <v>1</v>
          </cell>
          <cell r="AB495">
            <v>24</v>
          </cell>
          <cell r="AC495">
            <v>2.5</v>
          </cell>
          <cell r="AD495">
            <v>1</v>
          </cell>
          <cell r="AE495">
            <v>0.1</v>
          </cell>
          <cell r="AF495">
            <v>11</v>
          </cell>
          <cell r="AG495"/>
          <cell r="AH495"/>
          <cell r="AI495" t="e">
            <v>#DIV/0!</v>
          </cell>
          <cell r="AJ495"/>
          <cell r="AK495"/>
          <cell r="AL495" t="e">
            <v>#DIV/0!</v>
          </cell>
          <cell r="AM495"/>
          <cell r="AN495"/>
          <cell r="AO495" t="e">
            <v>#DIV/0!</v>
          </cell>
        </row>
        <row r="496">
          <cell r="A496" t="str">
            <v>G005</v>
          </cell>
          <cell r="B496" t="str">
            <v>Leche de vaca, condensada, con azúcar</v>
          </cell>
          <cell r="C496"/>
          <cell r="D496">
            <v>100</v>
          </cell>
          <cell r="E496">
            <v>27</v>
          </cell>
          <cell r="F496">
            <v>327</v>
          </cell>
          <cell r="G496">
            <v>1380</v>
          </cell>
          <cell r="H496">
            <v>8.3000000000000007</v>
          </cell>
          <cell r="I496">
            <v>8.4</v>
          </cell>
          <cell r="J496">
            <v>54.6</v>
          </cell>
          <cell r="K496"/>
          <cell r="L496">
            <v>0</v>
          </cell>
          <cell r="M496">
            <v>1.7</v>
          </cell>
          <cell r="N496">
            <v>270</v>
          </cell>
          <cell r="O496">
            <v>0.2</v>
          </cell>
          <cell r="P496">
            <v>123</v>
          </cell>
          <cell r="Q496">
            <v>230</v>
          </cell>
          <cell r="R496">
            <v>74</v>
          </cell>
          <cell r="S496">
            <v>0.9</v>
          </cell>
          <cell r="T496">
            <v>26</v>
          </cell>
          <cell r="U496">
            <v>362</v>
          </cell>
          <cell r="V496">
            <v>0.09</v>
          </cell>
          <cell r="W496">
            <v>0.39</v>
          </cell>
          <cell r="X496">
            <v>0.2</v>
          </cell>
          <cell r="Y496">
            <v>11</v>
          </cell>
          <cell r="Z496">
            <v>0.44</v>
          </cell>
          <cell r="AA496">
            <v>1</v>
          </cell>
          <cell r="AB496">
            <v>96</v>
          </cell>
          <cell r="AC496">
            <v>5.5</v>
          </cell>
          <cell r="AD496">
            <v>2.4</v>
          </cell>
          <cell r="AE496">
            <v>0.3</v>
          </cell>
          <cell r="AF496">
            <v>34</v>
          </cell>
          <cell r="AG496"/>
          <cell r="AH496"/>
          <cell r="AI496" t="e">
            <v>#DIV/0!</v>
          </cell>
          <cell r="AJ496"/>
          <cell r="AK496"/>
          <cell r="AL496" t="e">
            <v>#DIV/0!</v>
          </cell>
          <cell r="AM496"/>
          <cell r="AN496"/>
          <cell r="AO496" t="e">
            <v>#DIV/0!</v>
          </cell>
        </row>
        <row r="497">
          <cell r="A497" t="str">
            <v>G006</v>
          </cell>
          <cell r="B497" t="str">
            <v>Leche de vaca, descremada, en polvo</v>
          </cell>
          <cell r="C497"/>
          <cell r="D497">
            <v>100</v>
          </cell>
          <cell r="E497">
            <v>3.2</v>
          </cell>
          <cell r="F497">
            <v>358</v>
          </cell>
          <cell r="G497">
            <v>1522</v>
          </cell>
          <cell r="H497">
            <v>36.200000000000003</v>
          </cell>
          <cell r="I497">
            <v>0.5</v>
          </cell>
          <cell r="J497">
            <v>52.2</v>
          </cell>
          <cell r="K497"/>
          <cell r="L497">
            <v>0</v>
          </cell>
          <cell r="M497">
            <v>7.9</v>
          </cell>
          <cell r="N497">
            <v>1257</v>
          </cell>
          <cell r="O497">
            <v>0.4</v>
          </cell>
          <cell r="P497">
            <v>536</v>
          </cell>
          <cell r="Q497">
            <v>968</v>
          </cell>
          <cell r="R497">
            <v>150</v>
          </cell>
          <cell r="S497">
            <v>4.0999999999999996</v>
          </cell>
          <cell r="T497">
            <v>111</v>
          </cell>
          <cell r="U497">
            <v>1757</v>
          </cell>
          <cell r="V497">
            <v>0.42</v>
          </cell>
          <cell r="W497">
            <v>1.55</v>
          </cell>
          <cell r="X497">
            <v>1</v>
          </cell>
          <cell r="Y497">
            <v>50</v>
          </cell>
          <cell r="Z497">
            <v>4.03</v>
          </cell>
          <cell r="AA497">
            <v>7</v>
          </cell>
          <cell r="AB497">
            <v>7</v>
          </cell>
          <cell r="AC497">
            <v>0.5</v>
          </cell>
          <cell r="AD497">
            <v>0.2</v>
          </cell>
          <cell r="AE497">
            <v>0</v>
          </cell>
          <cell r="AF497">
            <v>20</v>
          </cell>
          <cell r="AG497"/>
          <cell r="AH497"/>
          <cell r="AI497" t="e">
            <v>#DIV/0!</v>
          </cell>
          <cell r="AJ497"/>
          <cell r="AK497"/>
          <cell r="AL497" t="e">
            <v>#DIV/0!</v>
          </cell>
          <cell r="AM497"/>
          <cell r="AN497"/>
          <cell r="AO497" t="e">
            <v>#DIV/0!</v>
          </cell>
        </row>
        <row r="498">
          <cell r="A498" t="str">
            <v>G007</v>
          </cell>
          <cell r="B498" t="str">
            <v>Leche de vaca, descremada, líquida, pasteurizada</v>
          </cell>
          <cell r="C498"/>
          <cell r="D498">
            <v>100</v>
          </cell>
          <cell r="E498">
            <v>91</v>
          </cell>
          <cell r="F498">
            <v>34</v>
          </cell>
          <cell r="G498">
            <v>145</v>
          </cell>
          <cell r="H498">
            <v>3.3</v>
          </cell>
          <cell r="I498">
            <v>0.1</v>
          </cell>
          <cell r="J498">
            <v>4.9000000000000004</v>
          </cell>
          <cell r="K498"/>
          <cell r="L498">
            <v>0</v>
          </cell>
          <cell r="M498">
            <v>0.7</v>
          </cell>
          <cell r="N498">
            <v>127</v>
          </cell>
          <cell r="O498">
            <v>0</v>
          </cell>
          <cell r="P498">
            <v>43</v>
          </cell>
          <cell r="Q498">
            <v>95</v>
          </cell>
          <cell r="R498">
            <v>30</v>
          </cell>
          <cell r="S498">
            <v>0.4</v>
          </cell>
          <cell r="T498">
            <v>11</v>
          </cell>
          <cell r="U498">
            <v>158</v>
          </cell>
          <cell r="V498">
            <v>0.04</v>
          </cell>
          <cell r="W498">
            <v>0.17</v>
          </cell>
          <cell r="X498">
            <v>0.1</v>
          </cell>
          <cell r="Y498">
            <v>5</v>
          </cell>
          <cell r="Z498">
            <v>0.51</v>
          </cell>
          <cell r="AA498">
            <v>0</v>
          </cell>
          <cell r="AB498">
            <v>1</v>
          </cell>
          <cell r="AC498">
            <v>0.1</v>
          </cell>
          <cell r="AD498">
            <v>0</v>
          </cell>
          <cell r="AE498">
            <v>0</v>
          </cell>
          <cell r="AF498">
            <v>2</v>
          </cell>
          <cell r="AG498"/>
          <cell r="AH498"/>
          <cell r="AI498" t="e">
            <v>#DIV/0!</v>
          </cell>
          <cell r="AJ498"/>
          <cell r="AK498"/>
          <cell r="AL498" t="e">
            <v>#DIV/0!</v>
          </cell>
          <cell r="AM498"/>
          <cell r="AN498"/>
          <cell r="AO498" t="e">
            <v>#DIV/0!</v>
          </cell>
        </row>
        <row r="499">
          <cell r="A499" t="str">
            <v>G008</v>
          </cell>
          <cell r="B499" t="str">
            <v>Leche de vaca, entera, en polvo</v>
          </cell>
          <cell r="C499"/>
          <cell r="D499">
            <v>100</v>
          </cell>
          <cell r="E499">
            <v>2.6</v>
          </cell>
          <cell r="F499">
            <v>499</v>
          </cell>
          <cell r="G499">
            <v>2086</v>
          </cell>
          <cell r="H499">
            <v>26.3</v>
          </cell>
          <cell r="I499">
            <v>26.6</v>
          </cell>
          <cell r="J499">
            <v>38.4</v>
          </cell>
          <cell r="K499"/>
          <cell r="L499">
            <v>0</v>
          </cell>
          <cell r="M499">
            <v>6</v>
          </cell>
          <cell r="N499">
            <v>940</v>
          </cell>
          <cell r="O499">
            <v>0.5</v>
          </cell>
          <cell r="P499">
            <v>369</v>
          </cell>
          <cell r="Q499">
            <v>776</v>
          </cell>
          <cell r="R499">
            <v>120</v>
          </cell>
          <cell r="S499">
            <v>3.3</v>
          </cell>
          <cell r="T499">
            <v>85</v>
          </cell>
          <cell r="U499">
            <v>1318</v>
          </cell>
          <cell r="V499">
            <v>0.26</v>
          </cell>
          <cell r="W499">
            <v>1.42</v>
          </cell>
          <cell r="X499">
            <v>0.6</v>
          </cell>
          <cell r="Y499">
            <v>37</v>
          </cell>
          <cell r="Z499">
            <v>3.25</v>
          </cell>
          <cell r="AA499">
            <v>9</v>
          </cell>
          <cell r="AB499">
            <v>288</v>
          </cell>
          <cell r="AC499">
            <v>16.7</v>
          </cell>
          <cell r="AD499">
            <v>7.8</v>
          </cell>
          <cell r="AE499">
            <v>0.7</v>
          </cell>
          <cell r="AF499">
            <v>97</v>
          </cell>
          <cell r="AG499">
            <v>500</v>
          </cell>
          <cell r="AH499">
            <v>13520</v>
          </cell>
          <cell r="AI499">
            <v>27.04</v>
          </cell>
          <cell r="AJ499">
            <v>875</v>
          </cell>
          <cell r="AK499">
            <v>29100</v>
          </cell>
          <cell r="AL499">
            <v>33.25714285714286</v>
          </cell>
          <cell r="AM499">
            <v>1000</v>
          </cell>
          <cell r="AN499">
            <v>21990</v>
          </cell>
          <cell r="AO499">
            <v>21.99</v>
          </cell>
        </row>
        <row r="500">
          <cell r="A500" t="str">
            <v>G009</v>
          </cell>
          <cell r="B500" t="str">
            <v>Leche de vaca, entera, evaporada</v>
          </cell>
          <cell r="C500"/>
          <cell r="D500">
            <v>100</v>
          </cell>
          <cell r="E500">
            <v>73.7</v>
          </cell>
          <cell r="F500">
            <v>139</v>
          </cell>
          <cell r="G500">
            <v>580</v>
          </cell>
          <cell r="H500">
            <v>7.1</v>
          </cell>
          <cell r="I500">
            <v>7.9</v>
          </cell>
          <cell r="J500">
            <v>9.8000000000000007</v>
          </cell>
          <cell r="K500"/>
          <cell r="L500">
            <v>0</v>
          </cell>
          <cell r="M500">
            <v>1.5</v>
          </cell>
          <cell r="N500">
            <v>240</v>
          </cell>
          <cell r="O500">
            <v>0.2</v>
          </cell>
          <cell r="P500">
            <v>106</v>
          </cell>
          <cell r="Q500">
            <v>203</v>
          </cell>
          <cell r="R500">
            <v>11</v>
          </cell>
          <cell r="S500">
            <v>0.8</v>
          </cell>
          <cell r="T500">
            <v>24</v>
          </cell>
          <cell r="U500">
            <v>303</v>
          </cell>
          <cell r="V500">
            <v>0.05</v>
          </cell>
          <cell r="W500">
            <v>0.36</v>
          </cell>
          <cell r="X500">
            <v>0.2</v>
          </cell>
          <cell r="Y500">
            <v>8</v>
          </cell>
          <cell r="Z500">
            <v>0.16</v>
          </cell>
          <cell r="AA500">
            <v>1</v>
          </cell>
          <cell r="AB500">
            <v>84</v>
          </cell>
          <cell r="AC500">
            <v>5</v>
          </cell>
          <cell r="AD500">
            <v>2.5</v>
          </cell>
          <cell r="AE500">
            <v>0.3</v>
          </cell>
          <cell r="AF500">
            <v>29</v>
          </cell>
          <cell r="AG500"/>
          <cell r="AH500"/>
          <cell r="AI500" t="e">
            <v>#DIV/0!</v>
          </cell>
          <cell r="AJ500"/>
          <cell r="AK500"/>
          <cell r="AL500" t="e">
            <v>#DIV/0!</v>
          </cell>
          <cell r="AM500"/>
          <cell r="AN500"/>
          <cell r="AO500" t="e">
            <v>#DIV/0!</v>
          </cell>
        </row>
        <row r="501">
          <cell r="A501" t="str">
            <v>G010</v>
          </cell>
          <cell r="B501" t="str">
            <v>Leche de vaca, entera, líquida, cruda</v>
          </cell>
          <cell r="C501"/>
          <cell r="D501">
            <v>100</v>
          </cell>
          <cell r="E501">
            <v>87.7</v>
          </cell>
          <cell r="F501">
            <v>65</v>
          </cell>
          <cell r="G501">
            <v>271</v>
          </cell>
          <cell r="H501">
            <v>3.3</v>
          </cell>
          <cell r="I501">
            <v>3.7</v>
          </cell>
          <cell r="J501">
            <v>4.5999999999999996</v>
          </cell>
          <cell r="K501"/>
          <cell r="L501">
            <v>0</v>
          </cell>
          <cell r="M501">
            <v>0.7</v>
          </cell>
          <cell r="N501">
            <v>120</v>
          </cell>
          <cell r="O501">
            <v>0.2</v>
          </cell>
          <cell r="P501">
            <v>49</v>
          </cell>
          <cell r="Q501">
            <v>95</v>
          </cell>
          <cell r="R501">
            <v>9</v>
          </cell>
          <cell r="S501">
            <v>0.4</v>
          </cell>
          <cell r="T501">
            <v>12</v>
          </cell>
          <cell r="U501">
            <v>153</v>
          </cell>
          <cell r="V501">
            <v>0.04</v>
          </cell>
          <cell r="W501">
            <v>0.18</v>
          </cell>
          <cell r="X501">
            <v>0.1</v>
          </cell>
          <cell r="Y501">
            <v>5</v>
          </cell>
          <cell r="Z501">
            <v>0.36</v>
          </cell>
          <cell r="AA501">
            <v>2</v>
          </cell>
          <cell r="AB501">
            <v>43</v>
          </cell>
          <cell r="AC501">
            <v>2.2999999999999998</v>
          </cell>
          <cell r="AD501">
            <v>1.1000000000000001</v>
          </cell>
          <cell r="AE501">
            <v>0.1</v>
          </cell>
          <cell r="AF501">
            <v>14</v>
          </cell>
          <cell r="AG501"/>
          <cell r="AH501"/>
          <cell r="AI501" t="e">
            <v>#DIV/0!</v>
          </cell>
          <cell r="AJ501"/>
          <cell r="AK501"/>
          <cell r="AL501" t="e">
            <v>#DIV/0!</v>
          </cell>
          <cell r="AM501"/>
          <cell r="AN501"/>
          <cell r="AO501" t="e">
            <v>#DIV/0!</v>
          </cell>
        </row>
        <row r="502">
          <cell r="A502" t="str">
            <v>G011</v>
          </cell>
          <cell r="B502" t="str">
            <v>Leche de vaca, entera, líquida, hervida</v>
          </cell>
          <cell r="C502"/>
          <cell r="D502">
            <v>100</v>
          </cell>
          <cell r="E502">
            <v>88</v>
          </cell>
          <cell r="F502">
            <v>62</v>
          </cell>
          <cell r="G502">
            <v>258</v>
          </cell>
          <cell r="H502">
            <v>3.1</v>
          </cell>
          <cell r="I502">
            <v>3.3</v>
          </cell>
          <cell r="J502">
            <v>4.8</v>
          </cell>
          <cell r="K502"/>
          <cell r="L502">
            <v>0</v>
          </cell>
          <cell r="M502">
            <v>0.7</v>
          </cell>
          <cell r="N502">
            <v>120</v>
          </cell>
          <cell r="O502">
            <v>0</v>
          </cell>
          <cell r="P502">
            <v>42</v>
          </cell>
          <cell r="Q502">
            <v>95</v>
          </cell>
          <cell r="R502">
            <v>31</v>
          </cell>
          <cell r="S502">
            <v>0.4</v>
          </cell>
          <cell r="T502">
            <v>10</v>
          </cell>
          <cell r="U502">
            <v>135</v>
          </cell>
          <cell r="V502">
            <v>0.04</v>
          </cell>
          <cell r="W502">
            <v>0.16</v>
          </cell>
          <cell r="X502">
            <v>0.1</v>
          </cell>
          <cell r="Y502">
            <v>5</v>
          </cell>
          <cell r="Z502">
            <v>0.45</v>
          </cell>
          <cell r="AA502">
            <v>0</v>
          </cell>
          <cell r="AB502">
            <v>29</v>
          </cell>
          <cell r="AC502">
            <v>1.9</v>
          </cell>
          <cell r="AD502">
            <v>0.8</v>
          </cell>
          <cell r="AE502">
            <v>0.2</v>
          </cell>
          <cell r="AF502">
            <v>10</v>
          </cell>
          <cell r="AG502"/>
          <cell r="AH502"/>
          <cell r="AI502" t="e">
            <v>#DIV/0!</v>
          </cell>
          <cell r="AJ502"/>
          <cell r="AK502"/>
          <cell r="AL502" t="e">
            <v>#DIV/0!</v>
          </cell>
          <cell r="AM502"/>
          <cell r="AN502"/>
          <cell r="AO502" t="e">
            <v>#DIV/0!</v>
          </cell>
        </row>
        <row r="503">
          <cell r="A503" t="str">
            <v>G012</v>
          </cell>
          <cell r="B503" t="str">
            <v>Leche de vaca, entera, líquida, pasteurizada</v>
          </cell>
          <cell r="C503"/>
          <cell r="D503">
            <v>100</v>
          </cell>
          <cell r="E503">
            <v>89.5</v>
          </cell>
          <cell r="F503">
            <v>55</v>
          </cell>
          <cell r="G503">
            <v>231</v>
          </cell>
          <cell r="H503">
            <v>3.2</v>
          </cell>
          <cell r="I503">
            <v>3.2</v>
          </cell>
          <cell r="J503">
            <v>3.4</v>
          </cell>
          <cell r="K503"/>
          <cell r="L503">
            <v>0</v>
          </cell>
          <cell r="M503">
            <v>0.7</v>
          </cell>
          <cell r="N503">
            <v>120</v>
          </cell>
          <cell r="O503">
            <v>0</v>
          </cell>
          <cell r="P503">
            <v>42</v>
          </cell>
          <cell r="Q503">
            <v>95</v>
          </cell>
          <cell r="R503">
            <v>31</v>
          </cell>
          <cell r="S503">
            <v>0.4</v>
          </cell>
          <cell r="T503">
            <v>10</v>
          </cell>
          <cell r="U503">
            <v>134</v>
          </cell>
          <cell r="V503">
            <v>0.04</v>
          </cell>
          <cell r="W503">
            <v>0.18</v>
          </cell>
          <cell r="X503">
            <v>0.1</v>
          </cell>
          <cell r="Y503">
            <v>5</v>
          </cell>
          <cell r="Z503">
            <v>0.45</v>
          </cell>
          <cell r="AA503">
            <v>0</v>
          </cell>
          <cell r="AB503">
            <v>39</v>
          </cell>
          <cell r="AC503">
            <v>1.9</v>
          </cell>
          <cell r="AD503">
            <v>0.8</v>
          </cell>
          <cell r="AE503">
            <v>0.2</v>
          </cell>
          <cell r="AF503">
            <v>10</v>
          </cell>
          <cell r="AG503">
            <v>900</v>
          </cell>
          <cell r="AH503">
            <v>2790</v>
          </cell>
          <cell r="AI503">
            <v>3.1</v>
          </cell>
          <cell r="AJ503">
            <v>900</v>
          </cell>
          <cell r="AK503">
            <v>3480</v>
          </cell>
          <cell r="AL503">
            <v>3.8666666666666667</v>
          </cell>
          <cell r="AM503">
            <v>900</v>
          </cell>
          <cell r="AN503">
            <v>2990</v>
          </cell>
          <cell r="AO503">
            <v>3.3222222222222224</v>
          </cell>
        </row>
        <row r="504">
          <cell r="A504" t="str">
            <v>G013</v>
          </cell>
          <cell r="B504" t="str">
            <v>Leche humana, madura, líquida</v>
          </cell>
          <cell r="C504"/>
          <cell r="D504">
            <v>100</v>
          </cell>
          <cell r="E504">
            <v>87.4</v>
          </cell>
          <cell r="F504">
            <v>71</v>
          </cell>
          <cell r="G504">
            <v>294</v>
          </cell>
          <cell r="H504">
            <v>1.1000000000000001</v>
          </cell>
          <cell r="I504">
            <v>4.3</v>
          </cell>
          <cell r="J504">
            <v>7</v>
          </cell>
          <cell r="K504"/>
          <cell r="L504">
            <v>0</v>
          </cell>
          <cell r="M504">
            <v>0.3</v>
          </cell>
          <cell r="N504">
            <v>32</v>
          </cell>
          <cell r="O504">
            <v>0</v>
          </cell>
          <cell r="P504">
            <v>16</v>
          </cell>
          <cell r="Q504">
            <v>14</v>
          </cell>
          <cell r="R504">
            <v>7</v>
          </cell>
          <cell r="S504">
            <v>0.2</v>
          </cell>
          <cell r="T504">
            <v>3</v>
          </cell>
          <cell r="U504">
            <v>50</v>
          </cell>
          <cell r="V504">
            <v>0.01</v>
          </cell>
          <cell r="W504">
            <v>0.04</v>
          </cell>
          <cell r="X504">
            <v>0.2</v>
          </cell>
          <cell r="Y504">
            <v>5</v>
          </cell>
          <cell r="Z504">
            <v>0.05</v>
          </cell>
          <cell r="AA504">
            <v>5</v>
          </cell>
          <cell r="AB504">
            <v>64</v>
          </cell>
          <cell r="AC504">
            <v>2</v>
          </cell>
          <cell r="AD504">
            <v>1.6</v>
          </cell>
          <cell r="AE504">
            <v>0.5</v>
          </cell>
          <cell r="AF504">
            <v>15</v>
          </cell>
          <cell r="AG504"/>
          <cell r="AH504"/>
          <cell r="AI504" t="e">
            <v>#DIV/0!</v>
          </cell>
          <cell r="AJ504"/>
          <cell r="AK504"/>
          <cell r="AL504" t="e">
            <v>#DIV/0!</v>
          </cell>
          <cell r="AM504"/>
          <cell r="AN504"/>
          <cell r="AO504" t="e">
            <v>#DIV/0!</v>
          </cell>
        </row>
        <row r="505">
          <cell r="A505" t="str">
            <v>G014</v>
          </cell>
          <cell r="B505" t="str">
            <v>Queso crema, amarillo</v>
          </cell>
          <cell r="C505"/>
          <cell r="D505">
            <v>100</v>
          </cell>
          <cell r="E505">
            <v>52.1</v>
          </cell>
          <cell r="F505">
            <v>293</v>
          </cell>
          <cell r="G505">
            <v>1214</v>
          </cell>
          <cell r="H505">
            <v>16.399999999999999</v>
          </cell>
          <cell r="I505">
            <v>25.1</v>
          </cell>
          <cell r="J505">
            <v>0.4</v>
          </cell>
          <cell r="K505"/>
          <cell r="L505">
            <v>0</v>
          </cell>
          <cell r="M505">
            <v>0.6</v>
          </cell>
          <cell r="N505">
            <v>394</v>
          </cell>
          <cell r="O505">
            <v>0.2</v>
          </cell>
          <cell r="P505">
            <v>1172</v>
          </cell>
          <cell r="Q505">
            <v>790</v>
          </cell>
          <cell r="R505">
            <v>38.5</v>
          </cell>
          <cell r="S505">
            <v>1.6</v>
          </cell>
          <cell r="T505">
            <v>29</v>
          </cell>
          <cell r="U505">
            <v>234</v>
          </cell>
          <cell r="V505">
            <v>0.02</v>
          </cell>
          <cell r="W505">
            <v>0.38</v>
          </cell>
          <cell r="X505">
            <v>0.1</v>
          </cell>
          <cell r="Y505">
            <v>13</v>
          </cell>
          <cell r="Z505">
            <v>0.39</v>
          </cell>
          <cell r="AA505">
            <v>0</v>
          </cell>
          <cell r="AB505">
            <v>247</v>
          </cell>
          <cell r="AC505">
            <v>16.399999999999999</v>
          </cell>
          <cell r="AD505">
            <v>7.6</v>
          </cell>
          <cell r="AE505">
            <v>0.8</v>
          </cell>
          <cell r="AF505">
            <v>55</v>
          </cell>
          <cell r="AG505"/>
          <cell r="AH505"/>
          <cell r="AI505" t="e">
            <v>#DIV/0!</v>
          </cell>
          <cell r="AJ505"/>
          <cell r="AK505"/>
          <cell r="AL505" t="e">
            <v>#DIV/0!</v>
          </cell>
          <cell r="AM505"/>
          <cell r="AN505"/>
          <cell r="AO505" t="e">
            <v>#DIV/0!</v>
          </cell>
        </row>
        <row r="506">
          <cell r="A506" t="str">
            <v>G015</v>
          </cell>
          <cell r="B506" t="str">
            <v>Queso fresco, blando, magro, tipo suero costeño</v>
          </cell>
          <cell r="C506"/>
          <cell r="D506">
            <v>100</v>
          </cell>
          <cell r="E506">
            <v>78.900000000000006</v>
          </cell>
          <cell r="F506">
            <v>83</v>
          </cell>
          <cell r="G506">
            <v>351</v>
          </cell>
          <cell r="H506">
            <v>11</v>
          </cell>
          <cell r="I506">
            <v>1.5</v>
          </cell>
          <cell r="J506">
            <v>6.4</v>
          </cell>
          <cell r="K506"/>
          <cell r="L506">
            <v>0</v>
          </cell>
          <cell r="M506">
            <v>2.2000000000000002</v>
          </cell>
          <cell r="N506"/>
          <cell r="O506"/>
          <cell r="P506"/>
          <cell r="Q506"/>
          <cell r="R506"/>
          <cell r="S506"/>
          <cell r="T506"/>
          <cell r="U506"/>
          <cell r="V506"/>
          <cell r="W506"/>
          <cell r="X506"/>
          <cell r="Y506"/>
          <cell r="Z506"/>
          <cell r="AA506"/>
          <cell r="AB506"/>
          <cell r="AC506"/>
          <cell r="AD506"/>
          <cell r="AE506"/>
          <cell r="AF506"/>
          <cell r="AG506"/>
          <cell r="AH506"/>
          <cell r="AI506" t="e">
            <v>#DIV/0!</v>
          </cell>
          <cell r="AJ506"/>
          <cell r="AK506"/>
          <cell r="AL506" t="e">
            <v>#DIV/0!</v>
          </cell>
          <cell r="AM506"/>
          <cell r="AN506"/>
          <cell r="AO506" t="e">
            <v>#DIV/0!</v>
          </cell>
        </row>
        <row r="507">
          <cell r="A507" t="str">
            <v>G016</v>
          </cell>
          <cell r="B507" t="str">
            <v>Queso fresco, semiblando, semimagro, tipo cuajada</v>
          </cell>
          <cell r="C507"/>
          <cell r="D507">
            <v>100</v>
          </cell>
          <cell r="E507">
            <v>62.1</v>
          </cell>
          <cell r="F507">
            <v>207</v>
          </cell>
          <cell r="G507">
            <v>862</v>
          </cell>
          <cell r="H507">
            <v>15.2</v>
          </cell>
          <cell r="I507">
            <v>15.4</v>
          </cell>
          <cell r="J507">
            <v>2</v>
          </cell>
          <cell r="K507"/>
          <cell r="L507">
            <v>0</v>
          </cell>
          <cell r="M507">
            <v>5.3</v>
          </cell>
          <cell r="N507">
            <v>490</v>
          </cell>
          <cell r="O507">
            <v>1.5</v>
          </cell>
          <cell r="P507">
            <v>64</v>
          </cell>
          <cell r="Q507">
            <v>270</v>
          </cell>
          <cell r="R507">
            <v>9</v>
          </cell>
          <cell r="S507">
            <v>0.5</v>
          </cell>
          <cell r="T507">
            <v>16</v>
          </cell>
          <cell r="U507">
            <v>218</v>
          </cell>
          <cell r="V507">
            <v>0.02</v>
          </cell>
          <cell r="W507">
            <v>0.46</v>
          </cell>
          <cell r="X507">
            <v>0.8</v>
          </cell>
          <cell r="Y507">
            <v>5</v>
          </cell>
          <cell r="Z507">
            <v>0.3</v>
          </cell>
          <cell r="AA507">
            <v>0</v>
          </cell>
          <cell r="AB507">
            <v>192</v>
          </cell>
          <cell r="AC507"/>
          <cell r="AD507"/>
          <cell r="AE507"/>
          <cell r="AF507"/>
          <cell r="AG507"/>
          <cell r="AH507"/>
          <cell r="AI507" t="e">
            <v>#DIV/0!</v>
          </cell>
          <cell r="AJ507"/>
          <cell r="AK507"/>
          <cell r="AL507" t="e">
            <v>#DIV/0!</v>
          </cell>
          <cell r="AM507"/>
          <cell r="AN507"/>
          <cell r="AO507" t="e">
            <v>#DIV/0!</v>
          </cell>
        </row>
        <row r="508">
          <cell r="A508" t="str">
            <v>G017</v>
          </cell>
          <cell r="B508" t="str">
            <v>Queso fresco, semiduro, semigraso, tipo campesino</v>
          </cell>
          <cell r="C508"/>
          <cell r="D508">
            <v>100</v>
          </cell>
          <cell r="E508">
            <v>54</v>
          </cell>
          <cell r="F508">
            <v>301</v>
          </cell>
          <cell r="G508">
            <v>1246</v>
          </cell>
          <cell r="H508">
            <v>17.5</v>
          </cell>
          <cell r="I508">
            <v>25.5</v>
          </cell>
          <cell r="J508">
            <v>0.3</v>
          </cell>
          <cell r="K508"/>
          <cell r="L508">
            <v>0</v>
          </cell>
          <cell r="M508">
            <v>2.7</v>
          </cell>
          <cell r="N508">
            <v>586</v>
          </cell>
          <cell r="O508">
            <v>0.4</v>
          </cell>
          <cell r="P508">
            <v>935</v>
          </cell>
          <cell r="Q508">
            <v>335</v>
          </cell>
          <cell r="R508">
            <v>38.5</v>
          </cell>
          <cell r="S508">
            <v>2.9</v>
          </cell>
          <cell r="T508">
            <v>21</v>
          </cell>
          <cell r="U508">
            <v>98</v>
          </cell>
          <cell r="V508">
            <v>0.03</v>
          </cell>
          <cell r="W508">
            <v>0.32</v>
          </cell>
          <cell r="X508">
            <v>0.2</v>
          </cell>
          <cell r="Y508">
            <v>5</v>
          </cell>
          <cell r="Z508">
            <v>0.3</v>
          </cell>
          <cell r="AA508">
            <v>0</v>
          </cell>
          <cell r="AB508">
            <v>420</v>
          </cell>
          <cell r="AC508">
            <v>14.2</v>
          </cell>
          <cell r="AD508">
            <v>10.1</v>
          </cell>
          <cell r="AE508">
            <v>1.1000000000000001</v>
          </cell>
          <cell r="AF508">
            <v>94</v>
          </cell>
          <cell r="AG508">
            <v>250</v>
          </cell>
          <cell r="AH508">
            <v>6170</v>
          </cell>
          <cell r="AI508">
            <v>24.68</v>
          </cell>
          <cell r="AJ508">
            <v>250</v>
          </cell>
          <cell r="AK508">
            <v>6810</v>
          </cell>
          <cell r="AL508">
            <v>27.24</v>
          </cell>
          <cell r="AM508">
            <v>250</v>
          </cell>
          <cell r="AN508">
            <v>4990</v>
          </cell>
          <cell r="AO508">
            <v>19.96</v>
          </cell>
        </row>
        <row r="509">
          <cell r="A509" t="str">
            <v>G018</v>
          </cell>
          <cell r="B509" t="str">
            <v>Queso fresco, semiduro, semigraso, tipo costeño</v>
          </cell>
          <cell r="C509"/>
          <cell r="D509">
            <v>100</v>
          </cell>
          <cell r="E509">
            <v>52</v>
          </cell>
          <cell r="F509">
            <v>303</v>
          </cell>
          <cell r="G509">
            <v>1256</v>
          </cell>
          <cell r="H509">
            <v>17.5</v>
          </cell>
          <cell r="I509">
            <v>25.5</v>
          </cell>
          <cell r="J509">
            <v>0.9</v>
          </cell>
          <cell r="K509"/>
          <cell r="L509">
            <v>0</v>
          </cell>
          <cell r="M509">
            <v>4.0999999999999996</v>
          </cell>
          <cell r="N509">
            <v>783</v>
          </cell>
          <cell r="O509">
            <v>1.3</v>
          </cell>
          <cell r="P509">
            <v>935</v>
          </cell>
          <cell r="Q509">
            <v>375</v>
          </cell>
          <cell r="R509">
            <v>38.5</v>
          </cell>
          <cell r="S509">
            <v>0.5</v>
          </cell>
          <cell r="T509">
            <v>30</v>
          </cell>
          <cell r="U509">
            <v>150</v>
          </cell>
          <cell r="V509">
            <v>0.03</v>
          </cell>
          <cell r="W509">
            <v>0.37</v>
          </cell>
          <cell r="X509">
            <v>0.2</v>
          </cell>
          <cell r="Y509">
            <v>5</v>
          </cell>
          <cell r="Z509">
            <v>0.3</v>
          </cell>
          <cell r="AA509">
            <v>0</v>
          </cell>
          <cell r="AB509">
            <v>420</v>
          </cell>
          <cell r="AC509">
            <v>14.2</v>
          </cell>
          <cell r="AD509">
            <v>10.1</v>
          </cell>
          <cell r="AE509">
            <v>1.1000000000000001</v>
          </cell>
          <cell r="AF509">
            <v>94</v>
          </cell>
          <cell r="AG509">
            <v>1000</v>
          </cell>
          <cell r="AH509">
            <v>23100</v>
          </cell>
          <cell r="AI509">
            <v>23.1</v>
          </cell>
          <cell r="AJ509">
            <v>1000</v>
          </cell>
          <cell r="AK509">
            <v>26930</v>
          </cell>
          <cell r="AL509">
            <v>26.93</v>
          </cell>
          <cell r="AM509">
            <v>1000</v>
          </cell>
          <cell r="AN509">
            <v>21990</v>
          </cell>
          <cell r="AO509">
            <v>21.99</v>
          </cell>
        </row>
        <row r="510">
          <cell r="A510" t="str">
            <v>G019</v>
          </cell>
          <cell r="B510" t="str">
            <v>Queso fresco, semiduro, semigraso, tipo mozzarella</v>
          </cell>
          <cell r="C510"/>
          <cell r="D510">
            <v>100</v>
          </cell>
          <cell r="E510">
            <v>50</v>
          </cell>
          <cell r="F510">
            <v>296</v>
          </cell>
          <cell r="G510">
            <v>1233</v>
          </cell>
          <cell r="H510">
            <v>22.9</v>
          </cell>
          <cell r="I510">
            <v>21.4</v>
          </cell>
          <cell r="J510">
            <v>3.1</v>
          </cell>
          <cell r="K510"/>
          <cell r="L510">
            <v>0</v>
          </cell>
          <cell r="M510">
            <v>2.6</v>
          </cell>
          <cell r="N510">
            <v>517</v>
          </cell>
          <cell r="O510">
            <v>0.2</v>
          </cell>
          <cell r="P510">
            <v>373</v>
          </cell>
          <cell r="Q510">
            <v>350</v>
          </cell>
          <cell r="R510">
            <v>18</v>
          </cell>
          <cell r="S510">
            <v>2.9</v>
          </cell>
          <cell r="T510">
            <v>20</v>
          </cell>
          <cell r="U510">
            <v>74</v>
          </cell>
          <cell r="V510">
            <v>0.03</v>
          </cell>
          <cell r="W510">
            <v>0.28000000000000003</v>
          </cell>
          <cell r="X510">
            <v>0.1</v>
          </cell>
          <cell r="Y510">
            <v>7</v>
          </cell>
          <cell r="Z510">
            <v>2.2799999999999998</v>
          </cell>
          <cell r="AA510">
            <v>0</v>
          </cell>
          <cell r="AB510">
            <v>241</v>
          </cell>
          <cell r="AC510">
            <v>12.9</v>
          </cell>
          <cell r="AD510">
            <v>6.3</v>
          </cell>
          <cell r="AE510">
            <v>0.7</v>
          </cell>
          <cell r="AF510">
            <v>79</v>
          </cell>
          <cell r="AG510">
            <v>500</v>
          </cell>
          <cell r="AH510">
            <v>16100</v>
          </cell>
          <cell r="AI510">
            <v>32.200000000000003</v>
          </cell>
          <cell r="AJ510">
            <v>400</v>
          </cell>
          <cell r="AK510">
            <v>8050</v>
          </cell>
          <cell r="AL510">
            <v>20.125</v>
          </cell>
          <cell r="AM510">
            <v>272</v>
          </cell>
          <cell r="AN510">
            <v>6350</v>
          </cell>
          <cell r="AO510">
            <v>23.345588235294116</v>
          </cell>
        </row>
        <row r="511">
          <cell r="A511" t="str">
            <v>G020</v>
          </cell>
          <cell r="B511" t="str">
            <v>Queso fresco, semiduro, semimagro, de pasta hilada</v>
          </cell>
          <cell r="C511"/>
          <cell r="D511">
            <v>100</v>
          </cell>
          <cell r="E511">
            <v>53.8</v>
          </cell>
          <cell r="F511">
            <v>249</v>
          </cell>
          <cell r="G511">
            <v>1040</v>
          </cell>
          <cell r="H511">
            <v>24.3</v>
          </cell>
          <cell r="I511">
            <v>15.9</v>
          </cell>
          <cell r="J511">
            <v>2.2999999999999998</v>
          </cell>
          <cell r="K511"/>
          <cell r="L511">
            <v>0</v>
          </cell>
          <cell r="M511">
            <v>3.8</v>
          </cell>
          <cell r="N511">
            <v>782</v>
          </cell>
          <cell r="O511">
            <v>0.2</v>
          </cell>
          <cell r="P511">
            <v>619</v>
          </cell>
          <cell r="Q511">
            <v>463</v>
          </cell>
          <cell r="R511"/>
          <cell r="S511">
            <v>2.8</v>
          </cell>
          <cell r="T511">
            <v>23</v>
          </cell>
          <cell r="U511">
            <v>84</v>
          </cell>
          <cell r="V511">
            <v>0.02</v>
          </cell>
          <cell r="W511">
            <v>0.3</v>
          </cell>
          <cell r="X511">
            <v>0.1</v>
          </cell>
          <cell r="Y511">
            <v>9</v>
          </cell>
          <cell r="Z511">
            <v>0.82</v>
          </cell>
          <cell r="AA511">
            <v>0</v>
          </cell>
          <cell r="AB511">
            <v>165</v>
          </cell>
          <cell r="AC511">
            <v>10.1</v>
          </cell>
          <cell r="AD511">
            <v>4.5</v>
          </cell>
          <cell r="AE511">
            <v>0.5</v>
          </cell>
          <cell r="AF511">
            <v>64</v>
          </cell>
          <cell r="AG511"/>
          <cell r="AH511"/>
          <cell r="AI511" t="e">
            <v>#DIV/0!</v>
          </cell>
          <cell r="AJ511"/>
          <cell r="AK511"/>
          <cell r="AL511" t="e">
            <v>#DIV/0!</v>
          </cell>
          <cell r="AM511"/>
          <cell r="AN511"/>
          <cell r="AO511" t="e">
            <v>#DIV/0!</v>
          </cell>
        </row>
        <row r="512">
          <cell r="A512" t="str">
            <v>G021</v>
          </cell>
          <cell r="B512" t="str">
            <v>Queso fresco, semiduro, semimagro, tipo doble crema</v>
          </cell>
          <cell r="C512"/>
          <cell r="D512">
            <v>100</v>
          </cell>
          <cell r="E512">
            <v>54.4</v>
          </cell>
          <cell r="F512">
            <v>286</v>
          </cell>
          <cell r="G512">
            <v>1190</v>
          </cell>
          <cell r="H512">
            <v>23.4</v>
          </cell>
          <cell r="I512">
            <v>18.7</v>
          </cell>
          <cell r="J512">
            <v>5.9</v>
          </cell>
          <cell r="K512"/>
          <cell r="L512">
            <v>0</v>
          </cell>
          <cell r="M512">
            <v>2.8</v>
          </cell>
          <cell r="N512">
            <v>405</v>
          </cell>
          <cell r="O512">
            <v>0.5</v>
          </cell>
          <cell r="P512">
            <v>475</v>
          </cell>
          <cell r="Q512">
            <v>350</v>
          </cell>
          <cell r="R512"/>
          <cell r="S512">
            <v>2.9</v>
          </cell>
          <cell r="T512">
            <v>19</v>
          </cell>
          <cell r="U512">
            <v>84</v>
          </cell>
          <cell r="V512">
            <v>0.1</v>
          </cell>
          <cell r="W512">
            <v>0.25</v>
          </cell>
          <cell r="X512">
            <v>0.2</v>
          </cell>
          <cell r="Y512"/>
          <cell r="Z512"/>
          <cell r="AA512"/>
          <cell r="AB512">
            <v>96</v>
          </cell>
          <cell r="AC512"/>
          <cell r="AD512"/>
          <cell r="AE512"/>
          <cell r="AF512"/>
          <cell r="AG512"/>
          <cell r="AH512"/>
          <cell r="AI512" t="e">
            <v>#DIV/0!</v>
          </cell>
          <cell r="AJ512"/>
          <cell r="AK512"/>
          <cell r="AL512" t="e">
            <v>#DIV/0!</v>
          </cell>
          <cell r="AM512"/>
          <cell r="AN512"/>
          <cell r="AO512" t="e">
            <v>#DIV/0!</v>
          </cell>
        </row>
        <row r="513">
          <cell r="A513" t="str">
            <v>G022</v>
          </cell>
          <cell r="B513" t="str">
            <v>Queso madurado, blando, magro, tipo cottage, con crema</v>
          </cell>
          <cell r="C513"/>
          <cell r="D513">
            <v>100</v>
          </cell>
          <cell r="E513">
            <v>79</v>
          </cell>
          <cell r="F513">
            <v>101</v>
          </cell>
          <cell r="G513">
            <v>423</v>
          </cell>
          <cell r="H513">
            <v>12.5</v>
          </cell>
          <cell r="I513">
            <v>4.5</v>
          </cell>
          <cell r="J513">
            <v>2.6</v>
          </cell>
          <cell r="K513"/>
          <cell r="L513">
            <v>0</v>
          </cell>
          <cell r="M513">
            <v>1.4</v>
          </cell>
          <cell r="N513">
            <v>60</v>
          </cell>
          <cell r="O513">
            <v>0.1</v>
          </cell>
          <cell r="P513">
            <v>405</v>
          </cell>
          <cell r="Q513">
            <v>132</v>
          </cell>
          <cell r="R513">
            <v>2</v>
          </cell>
          <cell r="S513">
            <v>0.4</v>
          </cell>
          <cell r="T513">
            <v>6</v>
          </cell>
          <cell r="U513">
            <v>96</v>
          </cell>
          <cell r="V513">
            <v>0.02</v>
          </cell>
          <cell r="W513">
            <v>0.16</v>
          </cell>
          <cell r="X513">
            <v>0.1</v>
          </cell>
          <cell r="Y513">
            <v>12</v>
          </cell>
          <cell r="Z513">
            <v>0.57999999999999996</v>
          </cell>
          <cell r="AA513">
            <v>0</v>
          </cell>
          <cell r="AB513">
            <v>48</v>
          </cell>
          <cell r="AC513">
            <v>2.7</v>
          </cell>
          <cell r="AD513">
            <v>1.3</v>
          </cell>
          <cell r="AE513">
            <v>0.1</v>
          </cell>
          <cell r="AF513">
            <v>15</v>
          </cell>
          <cell r="AG513"/>
          <cell r="AH513"/>
          <cell r="AI513" t="e">
            <v>#DIV/0!</v>
          </cell>
          <cell r="AJ513"/>
          <cell r="AK513"/>
          <cell r="AL513" t="e">
            <v>#DIV/0!</v>
          </cell>
          <cell r="AM513"/>
          <cell r="AN513"/>
          <cell r="AO513" t="e">
            <v>#DIV/0!</v>
          </cell>
        </row>
        <row r="514">
          <cell r="A514" t="str">
            <v>G023</v>
          </cell>
          <cell r="B514" t="str">
            <v>Queso madurado, blando, magro, tipo cottage, sin crema</v>
          </cell>
          <cell r="C514"/>
          <cell r="D514">
            <v>100</v>
          </cell>
          <cell r="E514">
            <v>82.3</v>
          </cell>
          <cell r="F514">
            <v>75</v>
          </cell>
          <cell r="G514">
            <v>315</v>
          </cell>
          <cell r="H514">
            <v>13.7</v>
          </cell>
          <cell r="I514">
            <v>1.9</v>
          </cell>
          <cell r="J514">
            <v>0.7</v>
          </cell>
          <cell r="K514"/>
          <cell r="L514">
            <v>0</v>
          </cell>
          <cell r="M514">
            <v>1.4</v>
          </cell>
          <cell r="N514">
            <v>69</v>
          </cell>
          <cell r="O514">
            <v>0.2</v>
          </cell>
          <cell r="P514">
            <v>406</v>
          </cell>
          <cell r="Q514">
            <v>151</v>
          </cell>
          <cell r="R514">
            <v>24</v>
          </cell>
          <cell r="S514">
            <v>0.4</v>
          </cell>
          <cell r="T514">
            <v>5</v>
          </cell>
          <cell r="U514">
            <v>72</v>
          </cell>
          <cell r="V514">
            <v>0.02</v>
          </cell>
          <cell r="W514">
            <v>0.16</v>
          </cell>
          <cell r="X514">
            <v>0.1</v>
          </cell>
          <cell r="Y514">
            <v>13</v>
          </cell>
          <cell r="Z514">
            <v>0.62</v>
          </cell>
          <cell r="AA514">
            <v>0</v>
          </cell>
          <cell r="AB514">
            <v>20</v>
          </cell>
          <cell r="AC514">
            <v>0.6</v>
          </cell>
          <cell r="AD514">
            <v>0.3</v>
          </cell>
          <cell r="AE514">
            <v>0</v>
          </cell>
          <cell r="AF514">
            <v>4</v>
          </cell>
          <cell r="AG514"/>
          <cell r="AH514"/>
          <cell r="AI514" t="e">
            <v>#DIV/0!</v>
          </cell>
          <cell r="AJ514"/>
          <cell r="AK514"/>
          <cell r="AL514" t="e">
            <v>#DIV/0!</v>
          </cell>
          <cell r="AM514"/>
          <cell r="AN514"/>
          <cell r="AO514" t="e">
            <v>#DIV/0!</v>
          </cell>
        </row>
        <row r="515">
          <cell r="A515" t="str">
            <v>G024</v>
          </cell>
          <cell r="B515" t="str">
            <v>Queso madurado, duro, semigraso, tipo parmesano</v>
          </cell>
          <cell r="C515"/>
          <cell r="D515">
            <v>100</v>
          </cell>
          <cell r="E515">
            <v>29.2</v>
          </cell>
          <cell r="F515">
            <v>389</v>
          </cell>
          <cell r="G515">
            <v>1621</v>
          </cell>
          <cell r="H515">
            <v>35.799999999999997</v>
          </cell>
          <cell r="I515">
            <v>26</v>
          </cell>
          <cell r="J515">
            <v>3.1</v>
          </cell>
          <cell r="K515"/>
          <cell r="L515">
            <v>0</v>
          </cell>
          <cell r="M515">
            <v>6</v>
          </cell>
          <cell r="N515">
            <v>1184</v>
          </cell>
          <cell r="O515">
            <v>0.8</v>
          </cell>
          <cell r="P515">
            <v>1602</v>
          </cell>
          <cell r="Q515">
            <v>694</v>
          </cell>
          <cell r="R515">
            <v>2</v>
          </cell>
          <cell r="S515">
            <v>2.8</v>
          </cell>
          <cell r="T515">
            <v>44</v>
          </cell>
          <cell r="U515">
            <v>92</v>
          </cell>
          <cell r="V515">
            <v>0.04</v>
          </cell>
          <cell r="W515">
            <v>0.33</v>
          </cell>
          <cell r="X515">
            <v>0.3</v>
          </cell>
          <cell r="Y515">
            <v>7</v>
          </cell>
          <cell r="Z515">
            <v>1.2</v>
          </cell>
          <cell r="AA515">
            <v>0</v>
          </cell>
          <cell r="AB515">
            <v>181</v>
          </cell>
          <cell r="AC515">
            <v>16.399999999999999</v>
          </cell>
          <cell r="AD515">
            <v>6.8</v>
          </cell>
          <cell r="AE515">
            <v>0.3</v>
          </cell>
          <cell r="AF515">
            <v>68</v>
          </cell>
          <cell r="AG515"/>
          <cell r="AH515"/>
          <cell r="AI515" t="e">
            <v>#DIV/0!</v>
          </cell>
          <cell r="AJ515"/>
          <cell r="AK515"/>
          <cell r="AL515" t="e">
            <v>#DIV/0!</v>
          </cell>
          <cell r="AM515"/>
          <cell r="AN515"/>
          <cell r="AO515" t="e">
            <v>#DIV/0!</v>
          </cell>
        </row>
        <row r="516">
          <cell r="A516" t="str">
            <v>G025</v>
          </cell>
          <cell r="B516" t="str">
            <v>Queso madurado, duro, semigraso, tipo roquefort</v>
          </cell>
          <cell r="C516"/>
          <cell r="D516">
            <v>100</v>
          </cell>
          <cell r="E516">
            <v>39.700000000000003</v>
          </cell>
          <cell r="F516">
            <v>372</v>
          </cell>
          <cell r="G516">
            <v>1541</v>
          </cell>
          <cell r="H516">
            <v>22.2</v>
          </cell>
          <cell r="I516">
            <v>30.9</v>
          </cell>
          <cell r="J516">
            <v>1.2</v>
          </cell>
          <cell r="K516"/>
          <cell r="L516">
            <v>0</v>
          </cell>
          <cell r="M516">
            <v>6</v>
          </cell>
          <cell r="N516">
            <v>632</v>
          </cell>
          <cell r="O516">
            <v>0.6</v>
          </cell>
          <cell r="P516">
            <v>1694</v>
          </cell>
          <cell r="Q516">
            <v>393</v>
          </cell>
          <cell r="R516">
            <v>2</v>
          </cell>
          <cell r="S516">
            <v>2.1</v>
          </cell>
          <cell r="T516">
            <v>30</v>
          </cell>
          <cell r="U516">
            <v>91</v>
          </cell>
          <cell r="V516">
            <v>0.04</v>
          </cell>
          <cell r="W516">
            <v>0.46</v>
          </cell>
          <cell r="X516">
            <v>0.7</v>
          </cell>
          <cell r="Y516">
            <v>49</v>
          </cell>
          <cell r="Z516">
            <v>0.63</v>
          </cell>
          <cell r="AA516">
            <v>0</v>
          </cell>
          <cell r="AB516">
            <v>297</v>
          </cell>
          <cell r="AC516">
            <v>19.600000000000001</v>
          </cell>
          <cell r="AD516">
            <v>8.5</v>
          </cell>
          <cell r="AE516">
            <v>1.4</v>
          </cell>
          <cell r="AF516">
            <v>90</v>
          </cell>
          <cell r="AG516"/>
          <cell r="AH516"/>
          <cell r="AI516" t="e">
            <v>#DIV/0!</v>
          </cell>
          <cell r="AJ516"/>
          <cell r="AK516"/>
          <cell r="AL516" t="e">
            <v>#DIV/0!</v>
          </cell>
          <cell r="AM516"/>
          <cell r="AN516"/>
          <cell r="AO516" t="e">
            <v>#DIV/0!</v>
          </cell>
        </row>
        <row r="517">
          <cell r="A517" t="str">
            <v>G026</v>
          </cell>
          <cell r="B517" t="str">
            <v>Queso madurado, semiduro, semigraso, tipo camembert</v>
          </cell>
          <cell r="C517"/>
          <cell r="D517">
            <v>100</v>
          </cell>
          <cell r="E517">
            <v>51.8</v>
          </cell>
          <cell r="F517">
            <v>300</v>
          </cell>
          <cell r="G517">
            <v>1243</v>
          </cell>
          <cell r="H517">
            <v>19.8</v>
          </cell>
          <cell r="I517">
            <v>24.3</v>
          </cell>
          <cell r="J517">
            <v>0.4</v>
          </cell>
          <cell r="K517"/>
          <cell r="L517">
            <v>0</v>
          </cell>
          <cell r="M517">
            <v>3.7</v>
          </cell>
          <cell r="N517">
            <v>388</v>
          </cell>
          <cell r="O517">
            <v>0.3</v>
          </cell>
          <cell r="P517">
            <v>842</v>
          </cell>
          <cell r="Q517">
            <v>347</v>
          </cell>
          <cell r="R517">
            <v>13.8</v>
          </cell>
          <cell r="S517">
            <v>2.4</v>
          </cell>
          <cell r="T517">
            <v>20</v>
          </cell>
          <cell r="U517">
            <v>187</v>
          </cell>
          <cell r="V517">
            <v>0.03</v>
          </cell>
          <cell r="W517">
            <v>0.49</v>
          </cell>
          <cell r="X517">
            <v>0.6</v>
          </cell>
          <cell r="Y517">
            <v>62</v>
          </cell>
          <cell r="Z517">
            <v>1.31</v>
          </cell>
          <cell r="AA517">
            <v>0</v>
          </cell>
          <cell r="AB517">
            <v>252</v>
          </cell>
          <cell r="AC517">
            <v>15.3</v>
          </cell>
          <cell r="AD517">
            <v>5.9</v>
          </cell>
          <cell r="AE517">
            <v>0.5</v>
          </cell>
          <cell r="AF517">
            <v>72</v>
          </cell>
          <cell r="AG517"/>
          <cell r="AH517"/>
          <cell r="AI517" t="e">
            <v>#DIV/0!</v>
          </cell>
          <cell r="AJ517"/>
          <cell r="AK517"/>
          <cell r="AL517" t="e">
            <v>#DIV/0!</v>
          </cell>
          <cell r="AM517"/>
          <cell r="AN517"/>
          <cell r="AO517" t="e">
            <v>#DIV/0!</v>
          </cell>
        </row>
        <row r="518">
          <cell r="A518" t="str">
            <v>G027</v>
          </cell>
          <cell r="B518" t="str">
            <v>Queso madurado, semiduro, semigraso, tipo holandés</v>
          </cell>
          <cell r="C518"/>
          <cell r="D518">
            <v>100</v>
          </cell>
          <cell r="E518">
            <v>41.6</v>
          </cell>
          <cell r="F518">
            <v>348</v>
          </cell>
          <cell r="G518">
            <v>1445</v>
          </cell>
          <cell r="H518">
            <v>24.9</v>
          </cell>
          <cell r="I518">
            <v>26</v>
          </cell>
          <cell r="J518">
            <v>3.5</v>
          </cell>
          <cell r="K518"/>
          <cell r="L518">
            <v>0</v>
          </cell>
          <cell r="M518">
            <v>3.9</v>
          </cell>
          <cell r="N518">
            <v>829</v>
          </cell>
          <cell r="O518">
            <v>0.3</v>
          </cell>
          <cell r="P518">
            <v>802</v>
          </cell>
          <cell r="Q518">
            <v>525</v>
          </cell>
          <cell r="R518">
            <v>3.6</v>
          </cell>
          <cell r="S518">
            <v>3.9</v>
          </cell>
          <cell r="T518">
            <v>29</v>
          </cell>
          <cell r="U518">
            <v>119</v>
          </cell>
          <cell r="V518">
            <v>0.03</v>
          </cell>
          <cell r="W518">
            <v>0.3</v>
          </cell>
          <cell r="X518">
            <v>0.1</v>
          </cell>
          <cell r="Y518">
            <v>21</v>
          </cell>
          <cell r="Z518">
            <v>1.6</v>
          </cell>
          <cell r="AA518">
            <v>0</v>
          </cell>
          <cell r="AB518">
            <v>283</v>
          </cell>
          <cell r="AC518">
            <v>18</v>
          </cell>
          <cell r="AD518">
            <v>7.7</v>
          </cell>
          <cell r="AE518">
            <v>0.7</v>
          </cell>
          <cell r="AF518">
            <v>109</v>
          </cell>
          <cell r="AG518"/>
          <cell r="AH518"/>
          <cell r="AI518" t="e">
            <v>#DIV/0!</v>
          </cell>
          <cell r="AJ518"/>
          <cell r="AK518"/>
          <cell r="AL518" t="e">
            <v>#DIV/0!</v>
          </cell>
          <cell r="AM518"/>
          <cell r="AN518"/>
          <cell r="AO518" t="e">
            <v>#DIV/0!</v>
          </cell>
        </row>
        <row r="519">
          <cell r="A519" t="str">
            <v>G028</v>
          </cell>
          <cell r="B519" t="str">
            <v>yogurt, bebible, entero, con azúcar</v>
          </cell>
          <cell r="C519"/>
          <cell r="D519">
            <v>100</v>
          </cell>
          <cell r="E519">
            <v>82.6</v>
          </cell>
          <cell r="F519">
            <v>81</v>
          </cell>
          <cell r="G519">
            <v>343</v>
          </cell>
          <cell r="H519">
            <v>2.9</v>
          </cell>
          <cell r="I519">
            <v>2.8</v>
          </cell>
          <cell r="J519">
            <v>11.2</v>
          </cell>
          <cell r="K519"/>
          <cell r="L519">
            <v>0</v>
          </cell>
          <cell r="M519">
            <v>0.5</v>
          </cell>
          <cell r="N519">
            <v>89</v>
          </cell>
          <cell r="O519">
            <v>0</v>
          </cell>
          <cell r="P519">
            <v>40</v>
          </cell>
          <cell r="Q519">
            <v>93</v>
          </cell>
          <cell r="R519">
            <v>4</v>
          </cell>
          <cell r="S519">
            <v>0.3</v>
          </cell>
          <cell r="T519">
            <v>8</v>
          </cell>
          <cell r="U519">
            <v>103</v>
          </cell>
          <cell r="V519">
            <v>0.03</v>
          </cell>
          <cell r="W519">
            <v>0.19</v>
          </cell>
          <cell r="X519">
            <v>0.1</v>
          </cell>
          <cell r="Y519">
            <v>5</v>
          </cell>
          <cell r="Z519">
            <v>0.3</v>
          </cell>
          <cell r="AA519">
            <v>1</v>
          </cell>
          <cell r="AB519">
            <v>24</v>
          </cell>
          <cell r="AC519">
            <v>1.6</v>
          </cell>
          <cell r="AD519">
            <v>0.7</v>
          </cell>
          <cell r="AE519">
            <v>0.1</v>
          </cell>
          <cell r="AF519">
            <v>13</v>
          </cell>
          <cell r="AG519">
            <v>900</v>
          </cell>
          <cell r="AH519">
            <v>5190</v>
          </cell>
          <cell r="AI519">
            <v>5.7666666666666666</v>
          </cell>
          <cell r="AJ519">
            <v>900</v>
          </cell>
          <cell r="AK519">
            <v>8300</v>
          </cell>
          <cell r="AL519">
            <v>9.2222222222222214</v>
          </cell>
          <cell r="AM519">
            <v>1000</v>
          </cell>
          <cell r="AN519">
            <v>3450</v>
          </cell>
          <cell r="AO519">
            <v>3.45</v>
          </cell>
        </row>
        <row r="520">
          <cell r="A520" t="str">
            <v>H001</v>
          </cell>
          <cell r="B520" t="str">
            <v>Agua de cebada perlada, sin azúcar</v>
          </cell>
          <cell r="C520"/>
          <cell r="D520">
            <v>100</v>
          </cell>
          <cell r="E520">
            <v>96.8</v>
          </cell>
          <cell r="F520">
            <v>12</v>
          </cell>
          <cell r="G520">
            <v>51</v>
          </cell>
          <cell r="H520">
            <v>0.1</v>
          </cell>
          <cell r="I520">
            <v>0</v>
          </cell>
          <cell r="J520">
            <v>2.9</v>
          </cell>
          <cell r="K520"/>
          <cell r="L520"/>
          <cell r="M520">
            <v>0.2</v>
          </cell>
          <cell r="N520">
            <v>1</v>
          </cell>
          <cell r="O520">
            <v>0</v>
          </cell>
          <cell r="P520">
            <v>3</v>
          </cell>
          <cell r="Q520">
            <v>1</v>
          </cell>
          <cell r="R520">
            <v>0</v>
          </cell>
          <cell r="S520">
            <v>0</v>
          </cell>
          <cell r="T520">
            <v>0</v>
          </cell>
          <cell r="U520">
            <v>5</v>
          </cell>
          <cell r="V520">
            <v>0</v>
          </cell>
          <cell r="W520">
            <v>0.01</v>
          </cell>
          <cell r="X520">
            <v>0</v>
          </cell>
          <cell r="Y520">
            <v>1</v>
          </cell>
          <cell r="Z520">
            <v>0</v>
          </cell>
          <cell r="AA520">
            <v>0</v>
          </cell>
          <cell r="AB520"/>
          <cell r="AC520"/>
          <cell r="AD520"/>
          <cell r="AE520"/>
          <cell r="AF520"/>
          <cell r="AG520"/>
          <cell r="AH520"/>
          <cell r="AI520" t="e">
            <v>#DIV/0!</v>
          </cell>
          <cell r="AJ520"/>
          <cell r="AK520"/>
          <cell r="AL520" t="e">
            <v>#DIV/0!</v>
          </cell>
          <cell r="AM520"/>
          <cell r="AN520"/>
          <cell r="AO520" t="e">
            <v>#DIV/0!</v>
          </cell>
        </row>
        <row r="521">
          <cell r="A521" t="str">
            <v>H002</v>
          </cell>
          <cell r="B521" t="str">
            <v>Agua de coco, sin azúcar</v>
          </cell>
          <cell r="C521"/>
          <cell r="D521">
            <v>100</v>
          </cell>
          <cell r="E521">
            <v>96</v>
          </cell>
          <cell r="F521">
            <v>14</v>
          </cell>
          <cell r="G521">
            <v>60</v>
          </cell>
          <cell r="H521">
            <v>0.3</v>
          </cell>
          <cell r="I521">
            <v>0</v>
          </cell>
          <cell r="J521">
            <v>3.2</v>
          </cell>
          <cell r="K521">
            <v>3.2</v>
          </cell>
          <cell r="L521">
            <v>0</v>
          </cell>
          <cell r="M521">
            <v>0.5</v>
          </cell>
          <cell r="N521">
            <v>12</v>
          </cell>
          <cell r="O521">
            <v>0</v>
          </cell>
          <cell r="P521">
            <v>26</v>
          </cell>
          <cell r="Q521">
            <v>5</v>
          </cell>
          <cell r="R521"/>
          <cell r="S521">
            <v>0</v>
          </cell>
          <cell r="T521">
            <v>6</v>
          </cell>
          <cell r="U521">
            <v>164</v>
          </cell>
          <cell r="V521">
            <v>0.02</v>
          </cell>
          <cell r="W521">
            <v>0</v>
          </cell>
          <cell r="X521">
            <v>0</v>
          </cell>
          <cell r="Y521">
            <v>0</v>
          </cell>
          <cell r="Z521">
            <v>0</v>
          </cell>
          <cell r="AA521">
            <v>2</v>
          </cell>
          <cell r="AB521">
            <v>0</v>
          </cell>
          <cell r="AC521"/>
          <cell r="AD521"/>
          <cell r="AE521"/>
          <cell r="AF521"/>
          <cell r="AG521"/>
          <cell r="AH521"/>
          <cell r="AI521" t="e">
            <v>#DIV/0!</v>
          </cell>
          <cell r="AJ521"/>
          <cell r="AK521"/>
          <cell r="AL521" t="e">
            <v>#DIV/0!</v>
          </cell>
          <cell r="AM521"/>
          <cell r="AN521"/>
          <cell r="AO521" t="e">
            <v>#DIV/0!</v>
          </cell>
        </row>
        <row r="522">
          <cell r="A522" t="str">
            <v>H003</v>
          </cell>
          <cell r="B522" t="str">
            <v>Bebida de avena en hojuelas, en agua, sin azúcar</v>
          </cell>
          <cell r="C522"/>
          <cell r="D522">
            <v>100</v>
          </cell>
          <cell r="E522">
            <v>86.5</v>
          </cell>
          <cell r="F522">
            <v>59</v>
          </cell>
          <cell r="G522">
            <v>249</v>
          </cell>
          <cell r="H522">
            <v>1.9</v>
          </cell>
          <cell r="I522">
            <v>1</v>
          </cell>
          <cell r="J522">
            <v>9.8000000000000007</v>
          </cell>
          <cell r="K522">
            <v>8.1999999999999993</v>
          </cell>
          <cell r="L522">
            <v>1.6</v>
          </cell>
          <cell r="M522">
            <v>0.8</v>
          </cell>
          <cell r="N522">
            <v>9</v>
          </cell>
          <cell r="O522">
            <v>0.6</v>
          </cell>
          <cell r="P522">
            <v>45</v>
          </cell>
          <cell r="Q522">
            <v>57</v>
          </cell>
          <cell r="R522"/>
          <cell r="S522">
            <v>0.5</v>
          </cell>
          <cell r="T522">
            <v>23</v>
          </cell>
          <cell r="U522">
            <v>53</v>
          </cell>
          <cell r="V522">
            <v>0.08</v>
          </cell>
          <cell r="W522">
            <v>0.02</v>
          </cell>
          <cell r="X522">
            <v>0.1</v>
          </cell>
          <cell r="Y522"/>
          <cell r="Z522">
            <v>0</v>
          </cell>
          <cell r="AA522">
            <v>0</v>
          </cell>
          <cell r="AB522"/>
          <cell r="AC522"/>
          <cell r="AD522"/>
          <cell r="AE522"/>
          <cell r="AF522"/>
          <cell r="AG522"/>
          <cell r="AH522"/>
          <cell r="AI522" t="e">
            <v>#DIV/0!</v>
          </cell>
          <cell r="AJ522"/>
          <cell r="AK522"/>
          <cell r="AL522" t="e">
            <v>#DIV/0!</v>
          </cell>
          <cell r="AM522"/>
          <cell r="AN522"/>
          <cell r="AO522" t="e">
            <v>#DIV/0!</v>
          </cell>
        </row>
        <row r="523">
          <cell r="A523" t="str">
            <v>H004</v>
          </cell>
          <cell r="B523" t="str">
            <v>Bebida de harina de avena, en agua, sin azúcar</v>
          </cell>
          <cell r="C523"/>
          <cell r="D523">
            <v>100</v>
          </cell>
          <cell r="E523">
            <v>84.8</v>
          </cell>
          <cell r="F523">
            <v>69</v>
          </cell>
          <cell r="G523">
            <v>289</v>
          </cell>
          <cell r="H523">
            <v>2.9</v>
          </cell>
          <cell r="I523">
            <v>1.4</v>
          </cell>
          <cell r="J523">
            <v>10.3</v>
          </cell>
          <cell r="K523">
            <v>8.5</v>
          </cell>
          <cell r="L523">
            <v>1.8</v>
          </cell>
          <cell r="M523">
            <v>0.7</v>
          </cell>
          <cell r="N523">
            <v>56</v>
          </cell>
          <cell r="O523">
            <v>0.5</v>
          </cell>
          <cell r="P523">
            <v>57</v>
          </cell>
          <cell r="Q523">
            <v>93</v>
          </cell>
          <cell r="R523"/>
          <cell r="S523">
            <v>0.5</v>
          </cell>
          <cell r="T523">
            <v>26</v>
          </cell>
          <cell r="U523">
            <v>63</v>
          </cell>
          <cell r="V523">
            <v>0.16</v>
          </cell>
          <cell r="W523">
            <v>0.28000000000000003</v>
          </cell>
          <cell r="X523">
            <v>3</v>
          </cell>
          <cell r="Y523">
            <v>44</v>
          </cell>
          <cell r="Z523">
            <v>0</v>
          </cell>
          <cell r="AA523">
            <v>0</v>
          </cell>
          <cell r="AB523">
            <v>130</v>
          </cell>
          <cell r="AC523"/>
          <cell r="AD523"/>
          <cell r="AE523"/>
          <cell r="AF523"/>
          <cell r="AG523"/>
          <cell r="AH523"/>
          <cell r="AI523" t="e">
            <v>#DIV/0!</v>
          </cell>
          <cell r="AJ523"/>
          <cell r="AK523"/>
          <cell r="AL523" t="e">
            <v>#DIV/0!</v>
          </cell>
          <cell r="AM523"/>
          <cell r="AN523"/>
          <cell r="AO523" t="e">
            <v>#DIV/0!</v>
          </cell>
        </row>
        <row r="524">
          <cell r="A524" t="str">
            <v>H005</v>
          </cell>
          <cell r="B524" t="str">
            <v>Café, tostado y molido, infusión al 6%, sin azúcar</v>
          </cell>
          <cell r="C524"/>
          <cell r="D524">
            <v>100</v>
          </cell>
          <cell r="E524">
            <v>98.5</v>
          </cell>
          <cell r="F524">
            <v>5</v>
          </cell>
          <cell r="G524">
            <v>22</v>
          </cell>
          <cell r="H524">
            <v>0.1</v>
          </cell>
          <cell r="I524">
            <v>0.1</v>
          </cell>
          <cell r="J524">
            <v>1</v>
          </cell>
          <cell r="K524">
            <v>1</v>
          </cell>
          <cell r="L524">
            <v>0</v>
          </cell>
          <cell r="M524">
            <v>0.3</v>
          </cell>
          <cell r="N524">
            <v>5</v>
          </cell>
          <cell r="O524">
            <v>0.2</v>
          </cell>
          <cell r="P524">
            <v>2</v>
          </cell>
          <cell r="Q524">
            <v>5</v>
          </cell>
          <cell r="R524">
            <v>0</v>
          </cell>
          <cell r="S524">
            <v>0</v>
          </cell>
          <cell r="T524">
            <v>3</v>
          </cell>
          <cell r="U524">
            <v>49</v>
          </cell>
          <cell r="V524">
            <v>0.01</v>
          </cell>
          <cell r="W524">
            <v>0.01</v>
          </cell>
          <cell r="X524">
            <v>0.9</v>
          </cell>
          <cell r="Y524">
            <v>2</v>
          </cell>
          <cell r="Z524">
            <v>0</v>
          </cell>
          <cell r="AA524">
            <v>0</v>
          </cell>
          <cell r="AB524">
            <v>0</v>
          </cell>
          <cell r="AC524"/>
          <cell r="AD524"/>
          <cell r="AE524"/>
          <cell r="AF524"/>
          <cell r="AG524"/>
          <cell r="AH524"/>
          <cell r="AI524" t="e">
            <v>#DIV/0!</v>
          </cell>
          <cell r="AJ524"/>
          <cell r="AK524"/>
          <cell r="AL524" t="e">
            <v>#DIV/0!</v>
          </cell>
          <cell r="AM524"/>
          <cell r="AN524"/>
          <cell r="AO524" t="e">
            <v>#DIV/0!</v>
          </cell>
        </row>
        <row r="525">
          <cell r="A525" t="str">
            <v>H006</v>
          </cell>
          <cell r="B525" t="str">
            <v>Cerveza, regular, 4% de alcohol</v>
          </cell>
          <cell r="C525"/>
          <cell r="D525">
            <v>100</v>
          </cell>
          <cell r="E525">
            <v>93.3</v>
          </cell>
          <cell r="F525">
            <v>38</v>
          </cell>
          <cell r="G525">
            <v>158</v>
          </cell>
          <cell r="H525">
            <v>0.4</v>
          </cell>
          <cell r="I525">
            <v>0</v>
          </cell>
          <cell r="J525">
            <v>2.1</v>
          </cell>
          <cell r="K525">
            <v>2.1</v>
          </cell>
          <cell r="L525">
            <v>0</v>
          </cell>
          <cell r="M525">
            <v>0.2</v>
          </cell>
          <cell r="N525">
            <v>0</v>
          </cell>
          <cell r="O525">
            <v>0.1</v>
          </cell>
          <cell r="P525">
            <v>4</v>
          </cell>
          <cell r="Q525">
            <v>15</v>
          </cell>
          <cell r="R525">
            <v>8</v>
          </cell>
          <cell r="S525">
            <v>0</v>
          </cell>
          <cell r="T525">
            <v>6</v>
          </cell>
          <cell r="U525">
            <v>30</v>
          </cell>
          <cell r="V525">
            <v>0</v>
          </cell>
          <cell r="W525">
            <v>0.02</v>
          </cell>
          <cell r="X525">
            <v>0.4</v>
          </cell>
          <cell r="Y525">
            <v>5</v>
          </cell>
          <cell r="Z525">
            <v>0.04</v>
          </cell>
          <cell r="AA525">
            <v>0</v>
          </cell>
          <cell r="AB525">
            <v>0</v>
          </cell>
          <cell r="AC525"/>
          <cell r="AD525"/>
          <cell r="AE525"/>
          <cell r="AF525"/>
          <cell r="AG525"/>
          <cell r="AH525"/>
          <cell r="AI525" t="e">
            <v>#DIV/0!</v>
          </cell>
          <cell r="AJ525"/>
          <cell r="AK525"/>
          <cell r="AL525" t="e">
            <v>#DIV/0!</v>
          </cell>
          <cell r="AM525"/>
          <cell r="AN525"/>
          <cell r="AO525" t="e">
            <v>#DIV/0!</v>
          </cell>
        </row>
        <row r="526">
          <cell r="A526" t="str">
            <v>H007</v>
          </cell>
          <cell r="B526" t="str">
            <v>Chicha de maíz, 4% de alcohol</v>
          </cell>
          <cell r="C526"/>
          <cell r="D526">
            <v>100</v>
          </cell>
          <cell r="E526">
            <v>83</v>
          </cell>
          <cell r="F526">
            <v>78</v>
          </cell>
          <cell r="G526">
            <v>330</v>
          </cell>
          <cell r="H526">
            <v>0.6</v>
          </cell>
          <cell r="I526">
            <v>0</v>
          </cell>
          <cell r="J526">
            <v>12</v>
          </cell>
          <cell r="K526"/>
          <cell r="L526"/>
          <cell r="M526">
            <v>0.4</v>
          </cell>
          <cell r="N526">
            <v>25</v>
          </cell>
          <cell r="O526">
            <v>0.7</v>
          </cell>
          <cell r="P526"/>
          <cell r="Q526">
            <v>35</v>
          </cell>
          <cell r="R526"/>
          <cell r="S526"/>
          <cell r="T526"/>
          <cell r="U526"/>
          <cell r="V526">
            <v>0.03</v>
          </cell>
          <cell r="W526">
            <v>0.03</v>
          </cell>
          <cell r="X526">
            <v>0.1</v>
          </cell>
          <cell r="Y526"/>
          <cell r="Z526"/>
          <cell r="AA526">
            <v>0</v>
          </cell>
          <cell r="AB526"/>
          <cell r="AC526"/>
          <cell r="AD526"/>
          <cell r="AE526"/>
          <cell r="AF526"/>
          <cell r="AG526"/>
          <cell r="AH526"/>
          <cell r="AI526" t="e">
            <v>#DIV/0!</v>
          </cell>
          <cell r="AJ526"/>
          <cell r="AK526"/>
          <cell r="AL526" t="e">
            <v>#DIV/0!</v>
          </cell>
          <cell r="AM526"/>
          <cell r="AN526"/>
          <cell r="AO526" t="e">
            <v>#DIV/0!</v>
          </cell>
        </row>
        <row r="527">
          <cell r="A527" t="str">
            <v>H008</v>
          </cell>
          <cell r="B527" t="str">
            <v>Gaseosa o bebida carbonatada, regular, con azúcar</v>
          </cell>
          <cell r="C527"/>
          <cell r="D527">
            <v>100</v>
          </cell>
          <cell r="E527">
            <v>89</v>
          </cell>
          <cell r="F527">
            <v>44</v>
          </cell>
          <cell r="G527">
            <v>185</v>
          </cell>
          <cell r="H527">
            <v>0</v>
          </cell>
          <cell r="I527">
            <v>0</v>
          </cell>
          <cell r="J527">
            <v>10.9</v>
          </cell>
          <cell r="K527">
            <v>10.9</v>
          </cell>
          <cell r="L527">
            <v>0</v>
          </cell>
          <cell r="M527">
            <v>0.1</v>
          </cell>
          <cell r="N527">
            <v>0</v>
          </cell>
          <cell r="O527">
            <v>0.1</v>
          </cell>
          <cell r="P527">
            <v>6</v>
          </cell>
          <cell r="Q527">
            <v>13</v>
          </cell>
          <cell r="R527">
            <v>0</v>
          </cell>
          <cell r="S527">
            <v>0</v>
          </cell>
          <cell r="T527">
            <v>1</v>
          </cell>
          <cell r="U527">
            <v>1</v>
          </cell>
          <cell r="V527">
            <v>0</v>
          </cell>
          <cell r="W527">
            <v>0</v>
          </cell>
          <cell r="X527">
            <v>0</v>
          </cell>
          <cell r="Y527">
            <v>0</v>
          </cell>
          <cell r="Z527">
            <v>0</v>
          </cell>
          <cell r="AA527">
            <v>0</v>
          </cell>
          <cell r="AB527">
            <v>0</v>
          </cell>
          <cell r="AC527"/>
          <cell r="AD527"/>
          <cell r="AE527"/>
          <cell r="AF527"/>
          <cell r="AG527"/>
          <cell r="AH527"/>
          <cell r="AI527" t="e">
            <v>#DIV/0!</v>
          </cell>
          <cell r="AJ527"/>
          <cell r="AK527"/>
          <cell r="AL527" t="e">
            <v>#DIV/0!</v>
          </cell>
          <cell r="AM527"/>
          <cell r="AN527"/>
          <cell r="AO527" t="e">
            <v>#DIV/0!</v>
          </cell>
        </row>
        <row r="528">
          <cell r="A528" t="str">
            <v>H009</v>
          </cell>
          <cell r="B528" t="str">
            <v>Guarapo de caña de azúcar, 3% de alcohol</v>
          </cell>
          <cell r="C528"/>
          <cell r="D528">
            <v>100</v>
          </cell>
          <cell r="E528">
            <v>93.4</v>
          </cell>
          <cell r="F528">
            <v>33</v>
          </cell>
          <cell r="G528">
            <v>140</v>
          </cell>
          <cell r="H528">
            <v>0.1</v>
          </cell>
          <cell r="I528">
            <v>0</v>
          </cell>
          <cell r="J528">
            <v>3</v>
          </cell>
          <cell r="K528"/>
          <cell r="L528"/>
          <cell r="M528">
            <v>0.5</v>
          </cell>
          <cell r="N528">
            <v>0</v>
          </cell>
          <cell r="O528">
            <v>1.2</v>
          </cell>
          <cell r="P528"/>
          <cell r="Q528">
            <v>0</v>
          </cell>
          <cell r="R528"/>
          <cell r="S528"/>
          <cell r="T528"/>
          <cell r="U528"/>
          <cell r="V528">
            <v>0.01</v>
          </cell>
          <cell r="W528">
            <v>0.02</v>
          </cell>
          <cell r="X528">
            <v>0.1</v>
          </cell>
          <cell r="Y528"/>
          <cell r="Z528"/>
          <cell r="AA528">
            <v>0</v>
          </cell>
          <cell r="AB528"/>
          <cell r="AC528"/>
          <cell r="AD528"/>
          <cell r="AE528"/>
          <cell r="AF528"/>
          <cell r="AG528"/>
          <cell r="AH528"/>
          <cell r="AI528" t="e">
            <v>#DIV/0!</v>
          </cell>
          <cell r="AJ528"/>
          <cell r="AK528"/>
          <cell r="AL528" t="e">
            <v>#DIV/0!</v>
          </cell>
          <cell r="AM528"/>
          <cell r="AN528"/>
          <cell r="AO528" t="e">
            <v>#DIV/0!</v>
          </cell>
        </row>
        <row r="529">
          <cell r="A529" t="str">
            <v>H010</v>
          </cell>
          <cell r="B529" t="str">
            <v>Néctar de albaricoque, con azúcar</v>
          </cell>
          <cell r="C529"/>
          <cell r="D529">
            <v>100</v>
          </cell>
          <cell r="E529">
            <v>84.6</v>
          </cell>
          <cell r="F529">
            <v>62</v>
          </cell>
          <cell r="G529">
            <v>261</v>
          </cell>
          <cell r="H529">
            <v>0.4</v>
          </cell>
          <cell r="I529">
            <v>0</v>
          </cell>
          <cell r="J529">
            <v>14.7</v>
          </cell>
          <cell r="K529">
            <v>14.1</v>
          </cell>
          <cell r="L529">
            <v>0.6</v>
          </cell>
          <cell r="M529">
            <v>0.3</v>
          </cell>
          <cell r="N529">
            <v>7</v>
          </cell>
          <cell r="O529">
            <v>0.4</v>
          </cell>
          <cell r="P529">
            <v>3</v>
          </cell>
          <cell r="Q529">
            <v>9</v>
          </cell>
          <cell r="R529">
            <v>1</v>
          </cell>
          <cell r="S529">
            <v>0.1</v>
          </cell>
          <cell r="T529">
            <v>5</v>
          </cell>
          <cell r="U529">
            <v>115</v>
          </cell>
          <cell r="V529">
            <v>0.01</v>
          </cell>
          <cell r="W529">
            <v>0.01</v>
          </cell>
          <cell r="X529">
            <v>0.2</v>
          </cell>
          <cell r="Y529">
            <v>1</v>
          </cell>
          <cell r="Z529">
            <v>0</v>
          </cell>
          <cell r="AA529">
            <v>1</v>
          </cell>
          <cell r="AB529">
            <v>77</v>
          </cell>
          <cell r="AC529"/>
          <cell r="AD529"/>
          <cell r="AE529"/>
          <cell r="AF529"/>
          <cell r="AG529"/>
          <cell r="AH529"/>
          <cell r="AI529" t="e">
            <v>#DIV/0!</v>
          </cell>
          <cell r="AJ529"/>
          <cell r="AK529"/>
          <cell r="AL529" t="e">
            <v>#DIV/0!</v>
          </cell>
          <cell r="AM529"/>
          <cell r="AN529"/>
          <cell r="AO529" t="e">
            <v>#DIV/0!</v>
          </cell>
        </row>
        <row r="530">
          <cell r="A530" t="str">
            <v>H011</v>
          </cell>
          <cell r="B530" t="str">
            <v>Néctar de durazno, con azúcar</v>
          </cell>
          <cell r="C530"/>
          <cell r="D530">
            <v>100</v>
          </cell>
          <cell r="E530">
            <v>89.2</v>
          </cell>
          <cell r="F530">
            <v>44</v>
          </cell>
          <cell r="G530">
            <v>186</v>
          </cell>
          <cell r="H530">
            <v>0.2</v>
          </cell>
          <cell r="I530">
            <v>0</v>
          </cell>
          <cell r="J530">
            <v>10.4</v>
          </cell>
          <cell r="K530">
            <v>9.9</v>
          </cell>
          <cell r="L530">
            <v>0.6</v>
          </cell>
          <cell r="M530">
            <v>0.2</v>
          </cell>
          <cell r="N530">
            <v>5</v>
          </cell>
          <cell r="O530">
            <v>0.2</v>
          </cell>
          <cell r="P530">
            <v>7</v>
          </cell>
          <cell r="Q530">
            <v>6</v>
          </cell>
          <cell r="R530">
            <v>0</v>
          </cell>
          <cell r="S530">
            <v>0.1</v>
          </cell>
          <cell r="T530">
            <v>4</v>
          </cell>
          <cell r="U530">
            <v>40</v>
          </cell>
          <cell r="V530">
            <v>0</v>
          </cell>
          <cell r="W530">
            <v>0.01</v>
          </cell>
          <cell r="X530">
            <v>0.3</v>
          </cell>
          <cell r="Y530">
            <v>1</v>
          </cell>
          <cell r="Z530">
            <v>0</v>
          </cell>
          <cell r="AA530">
            <v>5</v>
          </cell>
          <cell r="AB530">
            <v>20</v>
          </cell>
          <cell r="AC530"/>
          <cell r="AD530"/>
          <cell r="AE530"/>
          <cell r="AF530"/>
          <cell r="AG530"/>
          <cell r="AH530"/>
          <cell r="AI530" t="e">
            <v>#DIV/0!</v>
          </cell>
          <cell r="AJ530"/>
          <cell r="AK530"/>
          <cell r="AL530" t="e">
            <v>#DIV/0!</v>
          </cell>
          <cell r="AM530"/>
          <cell r="AN530"/>
          <cell r="AO530" t="e">
            <v>#DIV/0!</v>
          </cell>
        </row>
        <row r="531">
          <cell r="A531" t="str">
            <v>H012</v>
          </cell>
          <cell r="B531" t="str">
            <v>Néctar de guayaba, con azúcar</v>
          </cell>
          <cell r="C531"/>
          <cell r="D531">
            <v>100</v>
          </cell>
          <cell r="E531">
            <v>88.5</v>
          </cell>
          <cell r="F531">
            <v>48</v>
          </cell>
          <cell r="G531">
            <v>202</v>
          </cell>
          <cell r="H531">
            <v>0.1</v>
          </cell>
          <cell r="I531">
            <v>0</v>
          </cell>
          <cell r="J531">
            <v>11.3</v>
          </cell>
          <cell r="K531">
            <v>10.3</v>
          </cell>
          <cell r="L531">
            <v>1</v>
          </cell>
          <cell r="M531">
            <v>0.2</v>
          </cell>
          <cell r="N531">
            <v>11</v>
          </cell>
          <cell r="O531">
            <v>0.4</v>
          </cell>
          <cell r="P531">
            <v>7</v>
          </cell>
          <cell r="Q531">
            <v>2</v>
          </cell>
          <cell r="R531"/>
          <cell r="S531">
            <v>0</v>
          </cell>
          <cell r="T531">
            <v>3</v>
          </cell>
          <cell r="U531">
            <v>38</v>
          </cell>
          <cell r="V531">
            <v>0</v>
          </cell>
          <cell r="W531">
            <v>0</v>
          </cell>
          <cell r="X531">
            <v>0.2</v>
          </cell>
          <cell r="Y531">
            <v>3</v>
          </cell>
          <cell r="Z531">
            <v>0</v>
          </cell>
          <cell r="AA531">
            <v>20</v>
          </cell>
          <cell r="AB531"/>
          <cell r="AC531"/>
          <cell r="AD531"/>
          <cell r="AE531"/>
          <cell r="AF531"/>
          <cell r="AG531"/>
          <cell r="AH531"/>
          <cell r="AI531" t="e">
            <v>#DIV/0!</v>
          </cell>
          <cell r="AJ531"/>
          <cell r="AK531"/>
          <cell r="AL531" t="e">
            <v>#DIV/0!</v>
          </cell>
          <cell r="AM531"/>
          <cell r="AN531"/>
          <cell r="AO531" t="e">
            <v>#DIV/0!</v>
          </cell>
        </row>
        <row r="532">
          <cell r="A532" t="str">
            <v>H013</v>
          </cell>
          <cell r="B532" t="str">
            <v>Néctar de mango, con azúcar</v>
          </cell>
          <cell r="C532"/>
          <cell r="D532">
            <v>100</v>
          </cell>
          <cell r="E532">
            <v>88.4</v>
          </cell>
          <cell r="F532">
            <v>47</v>
          </cell>
          <cell r="G532">
            <v>198</v>
          </cell>
          <cell r="H532">
            <v>0.2</v>
          </cell>
          <cell r="I532">
            <v>0</v>
          </cell>
          <cell r="J532">
            <v>11.3</v>
          </cell>
          <cell r="K532">
            <v>11.1</v>
          </cell>
          <cell r="L532">
            <v>0.3</v>
          </cell>
          <cell r="M532">
            <v>0.1</v>
          </cell>
          <cell r="N532">
            <v>17</v>
          </cell>
          <cell r="O532">
            <v>0.3</v>
          </cell>
          <cell r="P532">
            <v>5</v>
          </cell>
          <cell r="Q532">
            <v>3</v>
          </cell>
          <cell r="R532">
            <v>0.8</v>
          </cell>
          <cell r="S532">
            <v>0</v>
          </cell>
          <cell r="T532">
            <v>3</v>
          </cell>
          <cell r="U532">
            <v>23</v>
          </cell>
          <cell r="V532">
            <v>0</v>
          </cell>
          <cell r="W532">
            <v>0</v>
          </cell>
          <cell r="X532">
            <v>0.1</v>
          </cell>
          <cell r="Y532">
            <v>6</v>
          </cell>
          <cell r="Z532">
            <v>0</v>
          </cell>
          <cell r="AA532">
            <v>15</v>
          </cell>
          <cell r="AB532">
            <v>35</v>
          </cell>
          <cell r="AC532"/>
          <cell r="AD532"/>
          <cell r="AE532"/>
          <cell r="AF532"/>
          <cell r="AG532"/>
          <cell r="AH532"/>
          <cell r="AI532" t="e">
            <v>#DIV/0!</v>
          </cell>
          <cell r="AJ532"/>
          <cell r="AK532"/>
          <cell r="AL532" t="e">
            <v>#DIV/0!</v>
          </cell>
          <cell r="AM532"/>
          <cell r="AN532"/>
          <cell r="AO532" t="e">
            <v>#DIV/0!</v>
          </cell>
        </row>
        <row r="533">
          <cell r="A533" t="str">
            <v>H014</v>
          </cell>
          <cell r="B533" t="str">
            <v>Néctar de manzana, con azúcar</v>
          </cell>
          <cell r="C533"/>
          <cell r="D533">
            <v>100</v>
          </cell>
          <cell r="E533">
            <v>88.8</v>
          </cell>
          <cell r="F533">
            <v>44</v>
          </cell>
          <cell r="G533">
            <v>187</v>
          </cell>
          <cell r="H533">
            <v>0.2</v>
          </cell>
          <cell r="I533">
            <v>0</v>
          </cell>
          <cell r="J533">
            <v>10.9</v>
          </cell>
          <cell r="K533"/>
          <cell r="L533"/>
          <cell r="M533">
            <v>0.2</v>
          </cell>
          <cell r="N533"/>
          <cell r="O533"/>
          <cell r="P533"/>
          <cell r="Q533"/>
          <cell r="R533"/>
          <cell r="S533"/>
          <cell r="T533"/>
          <cell r="U533"/>
          <cell r="V533"/>
          <cell r="W533"/>
          <cell r="X533"/>
          <cell r="Y533"/>
          <cell r="Z533"/>
          <cell r="AA533">
            <v>11</v>
          </cell>
          <cell r="AB533"/>
          <cell r="AC533"/>
          <cell r="AD533"/>
          <cell r="AE533"/>
          <cell r="AF533"/>
          <cell r="AG533"/>
          <cell r="AH533"/>
          <cell r="AI533" t="e">
            <v>#DIV/0!</v>
          </cell>
          <cell r="AJ533"/>
          <cell r="AK533"/>
          <cell r="AL533" t="e">
            <v>#DIV/0!</v>
          </cell>
          <cell r="AM533"/>
          <cell r="AN533"/>
          <cell r="AO533" t="e">
            <v>#DIV/0!</v>
          </cell>
        </row>
        <row r="534">
          <cell r="A534" t="str">
            <v>H015</v>
          </cell>
          <cell r="B534" t="str">
            <v>Néctar de pera, con azúcar</v>
          </cell>
          <cell r="C534"/>
          <cell r="D534">
            <v>100</v>
          </cell>
          <cell r="E534">
            <v>87.6</v>
          </cell>
          <cell r="F534">
            <v>50</v>
          </cell>
          <cell r="G534">
            <v>213</v>
          </cell>
          <cell r="H534">
            <v>0.2</v>
          </cell>
          <cell r="I534">
            <v>0</v>
          </cell>
          <cell r="J534">
            <v>12.1</v>
          </cell>
          <cell r="K534">
            <v>11.6</v>
          </cell>
          <cell r="L534">
            <v>0.5</v>
          </cell>
          <cell r="M534">
            <v>0.1</v>
          </cell>
          <cell r="N534">
            <v>5</v>
          </cell>
          <cell r="O534">
            <v>0.2</v>
          </cell>
          <cell r="P534">
            <v>4</v>
          </cell>
          <cell r="Q534">
            <v>3</v>
          </cell>
          <cell r="R534">
            <v>1</v>
          </cell>
          <cell r="S534">
            <v>0.1</v>
          </cell>
          <cell r="T534">
            <v>3</v>
          </cell>
          <cell r="U534">
            <v>13</v>
          </cell>
          <cell r="V534">
            <v>0</v>
          </cell>
          <cell r="W534">
            <v>0.01</v>
          </cell>
          <cell r="X534">
            <v>0.1</v>
          </cell>
          <cell r="Y534">
            <v>1</v>
          </cell>
          <cell r="Z534">
            <v>0</v>
          </cell>
          <cell r="AA534">
            <v>1</v>
          </cell>
          <cell r="AB534">
            <v>0</v>
          </cell>
          <cell r="AC534"/>
          <cell r="AD534"/>
          <cell r="AE534"/>
          <cell r="AF534"/>
          <cell r="AG534"/>
          <cell r="AH534"/>
          <cell r="AI534" t="e">
            <v>#DIV/0!</v>
          </cell>
          <cell r="AJ534"/>
          <cell r="AK534"/>
          <cell r="AL534" t="e">
            <v>#DIV/0!</v>
          </cell>
          <cell r="AM534"/>
          <cell r="AN534"/>
          <cell r="AO534" t="e">
            <v>#DIV/0!</v>
          </cell>
        </row>
        <row r="535">
          <cell r="A535" t="str">
            <v>H016</v>
          </cell>
          <cell r="B535" t="str">
            <v>Sabajón de tomate de árbol amarillo, 14% de alcohol</v>
          </cell>
          <cell r="C535"/>
          <cell r="D535">
            <v>100</v>
          </cell>
          <cell r="E535">
            <v>55.8</v>
          </cell>
          <cell r="F535">
            <v>221</v>
          </cell>
          <cell r="G535">
            <v>927</v>
          </cell>
          <cell r="H535">
            <v>3.5</v>
          </cell>
          <cell r="I535">
            <v>1.1000000000000001</v>
          </cell>
          <cell r="J535">
            <v>24.2</v>
          </cell>
          <cell r="K535">
            <v>22.6</v>
          </cell>
          <cell r="L535">
            <v>1.5</v>
          </cell>
          <cell r="M535">
            <v>1.5</v>
          </cell>
          <cell r="N535"/>
          <cell r="O535"/>
          <cell r="P535"/>
          <cell r="Q535"/>
          <cell r="R535"/>
          <cell r="S535"/>
          <cell r="T535"/>
          <cell r="U535"/>
          <cell r="V535"/>
          <cell r="W535"/>
          <cell r="X535"/>
          <cell r="Y535"/>
          <cell r="Z535"/>
          <cell r="AA535"/>
          <cell r="AB535"/>
          <cell r="AC535"/>
          <cell r="AD535"/>
          <cell r="AE535"/>
          <cell r="AF535"/>
          <cell r="AG535"/>
          <cell r="AH535"/>
          <cell r="AI535" t="e">
            <v>#DIV/0!</v>
          </cell>
          <cell r="AJ535"/>
          <cell r="AK535"/>
          <cell r="AL535" t="e">
            <v>#DIV/0!</v>
          </cell>
          <cell r="AM535"/>
          <cell r="AN535"/>
          <cell r="AO535" t="e">
            <v>#DIV/0!</v>
          </cell>
        </row>
        <row r="536">
          <cell r="A536" t="str">
            <v>H017</v>
          </cell>
          <cell r="B536" t="str">
            <v>Sabajón de tomate de árbol rojo, 14% de alcohol</v>
          </cell>
          <cell r="C536"/>
          <cell r="D536">
            <v>100</v>
          </cell>
          <cell r="E536">
            <v>57.7</v>
          </cell>
          <cell r="F536">
            <v>212</v>
          </cell>
          <cell r="G536">
            <v>889</v>
          </cell>
          <cell r="H536">
            <v>3.1</v>
          </cell>
          <cell r="I536">
            <v>0.9</v>
          </cell>
          <cell r="J536">
            <v>22.7</v>
          </cell>
          <cell r="K536">
            <v>21.4</v>
          </cell>
          <cell r="L536">
            <v>1.3</v>
          </cell>
          <cell r="M536">
            <v>1.6</v>
          </cell>
          <cell r="N536"/>
          <cell r="O536"/>
          <cell r="P536"/>
          <cell r="Q536"/>
          <cell r="R536"/>
          <cell r="S536"/>
          <cell r="T536"/>
          <cell r="U536"/>
          <cell r="V536"/>
          <cell r="W536"/>
          <cell r="X536"/>
          <cell r="Y536"/>
          <cell r="Z536"/>
          <cell r="AA536"/>
          <cell r="AB536"/>
          <cell r="AC536"/>
          <cell r="AD536"/>
          <cell r="AE536"/>
          <cell r="AF536"/>
          <cell r="AG536"/>
          <cell r="AH536"/>
          <cell r="AI536" t="e">
            <v>#DIV/0!</v>
          </cell>
          <cell r="AJ536"/>
          <cell r="AK536"/>
          <cell r="AL536" t="e">
            <v>#DIV/0!</v>
          </cell>
          <cell r="AM536"/>
          <cell r="AN536"/>
          <cell r="AO536" t="e">
            <v>#DIV/0!</v>
          </cell>
        </row>
        <row r="537">
          <cell r="A537" t="str">
            <v>H018</v>
          </cell>
          <cell r="B537" t="str">
            <v>Té, infusiónal 2%, soin azúcar</v>
          </cell>
          <cell r="C537"/>
          <cell r="D537">
            <v>100</v>
          </cell>
          <cell r="E537">
            <v>98.6</v>
          </cell>
          <cell r="F537">
            <v>4</v>
          </cell>
          <cell r="G537">
            <v>19</v>
          </cell>
          <cell r="H537">
            <v>0.1</v>
          </cell>
          <cell r="I537">
            <v>0</v>
          </cell>
          <cell r="J537">
            <v>1</v>
          </cell>
          <cell r="K537">
            <v>1</v>
          </cell>
          <cell r="L537">
            <v>0</v>
          </cell>
          <cell r="M537">
            <v>0.3</v>
          </cell>
          <cell r="N537">
            <v>5</v>
          </cell>
          <cell r="O537">
            <v>0.2</v>
          </cell>
          <cell r="P537">
            <v>2</v>
          </cell>
          <cell r="Q537">
            <v>5</v>
          </cell>
          <cell r="R537">
            <v>0</v>
          </cell>
          <cell r="S537">
            <v>0</v>
          </cell>
          <cell r="T537">
            <v>2</v>
          </cell>
          <cell r="U537">
            <v>27</v>
          </cell>
          <cell r="V537">
            <v>0</v>
          </cell>
          <cell r="W537">
            <v>0.04</v>
          </cell>
          <cell r="X537">
            <v>0.1</v>
          </cell>
          <cell r="Y537">
            <v>3</v>
          </cell>
          <cell r="Z537">
            <v>0</v>
          </cell>
          <cell r="AA537">
            <v>0</v>
          </cell>
          <cell r="AB537">
            <v>0</v>
          </cell>
          <cell r="AC537"/>
          <cell r="AD537"/>
          <cell r="AE537"/>
          <cell r="AF537"/>
          <cell r="AG537"/>
          <cell r="AH537"/>
          <cell r="AI537" t="e">
            <v>#DIV/0!</v>
          </cell>
          <cell r="AJ537"/>
          <cell r="AK537"/>
          <cell r="AL537" t="e">
            <v>#DIV/0!</v>
          </cell>
          <cell r="AM537"/>
          <cell r="AN537"/>
          <cell r="AO537" t="e">
            <v>#DIV/0!</v>
          </cell>
        </row>
        <row r="538">
          <cell r="A538" t="str">
            <v>J001</v>
          </cell>
          <cell r="B538" t="str">
            <v>Huevo de codorniz, entero, crudo</v>
          </cell>
          <cell r="C538" t="str">
            <v>Clara y yema</v>
          </cell>
          <cell r="D538">
            <v>92</v>
          </cell>
          <cell r="E538">
            <v>74.3</v>
          </cell>
          <cell r="F538">
            <v>154</v>
          </cell>
          <cell r="G538">
            <v>640</v>
          </cell>
          <cell r="H538">
            <v>13</v>
          </cell>
          <cell r="I538">
            <v>11.1</v>
          </cell>
          <cell r="J538">
            <v>0.5</v>
          </cell>
          <cell r="K538"/>
          <cell r="L538">
            <v>0</v>
          </cell>
          <cell r="M538">
            <v>1.1000000000000001</v>
          </cell>
          <cell r="N538">
            <v>64</v>
          </cell>
          <cell r="O538">
            <v>3.6</v>
          </cell>
          <cell r="P538">
            <v>141</v>
          </cell>
          <cell r="Q538">
            <v>226</v>
          </cell>
          <cell r="R538">
            <v>44</v>
          </cell>
          <cell r="S538">
            <v>1.5</v>
          </cell>
          <cell r="T538">
            <v>13</v>
          </cell>
          <cell r="U538">
            <v>132</v>
          </cell>
          <cell r="V538">
            <v>0.13</v>
          </cell>
          <cell r="W538">
            <v>0.79</v>
          </cell>
          <cell r="X538">
            <v>0.2</v>
          </cell>
          <cell r="Y538">
            <v>66</v>
          </cell>
          <cell r="Z538">
            <v>1.58</v>
          </cell>
          <cell r="AA538">
            <v>0</v>
          </cell>
          <cell r="AB538">
            <v>159</v>
          </cell>
          <cell r="AC538">
            <v>3.6</v>
          </cell>
          <cell r="AD538">
            <v>4.3</v>
          </cell>
          <cell r="AE538">
            <v>1.3</v>
          </cell>
          <cell r="AF538">
            <v>844</v>
          </cell>
          <cell r="AG538"/>
          <cell r="AH538"/>
          <cell r="AI538" t="e">
            <v>#DIV/0!</v>
          </cell>
          <cell r="AJ538"/>
          <cell r="AK538"/>
          <cell r="AL538" t="e">
            <v>#DIV/0!</v>
          </cell>
          <cell r="AM538"/>
          <cell r="AN538"/>
          <cell r="AO538" t="e">
            <v>#DIV/0!</v>
          </cell>
        </row>
        <row r="539">
          <cell r="A539" t="str">
            <v>J002</v>
          </cell>
          <cell r="B539" t="str">
            <v>Huevo de gallina, clara, crudo</v>
          </cell>
          <cell r="C539" t="str">
            <v xml:space="preserve">Clara  </v>
          </cell>
          <cell r="D539">
            <v>100</v>
          </cell>
          <cell r="E539">
            <v>87.8</v>
          </cell>
          <cell r="F539">
            <v>47</v>
          </cell>
          <cell r="G539">
            <v>201</v>
          </cell>
          <cell r="H539">
            <v>10.8</v>
          </cell>
          <cell r="I539">
            <v>0.2</v>
          </cell>
          <cell r="J539">
            <v>0.6</v>
          </cell>
          <cell r="K539"/>
          <cell r="L539">
            <v>0</v>
          </cell>
          <cell r="M539">
            <v>0.6</v>
          </cell>
          <cell r="N539">
            <v>6</v>
          </cell>
          <cell r="O539">
            <v>0.1</v>
          </cell>
          <cell r="P539">
            <v>173</v>
          </cell>
          <cell r="Q539">
            <v>15</v>
          </cell>
          <cell r="R539">
            <v>10</v>
          </cell>
          <cell r="S539">
            <v>0</v>
          </cell>
          <cell r="T539">
            <v>11</v>
          </cell>
          <cell r="U539">
            <v>154</v>
          </cell>
          <cell r="V539">
            <v>0</v>
          </cell>
          <cell r="W539">
            <v>0.44</v>
          </cell>
          <cell r="X539">
            <v>0.1</v>
          </cell>
          <cell r="Y539">
            <v>6</v>
          </cell>
          <cell r="Z539">
            <v>0.09</v>
          </cell>
          <cell r="AA539">
            <v>0</v>
          </cell>
          <cell r="AB539">
            <v>0</v>
          </cell>
          <cell r="AC539">
            <v>0</v>
          </cell>
          <cell r="AD539">
            <v>0</v>
          </cell>
          <cell r="AE539">
            <v>0</v>
          </cell>
          <cell r="AF539">
            <v>0</v>
          </cell>
          <cell r="AG539"/>
          <cell r="AH539"/>
          <cell r="AI539" t="e">
            <v>#DIV/0!</v>
          </cell>
          <cell r="AJ539"/>
          <cell r="AK539"/>
          <cell r="AL539" t="e">
            <v>#DIV/0!</v>
          </cell>
          <cell r="AM539"/>
          <cell r="AN539"/>
          <cell r="AO539" t="e">
            <v>#DIV/0!</v>
          </cell>
        </row>
        <row r="540">
          <cell r="A540" t="str">
            <v>J003</v>
          </cell>
          <cell r="B540" t="str">
            <v>Huevo de gallina, entero, cocido, sin sal</v>
          </cell>
          <cell r="C540" t="str">
            <v>Clara y yema</v>
          </cell>
          <cell r="D540">
            <v>100</v>
          </cell>
          <cell r="E540">
            <v>75.599999999999994</v>
          </cell>
          <cell r="F540">
            <v>145</v>
          </cell>
          <cell r="G540">
            <v>605</v>
          </cell>
          <cell r="H540">
            <v>13</v>
          </cell>
          <cell r="I540">
            <v>10.4</v>
          </cell>
          <cell r="J540">
            <v>0</v>
          </cell>
          <cell r="K540"/>
          <cell r="L540">
            <v>0</v>
          </cell>
          <cell r="M540">
            <v>1</v>
          </cell>
          <cell r="N540">
            <v>49</v>
          </cell>
          <cell r="O540">
            <v>1.6</v>
          </cell>
          <cell r="P540">
            <v>143</v>
          </cell>
          <cell r="Q540">
            <v>184</v>
          </cell>
          <cell r="R540">
            <v>44</v>
          </cell>
          <cell r="S540">
            <v>0.9</v>
          </cell>
          <cell r="T540">
            <v>13</v>
          </cell>
          <cell r="U540">
            <v>127</v>
          </cell>
          <cell r="V540">
            <v>7.0000000000000007E-2</v>
          </cell>
          <cell r="W540">
            <v>0.37</v>
          </cell>
          <cell r="X540">
            <v>0.1</v>
          </cell>
          <cell r="Y540">
            <v>51</v>
          </cell>
          <cell r="Z540">
            <v>1.1499999999999999</v>
          </cell>
          <cell r="AA540">
            <v>0</v>
          </cell>
          <cell r="AB540">
            <v>176</v>
          </cell>
          <cell r="AC540">
            <v>3.1</v>
          </cell>
          <cell r="AD540">
            <v>4.3</v>
          </cell>
          <cell r="AE540">
            <v>1.3</v>
          </cell>
          <cell r="AF540">
            <v>375</v>
          </cell>
          <cell r="AG540"/>
          <cell r="AH540"/>
          <cell r="AI540" t="e">
            <v>#DIV/0!</v>
          </cell>
          <cell r="AJ540"/>
          <cell r="AK540"/>
          <cell r="AL540" t="e">
            <v>#DIV/0!</v>
          </cell>
          <cell r="AM540"/>
          <cell r="AN540"/>
          <cell r="AO540" t="e">
            <v>#DIV/0!</v>
          </cell>
        </row>
        <row r="541">
          <cell r="A541" t="str">
            <v>J004</v>
          </cell>
          <cell r="B541" t="str">
            <v>Huevo de gallina, entero, crudo</v>
          </cell>
          <cell r="C541" t="str">
            <v>Clara y yema</v>
          </cell>
          <cell r="D541">
            <v>90</v>
          </cell>
          <cell r="E541">
            <v>75.400000000000006</v>
          </cell>
          <cell r="F541">
            <v>149</v>
          </cell>
          <cell r="G541">
            <v>619</v>
          </cell>
          <cell r="H541">
            <v>12.6</v>
          </cell>
          <cell r="I541">
            <v>10.8</v>
          </cell>
          <cell r="J541">
            <v>0.3</v>
          </cell>
          <cell r="K541"/>
          <cell r="L541">
            <v>0</v>
          </cell>
          <cell r="M541">
            <v>0.9</v>
          </cell>
          <cell r="N541">
            <v>53</v>
          </cell>
          <cell r="O541">
            <v>1.7</v>
          </cell>
          <cell r="P541">
            <v>139</v>
          </cell>
          <cell r="Q541">
            <v>197</v>
          </cell>
          <cell r="R541">
            <v>53</v>
          </cell>
          <cell r="S541">
            <v>1.4</v>
          </cell>
          <cell r="T541">
            <v>12</v>
          </cell>
          <cell r="U541">
            <v>136</v>
          </cell>
          <cell r="V541">
            <v>7.0000000000000007E-2</v>
          </cell>
          <cell r="W541">
            <v>0.49</v>
          </cell>
          <cell r="X541">
            <v>0.1</v>
          </cell>
          <cell r="Y541">
            <v>48</v>
          </cell>
          <cell r="Z541">
            <v>1.29</v>
          </cell>
          <cell r="AA541">
            <v>0</v>
          </cell>
          <cell r="AB541">
            <v>177</v>
          </cell>
          <cell r="AC541">
            <v>3.1</v>
          </cell>
          <cell r="AD541">
            <v>3.9</v>
          </cell>
          <cell r="AE541">
            <v>1.7</v>
          </cell>
          <cell r="AF541">
            <v>374</v>
          </cell>
          <cell r="AG541">
            <v>720</v>
          </cell>
          <cell r="AH541">
            <v>9000</v>
          </cell>
          <cell r="AI541">
            <v>12.5</v>
          </cell>
          <cell r="AJ541">
            <v>720</v>
          </cell>
          <cell r="AK541">
            <v>7310</v>
          </cell>
          <cell r="AL541">
            <v>10.152777777777779</v>
          </cell>
          <cell r="AM541">
            <v>720</v>
          </cell>
          <cell r="AN541">
            <v>7190</v>
          </cell>
          <cell r="AO541">
            <v>9.9861111111111107</v>
          </cell>
        </row>
        <row r="542">
          <cell r="A542" t="str">
            <v>J005</v>
          </cell>
          <cell r="B542" t="str">
            <v>Huevo de gallina, entero, en polvo</v>
          </cell>
          <cell r="C542" t="str">
            <v>Clara y yema</v>
          </cell>
          <cell r="D542">
            <v>100</v>
          </cell>
          <cell r="E542">
            <v>4.0999999999999996</v>
          </cell>
          <cell r="F542">
            <v>579</v>
          </cell>
          <cell r="G542">
            <v>2408</v>
          </cell>
          <cell r="H542">
            <v>48.2</v>
          </cell>
          <cell r="I542">
            <v>41.8</v>
          </cell>
          <cell r="J542">
            <v>2.5</v>
          </cell>
          <cell r="K542"/>
          <cell r="L542">
            <v>0</v>
          </cell>
          <cell r="M542">
            <v>3.4</v>
          </cell>
          <cell r="N542">
            <v>212</v>
          </cell>
          <cell r="O542">
            <v>7.2</v>
          </cell>
          <cell r="P542">
            <v>523</v>
          </cell>
          <cell r="Q542">
            <v>679</v>
          </cell>
          <cell r="R542">
            <v>200</v>
          </cell>
          <cell r="S542">
            <v>5.3</v>
          </cell>
          <cell r="T542">
            <v>41</v>
          </cell>
          <cell r="U542">
            <v>513</v>
          </cell>
          <cell r="V542">
            <v>0.19</v>
          </cell>
          <cell r="W542">
            <v>1.83</v>
          </cell>
          <cell r="X542">
            <v>0.3</v>
          </cell>
          <cell r="Y542">
            <v>163</v>
          </cell>
          <cell r="Z542">
            <v>3.43</v>
          </cell>
          <cell r="AA542">
            <v>0</v>
          </cell>
          <cell r="AB542">
            <v>586</v>
          </cell>
          <cell r="AC542">
            <v>12.8</v>
          </cell>
          <cell r="AD542">
            <v>17.2</v>
          </cell>
          <cell r="AE542">
            <v>5.8</v>
          </cell>
          <cell r="AF542">
            <v>1715</v>
          </cell>
          <cell r="AG542"/>
          <cell r="AH542"/>
          <cell r="AI542" t="e">
            <v>#DIV/0!</v>
          </cell>
          <cell r="AJ542"/>
          <cell r="AK542"/>
          <cell r="AL542" t="e">
            <v>#DIV/0!</v>
          </cell>
          <cell r="AM542"/>
          <cell r="AN542"/>
          <cell r="AO542" t="e">
            <v>#DIV/0!</v>
          </cell>
        </row>
        <row r="543">
          <cell r="A543" t="str">
            <v>J006</v>
          </cell>
          <cell r="B543" t="str">
            <v xml:space="preserve"> </v>
          </cell>
          <cell r="C543" t="str">
            <v>Clara y yema</v>
          </cell>
          <cell r="D543">
            <v>100</v>
          </cell>
          <cell r="E543">
            <v>65</v>
          </cell>
          <cell r="F543">
            <v>208</v>
          </cell>
          <cell r="G543">
            <v>866</v>
          </cell>
          <cell r="H543">
            <v>17.100000000000001</v>
          </cell>
          <cell r="I543">
            <v>14.6</v>
          </cell>
          <cell r="J543">
            <v>2</v>
          </cell>
          <cell r="K543"/>
          <cell r="L543">
            <v>0</v>
          </cell>
          <cell r="M543">
            <v>1.3</v>
          </cell>
          <cell r="N543">
            <v>64</v>
          </cell>
          <cell r="O543">
            <v>1.7</v>
          </cell>
          <cell r="P543">
            <v>194</v>
          </cell>
          <cell r="Q543">
            <v>235</v>
          </cell>
          <cell r="R543">
            <v>60</v>
          </cell>
          <cell r="S543">
            <v>1.2</v>
          </cell>
          <cell r="T543">
            <v>16</v>
          </cell>
          <cell r="U543">
            <v>171</v>
          </cell>
          <cell r="V543">
            <v>0.06</v>
          </cell>
          <cell r="W543">
            <v>0.38</v>
          </cell>
          <cell r="X543">
            <v>0.1</v>
          </cell>
          <cell r="Y543">
            <v>48</v>
          </cell>
          <cell r="Z543">
            <v>1.36</v>
          </cell>
          <cell r="AA543">
            <v>0</v>
          </cell>
          <cell r="AB543">
            <v>220</v>
          </cell>
          <cell r="AC543">
            <v>4.0999999999999996</v>
          </cell>
          <cell r="AD543">
            <v>6</v>
          </cell>
          <cell r="AE543">
            <v>2.5</v>
          </cell>
          <cell r="AF543">
            <v>408</v>
          </cell>
          <cell r="AG543"/>
          <cell r="AH543"/>
          <cell r="AI543" t="e">
            <v>#DIV/0!</v>
          </cell>
          <cell r="AJ543"/>
          <cell r="AK543"/>
          <cell r="AL543" t="e">
            <v>#DIV/0!</v>
          </cell>
          <cell r="AM543"/>
          <cell r="AN543"/>
          <cell r="AO543" t="e">
            <v>#DIV/0!</v>
          </cell>
        </row>
        <row r="544">
          <cell r="A544" t="str">
            <v>J007</v>
          </cell>
          <cell r="B544" t="str">
            <v>Huevo de gallina, entero, revuelto, con sal</v>
          </cell>
          <cell r="C544" t="str">
            <v>Clara y yema</v>
          </cell>
          <cell r="D544">
            <v>100</v>
          </cell>
          <cell r="E544">
            <v>74.599999999999994</v>
          </cell>
          <cell r="F544">
            <v>152</v>
          </cell>
          <cell r="G544">
            <v>631</v>
          </cell>
          <cell r="H544">
            <v>10.199999999999999</v>
          </cell>
          <cell r="I544">
            <v>11.4</v>
          </cell>
          <cell r="J544">
            <v>2.2999999999999998</v>
          </cell>
          <cell r="K544"/>
          <cell r="L544">
            <v>0</v>
          </cell>
          <cell r="M544">
            <v>1.6</v>
          </cell>
          <cell r="N544">
            <v>62</v>
          </cell>
          <cell r="O544">
            <v>2</v>
          </cell>
          <cell r="P544">
            <v>404</v>
          </cell>
          <cell r="Q544">
            <v>162</v>
          </cell>
          <cell r="R544">
            <v>57</v>
          </cell>
          <cell r="S544">
            <v>1.2</v>
          </cell>
          <cell r="T544">
            <v>12</v>
          </cell>
          <cell r="U544">
            <v>136</v>
          </cell>
          <cell r="V544">
            <v>7.0000000000000007E-2</v>
          </cell>
          <cell r="W544">
            <v>0.43</v>
          </cell>
          <cell r="X544">
            <v>0.1</v>
          </cell>
          <cell r="Y544">
            <v>39</v>
          </cell>
          <cell r="Z544">
            <v>1.25</v>
          </cell>
          <cell r="AA544">
            <v>0</v>
          </cell>
          <cell r="AB544">
            <v>121</v>
          </cell>
          <cell r="AC544">
            <v>3.3</v>
          </cell>
          <cell r="AD544">
            <v>5.0999999999999996</v>
          </cell>
          <cell r="AE544">
            <v>1.7</v>
          </cell>
          <cell r="AF544">
            <v>338</v>
          </cell>
          <cell r="AG544"/>
          <cell r="AH544"/>
          <cell r="AI544" t="e">
            <v>#DIV/0!</v>
          </cell>
          <cell r="AJ544"/>
          <cell r="AK544"/>
          <cell r="AL544" t="e">
            <v>#DIV/0!</v>
          </cell>
          <cell r="AM544"/>
          <cell r="AN544"/>
          <cell r="AO544" t="e">
            <v>#DIV/0!</v>
          </cell>
        </row>
        <row r="545">
          <cell r="A545" t="str">
            <v>J008</v>
          </cell>
          <cell r="B545" t="str">
            <v>Huevo de gallina, entero, tibio, sin sal</v>
          </cell>
          <cell r="C545" t="str">
            <v>Clara y yema</v>
          </cell>
          <cell r="D545">
            <v>90</v>
          </cell>
          <cell r="E545">
            <v>76.099999999999994</v>
          </cell>
          <cell r="F545">
            <v>143</v>
          </cell>
          <cell r="G545">
            <v>594</v>
          </cell>
          <cell r="H545">
            <v>13</v>
          </cell>
          <cell r="I545">
            <v>10.1</v>
          </cell>
          <cell r="J545">
            <v>0</v>
          </cell>
          <cell r="K545"/>
          <cell r="L545">
            <v>0</v>
          </cell>
          <cell r="M545">
            <v>0.9</v>
          </cell>
          <cell r="N545">
            <v>52</v>
          </cell>
          <cell r="O545">
            <v>1.3</v>
          </cell>
          <cell r="P545">
            <v>129</v>
          </cell>
          <cell r="Q545">
            <v>154</v>
          </cell>
          <cell r="R545">
            <v>44</v>
          </cell>
          <cell r="S545">
            <v>1.2</v>
          </cell>
          <cell r="T545">
            <v>11</v>
          </cell>
          <cell r="U545">
            <v>126</v>
          </cell>
          <cell r="V545">
            <v>7.0000000000000007E-2</v>
          </cell>
          <cell r="W545">
            <v>0.02</v>
          </cell>
          <cell r="X545">
            <v>0.1</v>
          </cell>
          <cell r="Y545">
            <v>46</v>
          </cell>
          <cell r="Z545">
            <v>1.35</v>
          </cell>
          <cell r="AA545">
            <v>1</v>
          </cell>
          <cell r="AB545">
            <v>129</v>
          </cell>
          <cell r="AC545">
            <v>3.1</v>
          </cell>
          <cell r="AD545">
            <v>4.2</v>
          </cell>
          <cell r="AE545">
            <v>1.3</v>
          </cell>
          <cell r="AF545">
            <v>381</v>
          </cell>
          <cell r="AG545"/>
          <cell r="AH545"/>
          <cell r="AI545" t="e">
            <v>#DIV/0!</v>
          </cell>
          <cell r="AJ545"/>
          <cell r="AK545"/>
          <cell r="AL545" t="e">
            <v>#DIV/0!</v>
          </cell>
          <cell r="AM545"/>
          <cell r="AN545"/>
          <cell r="AO545" t="e">
            <v>#DIV/0!</v>
          </cell>
        </row>
        <row r="546">
          <cell r="A546" t="str">
            <v>J009</v>
          </cell>
          <cell r="B546" t="str">
            <v>Huevo de gallina, yema, crudo</v>
          </cell>
          <cell r="C546" t="str">
            <v>Yema</v>
          </cell>
          <cell r="D546">
            <v>100</v>
          </cell>
          <cell r="E546">
            <v>49.4</v>
          </cell>
          <cell r="F546">
            <v>355</v>
          </cell>
          <cell r="G546">
            <v>1469</v>
          </cell>
          <cell r="H546">
            <v>16.3</v>
          </cell>
          <cell r="I546">
            <v>31.9</v>
          </cell>
          <cell r="J546">
            <v>0.7</v>
          </cell>
          <cell r="K546"/>
          <cell r="L546">
            <v>0</v>
          </cell>
          <cell r="M546">
            <v>1.7</v>
          </cell>
          <cell r="N546">
            <v>132</v>
          </cell>
          <cell r="O546">
            <v>5.0999999999999996</v>
          </cell>
          <cell r="P546">
            <v>48</v>
          </cell>
          <cell r="Q546">
            <v>580</v>
          </cell>
          <cell r="R546">
            <v>39.6</v>
          </cell>
          <cell r="S546">
            <v>2.2999999999999998</v>
          </cell>
          <cell r="T546">
            <v>11</v>
          </cell>
          <cell r="U546">
            <v>109</v>
          </cell>
          <cell r="V546">
            <v>0.2</v>
          </cell>
          <cell r="W546">
            <v>0.52</v>
          </cell>
          <cell r="X546">
            <v>0.1</v>
          </cell>
          <cell r="Y546">
            <v>143</v>
          </cell>
          <cell r="Z546">
            <v>5.88</v>
          </cell>
          <cell r="AA546">
            <v>0</v>
          </cell>
          <cell r="AB546">
            <v>519</v>
          </cell>
          <cell r="AC546">
            <v>9.5</v>
          </cell>
          <cell r="AD546">
            <v>12.7</v>
          </cell>
          <cell r="AE546">
            <v>4.0999999999999996</v>
          </cell>
          <cell r="AF546">
            <v>1140</v>
          </cell>
          <cell r="AG546"/>
          <cell r="AH546"/>
          <cell r="AI546" t="e">
            <v>#DIV/0!</v>
          </cell>
          <cell r="AJ546"/>
          <cell r="AK546"/>
          <cell r="AL546" t="e">
            <v>#DIV/0!</v>
          </cell>
          <cell r="AM546"/>
          <cell r="AN546"/>
          <cell r="AO546" t="e">
            <v>#DIV/0!</v>
          </cell>
        </row>
        <row r="547">
          <cell r="A547" t="str">
            <v>J010</v>
          </cell>
          <cell r="B547" t="str">
            <v>Huevo de iguana, entero, crudo</v>
          </cell>
          <cell r="C547" t="str">
            <v>Clara y yema</v>
          </cell>
          <cell r="D547">
            <v>88</v>
          </cell>
          <cell r="E547">
            <v>63.2</v>
          </cell>
          <cell r="F547">
            <v>214</v>
          </cell>
          <cell r="G547">
            <v>889</v>
          </cell>
          <cell r="H547">
            <v>14.9</v>
          </cell>
          <cell r="I547">
            <v>15.2</v>
          </cell>
          <cell r="J547">
            <v>4.3</v>
          </cell>
          <cell r="K547"/>
          <cell r="L547">
            <v>0</v>
          </cell>
          <cell r="M547">
            <v>2.4</v>
          </cell>
          <cell r="N547">
            <v>421</v>
          </cell>
          <cell r="O547">
            <v>2.1</v>
          </cell>
          <cell r="P547"/>
          <cell r="Q547">
            <v>439</v>
          </cell>
          <cell r="R547"/>
          <cell r="S547"/>
          <cell r="T547">
            <v>16</v>
          </cell>
          <cell r="U547">
            <v>222</v>
          </cell>
          <cell r="V547">
            <v>0.14000000000000001</v>
          </cell>
          <cell r="W547">
            <v>0.6</v>
          </cell>
          <cell r="X547">
            <v>0.5</v>
          </cell>
          <cell r="Y547"/>
          <cell r="Z547"/>
          <cell r="AA547"/>
          <cell r="AB547">
            <v>340</v>
          </cell>
          <cell r="AC547"/>
          <cell r="AD547"/>
          <cell r="AE547"/>
          <cell r="AF547"/>
          <cell r="AG547"/>
          <cell r="AH547"/>
          <cell r="AI547" t="e">
            <v>#DIV/0!</v>
          </cell>
          <cell r="AJ547"/>
          <cell r="AK547"/>
          <cell r="AL547" t="e">
            <v>#DIV/0!</v>
          </cell>
          <cell r="AM547"/>
          <cell r="AN547"/>
          <cell r="AO547" t="e">
            <v>#DIV/0!</v>
          </cell>
        </row>
        <row r="548">
          <cell r="A548" t="str">
            <v>J011</v>
          </cell>
          <cell r="B548" t="str">
            <v>Huevo de pata, entero, crudo</v>
          </cell>
          <cell r="C548" t="str">
            <v>Clara y yema</v>
          </cell>
          <cell r="D548">
            <v>88</v>
          </cell>
          <cell r="E548">
            <v>69</v>
          </cell>
          <cell r="F548">
            <v>188</v>
          </cell>
          <cell r="G548">
            <v>784</v>
          </cell>
          <cell r="H548">
            <v>13</v>
          </cell>
          <cell r="I548">
            <v>13.8</v>
          </cell>
          <cell r="J548">
            <v>3.1</v>
          </cell>
          <cell r="K548"/>
          <cell r="L548">
            <v>0</v>
          </cell>
          <cell r="M548">
            <v>1.1000000000000001</v>
          </cell>
          <cell r="N548">
            <v>64</v>
          </cell>
          <cell r="O548">
            <v>3.6</v>
          </cell>
          <cell r="P548">
            <v>146</v>
          </cell>
          <cell r="Q548">
            <v>193</v>
          </cell>
          <cell r="R548">
            <v>13</v>
          </cell>
          <cell r="S548">
            <v>1.4</v>
          </cell>
          <cell r="T548">
            <v>17</v>
          </cell>
          <cell r="U548">
            <v>214</v>
          </cell>
          <cell r="V548">
            <v>0.16</v>
          </cell>
          <cell r="W548">
            <v>0.44</v>
          </cell>
          <cell r="X548">
            <v>0.2</v>
          </cell>
          <cell r="Y548">
            <v>80</v>
          </cell>
          <cell r="Z548">
            <v>5.4</v>
          </cell>
          <cell r="AA548">
            <v>0</v>
          </cell>
          <cell r="AB548">
            <v>197</v>
          </cell>
          <cell r="AC548">
            <v>3.7</v>
          </cell>
          <cell r="AD548">
            <v>6.5</v>
          </cell>
          <cell r="AE548">
            <v>1.2</v>
          </cell>
          <cell r="AF548">
            <v>884</v>
          </cell>
          <cell r="AG548"/>
          <cell r="AH548"/>
          <cell r="AI548" t="e">
            <v>#DIV/0!</v>
          </cell>
          <cell r="AJ548"/>
          <cell r="AK548"/>
          <cell r="AL548" t="e">
            <v>#DIV/0!</v>
          </cell>
          <cell r="AM548"/>
          <cell r="AN548"/>
          <cell r="AO548" t="e">
            <v>#DIV/0!</v>
          </cell>
        </row>
        <row r="549">
          <cell r="A549" t="str">
            <v>J012</v>
          </cell>
          <cell r="B549" t="str">
            <v>Huevo de pata, entero, crudo</v>
          </cell>
          <cell r="C549" t="str">
            <v>Clara y yema</v>
          </cell>
          <cell r="D549">
            <v>88</v>
          </cell>
          <cell r="E549">
            <v>72.5</v>
          </cell>
          <cell r="F549">
            <v>166</v>
          </cell>
          <cell r="G549">
            <v>692</v>
          </cell>
          <cell r="H549">
            <v>13.7</v>
          </cell>
          <cell r="I549">
            <v>11.9</v>
          </cell>
          <cell r="J549">
            <v>1.1000000000000001</v>
          </cell>
          <cell r="K549"/>
          <cell r="L549">
            <v>0</v>
          </cell>
          <cell r="M549">
            <v>0.8</v>
          </cell>
          <cell r="N549">
            <v>99</v>
          </cell>
          <cell r="O549">
            <v>4.0999999999999996</v>
          </cell>
          <cell r="P549">
            <v>151</v>
          </cell>
          <cell r="Q549">
            <v>170</v>
          </cell>
          <cell r="R549"/>
          <cell r="S549">
            <v>1.6</v>
          </cell>
          <cell r="T549">
            <v>13</v>
          </cell>
          <cell r="U549">
            <v>142</v>
          </cell>
          <cell r="V549">
            <v>0.11</v>
          </cell>
          <cell r="W549">
            <v>0.47</v>
          </cell>
          <cell r="X549">
            <v>0</v>
          </cell>
          <cell r="Y549">
            <v>71</v>
          </cell>
          <cell r="Z549">
            <v>1.69</v>
          </cell>
          <cell r="AA549">
            <v>0</v>
          </cell>
          <cell r="AB549">
            <v>166</v>
          </cell>
          <cell r="AC549">
            <v>3.6</v>
          </cell>
          <cell r="AD549">
            <v>4.5999999999999996</v>
          </cell>
          <cell r="AE549">
            <v>1.7</v>
          </cell>
          <cell r="AF549">
            <v>933</v>
          </cell>
          <cell r="AG549"/>
          <cell r="AH549"/>
          <cell r="AI549" t="e">
            <v>#DIV/0!</v>
          </cell>
          <cell r="AJ549"/>
          <cell r="AK549"/>
          <cell r="AL549" t="e">
            <v>#DIV/0!</v>
          </cell>
          <cell r="AM549"/>
          <cell r="AN549"/>
          <cell r="AO549" t="e">
            <v>#DIV/0!</v>
          </cell>
        </row>
        <row r="550">
          <cell r="A550" t="str">
            <v>J013</v>
          </cell>
          <cell r="B550" t="str">
            <v>Huevo de tortuga, entero, crudo</v>
          </cell>
          <cell r="C550" t="str">
            <v>Clara y yema</v>
          </cell>
          <cell r="D550">
            <v>89</v>
          </cell>
          <cell r="E550">
            <v>79.2</v>
          </cell>
          <cell r="F550">
            <v>111</v>
          </cell>
          <cell r="G550">
            <v>463</v>
          </cell>
          <cell r="H550">
            <v>12.6</v>
          </cell>
          <cell r="I550">
            <v>6.3</v>
          </cell>
          <cell r="J550">
            <v>0.9</v>
          </cell>
          <cell r="K550"/>
          <cell r="L550">
            <v>0</v>
          </cell>
          <cell r="M550">
            <v>1</v>
          </cell>
          <cell r="N550">
            <v>62</v>
          </cell>
          <cell r="O550">
            <v>1.6</v>
          </cell>
          <cell r="P550"/>
          <cell r="Q550">
            <v>180</v>
          </cell>
          <cell r="R550"/>
          <cell r="S550"/>
          <cell r="T550"/>
          <cell r="U550"/>
          <cell r="V550">
            <v>0.28000000000000003</v>
          </cell>
          <cell r="W550">
            <v>0.31</v>
          </cell>
          <cell r="X550">
            <v>0.1</v>
          </cell>
          <cell r="Y550"/>
          <cell r="Z550"/>
          <cell r="AA550"/>
          <cell r="AB550">
            <v>52</v>
          </cell>
          <cell r="AC550"/>
          <cell r="AD550"/>
          <cell r="AE550"/>
          <cell r="AF550"/>
          <cell r="AG550"/>
          <cell r="AH550"/>
          <cell r="AI550" t="e">
            <v>#DIV/0!</v>
          </cell>
          <cell r="AJ550"/>
          <cell r="AK550"/>
          <cell r="AL550" t="e">
            <v>#DIV/0!</v>
          </cell>
          <cell r="AM550"/>
          <cell r="AN550"/>
          <cell r="AO550" t="e">
            <v>#DIV/0!</v>
          </cell>
        </row>
        <row r="551">
          <cell r="A551" t="str">
            <v>K001</v>
          </cell>
          <cell r="B551" t="str">
            <v>Arequipe o dulce de leche</v>
          </cell>
          <cell r="C551"/>
          <cell r="D551">
            <v>100</v>
          </cell>
          <cell r="E551">
            <v>28</v>
          </cell>
          <cell r="F551">
            <v>320</v>
          </cell>
          <cell r="G551">
            <v>1350</v>
          </cell>
          <cell r="H551">
            <v>6.4</v>
          </cell>
          <cell r="I551">
            <v>7.5</v>
          </cell>
          <cell r="J551">
            <v>56.7</v>
          </cell>
          <cell r="K551">
            <v>56.7</v>
          </cell>
          <cell r="L551">
            <v>0</v>
          </cell>
          <cell r="M551">
            <v>1.4</v>
          </cell>
          <cell r="N551">
            <v>253</v>
          </cell>
          <cell r="O551">
            <v>0.1</v>
          </cell>
          <cell r="P551">
            <v>135</v>
          </cell>
          <cell r="Q551">
            <v>179</v>
          </cell>
          <cell r="R551"/>
          <cell r="S551">
            <v>0.7</v>
          </cell>
          <cell r="T551">
            <v>22</v>
          </cell>
          <cell r="U551">
            <v>277</v>
          </cell>
          <cell r="V551">
            <v>0.02</v>
          </cell>
          <cell r="W551">
            <v>0.4</v>
          </cell>
          <cell r="X551">
            <v>0.2</v>
          </cell>
          <cell r="Y551">
            <v>11</v>
          </cell>
          <cell r="Z551">
            <v>0.31</v>
          </cell>
          <cell r="AA551">
            <v>3</v>
          </cell>
          <cell r="AB551">
            <v>87</v>
          </cell>
          <cell r="AC551"/>
          <cell r="AD551"/>
          <cell r="AE551"/>
          <cell r="AF551"/>
          <cell r="AG551">
            <v>500</v>
          </cell>
          <cell r="AH551">
            <v>9680</v>
          </cell>
          <cell r="AI551">
            <v>19.36</v>
          </cell>
          <cell r="AJ551">
            <v>500</v>
          </cell>
          <cell r="AK551">
            <v>10990</v>
          </cell>
          <cell r="AL551">
            <v>21.98</v>
          </cell>
          <cell r="AM551">
            <v>250</v>
          </cell>
          <cell r="AN551">
            <v>3890</v>
          </cell>
          <cell r="AO551">
            <v>15.56</v>
          </cell>
        </row>
        <row r="552">
          <cell r="A552" t="str">
            <v>K002</v>
          </cell>
          <cell r="B552" t="str">
            <v>Arroz con leche</v>
          </cell>
          <cell r="C552"/>
          <cell r="D552">
            <v>100</v>
          </cell>
          <cell r="E552">
            <v>79</v>
          </cell>
          <cell r="F552">
            <v>89</v>
          </cell>
          <cell r="G552">
            <v>376</v>
          </cell>
          <cell r="H552">
            <v>3.3</v>
          </cell>
          <cell r="I552">
            <v>1.5</v>
          </cell>
          <cell r="J552">
            <v>15.5</v>
          </cell>
          <cell r="K552">
            <v>15.4</v>
          </cell>
          <cell r="L552">
            <v>0.1</v>
          </cell>
          <cell r="M552">
            <v>0.7</v>
          </cell>
          <cell r="N552">
            <v>92</v>
          </cell>
          <cell r="O552">
            <v>0.4</v>
          </cell>
          <cell r="P552">
            <v>78</v>
          </cell>
          <cell r="Q552">
            <v>87</v>
          </cell>
          <cell r="R552">
            <v>28</v>
          </cell>
          <cell r="S552">
            <v>0.4</v>
          </cell>
          <cell r="T552">
            <v>12</v>
          </cell>
          <cell r="U552">
            <v>132</v>
          </cell>
          <cell r="V552">
            <v>0.1</v>
          </cell>
          <cell r="W552">
            <v>0.13</v>
          </cell>
          <cell r="X552">
            <v>0.3</v>
          </cell>
          <cell r="Y552">
            <v>5</v>
          </cell>
          <cell r="Z552">
            <v>0.36</v>
          </cell>
          <cell r="AA552">
            <v>0</v>
          </cell>
          <cell r="AB552">
            <v>62</v>
          </cell>
          <cell r="AC552"/>
          <cell r="AD552"/>
          <cell r="AE552"/>
          <cell r="AF552"/>
          <cell r="AG552">
            <v>0</v>
          </cell>
          <cell r="AH552">
            <v>0</v>
          </cell>
          <cell r="AI552" t="e">
            <v>#DIV/0!</v>
          </cell>
          <cell r="AJ552">
            <v>0</v>
          </cell>
          <cell r="AK552">
            <v>0</v>
          </cell>
          <cell r="AL552" t="e">
            <v>#DIV/0!</v>
          </cell>
          <cell r="AM552">
            <v>0</v>
          </cell>
          <cell r="AN552">
            <v>0</v>
          </cell>
          <cell r="AO552" t="e">
            <v>#DIV/0!</v>
          </cell>
        </row>
        <row r="553">
          <cell r="A553" t="str">
            <v>K003</v>
          </cell>
          <cell r="B553" t="str">
            <v>Azúcar blanco, granulado</v>
          </cell>
          <cell r="C553"/>
          <cell r="D553">
            <v>100</v>
          </cell>
          <cell r="E553">
            <v>0.5</v>
          </cell>
          <cell r="F553">
            <v>397</v>
          </cell>
          <cell r="G553">
            <v>1688</v>
          </cell>
          <cell r="H553">
            <v>0</v>
          </cell>
          <cell r="I553">
            <v>0</v>
          </cell>
          <cell r="J553">
            <v>99.3</v>
          </cell>
          <cell r="K553">
            <v>99.3</v>
          </cell>
          <cell r="L553">
            <v>0</v>
          </cell>
          <cell r="M553">
            <v>0.2</v>
          </cell>
          <cell r="N553">
            <v>0</v>
          </cell>
          <cell r="O553">
            <v>0.1</v>
          </cell>
          <cell r="P553">
            <v>0</v>
          </cell>
          <cell r="Q553">
            <v>0</v>
          </cell>
          <cell r="R553">
            <v>5</v>
          </cell>
          <cell r="S553">
            <v>0</v>
          </cell>
          <cell r="T553">
            <v>1</v>
          </cell>
          <cell r="U553">
            <v>2</v>
          </cell>
          <cell r="V553">
            <v>0</v>
          </cell>
          <cell r="W553">
            <v>0</v>
          </cell>
          <cell r="X553">
            <v>0</v>
          </cell>
          <cell r="Y553">
            <v>0</v>
          </cell>
          <cell r="Z553">
            <v>0</v>
          </cell>
          <cell r="AA553">
            <v>0</v>
          </cell>
          <cell r="AB553">
            <v>0</v>
          </cell>
          <cell r="AC553"/>
          <cell r="AD553"/>
          <cell r="AE553"/>
          <cell r="AF553"/>
          <cell r="AG553">
            <v>1000</v>
          </cell>
          <cell r="AH553">
            <v>4600</v>
          </cell>
          <cell r="AI553">
            <v>4.5999999999999996</v>
          </cell>
          <cell r="AJ553">
            <v>1000</v>
          </cell>
          <cell r="AK553">
            <v>5440</v>
          </cell>
          <cell r="AL553">
            <v>5.44</v>
          </cell>
          <cell r="AM553">
            <v>1000</v>
          </cell>
          <cell r="AN553">
            <v>4890</v>
          </cell>
          <cell r="AO553">
            <v>4.8899999999999997</v>
          </cell>
        </row>
        <row r="554">
          <cell r="A554" t="str">
            <v>K004</v>
          </cell>
          <cell r="B554" t="str">
            <v>Azúcar morena, granulado</v>
          </cell>
          <cell r="C554"/>
          <cell r="D554">
            <v>100</v>
          </cell>
          <cell r="E554">
            <v>1.6</v>
          </cell>
          <cell r="F554">
            <v>390</v>
          </cell>
          <cell r="G554">
            <v>1658</v>
          </cell>
          <cell r="H554">
            <v>0</v>
          </cell>
          <cell r="I554">
            <v>0</v>
          </cell>
          <cell r="J554">
            <v>97.5</v>
          </cell>
          <cell r="K554">
            <v>97.5</v>
          </cell>
          <cell r="L554">
            <v>0</v>
          </cell>
          <cell r="M554">
            <v>0.9</v>
          </cell>
          <cell r="N554">
            <v>85</v>
          </cell>
          <cell r="O554">
            <v>1.9</v>
          </cell>
          <cell r="P554">
            <v>39</v>
          </cell>
          <cell r="Q554">
            <v>22</v>
          </cell>
          <cell r="R554">
            <v>0</v>
          </cell>
          <cell r="S554">
            <v>0.2</v>
          </cell>
          <cell r="T554">
            <v>24</v>
          </cell>
          <cell r="U554">
            <v>305</v>
          </cell>
          <cell r="V554">
            <v>0.01</v>
          </cell>
          <cell r="W554">
            <v>0.01</v>
          </cell>
          <cell r="X554">
            <v>0.1</v>
          </cell>
          <cell r="Y554">
            <v>1</v>
          </cell>
          <cell r="Z554">
            <v>0</v>
          </cell>
          <cell r="AA554">
            <v>0</v>
          </cell>
          <cell r="AB554">
            <v>0</v>
          </cell>
          <cell r="AC554"/>
          <cell r="AD554"/>
          <cell r="AE554"/>
          <cell r="AF554"/>
          <cell r="AG554"/>
          <cell r="AH554"/>
          <cell r="AI554" t="e">
            <v>#DIV/0!</v>
          </cell>
          <cell r="AJ554"/>
          <cell r="AK554"/>
          <cell r="AL554" t="e">
            <v>#DIV/0!</v>
          </cell>
          <cell r="AM554"/>
          <cell r="AN554"/>
          <cell r="AO554" t="e">
            <v>#DIV/0!</v>
          </cell>
        </row>
        <row r="555">
          <cell r="A555" t="str">
            <v>K005</v>
          </cell>
          <cell r="B555" t="str">
            <v>Bocadillo o dulce de guayaba, tradicional</v>
          </cell>
          <cell r="C555"/>
          <cell r="D555">
            <v>100</v>
          </cell>
          <cell r="E555">
            <v>19.100000000000001</v>
          </cell>
          <cell r="F555">
            <v>332</v>
          </cell>
          <cell r="G555">
            <v>1409</v>
          </cell>
          <cell r="H555">
            <v>0.4</v>
          </cell>
          <cell r="I555">
            <v>0.5</v>
          </cell>
          <cell r="J555">
            <v>79.599999999999994</v>
          </cell>
          <cell r="K555">
            <v>75.900000000000006</v>
          </cell>
          <cell r="L555">
            <v>3.7</v>
          </cell>
          <cell r="M555">
            <v>0.4</v>
          </cell>
          <cell r="N555">
            <v>25</v>
          </cell>
          <cell r="O555">
            <v>1.2</v>
          </cell>
          <cell r="P555"/>
          <cell r="Q555">
            <v>17</v>
          </cell>
          <cell r="R555"/>
          <cell r="S555"/>
          <cell r="T555"/>
          <cell r="U555"/>
          <cell r="V555">
            <v>0.02</v>
          </cell>
          <cell r="W555">
            <v>0.03</v>
          </cell>
          <cell r="X555">
            <v>1</v>
          </cell>
          <cell r="Y555"/>
          <cell r="Z555"/>
          <cell r="AA555">
            <v>80</v>
          </cell>
          <cell r="AB555"/>
          <cell r="AC555"/>
          <cell r="AD555"/>
          <cell r="AE555"/>
          <cell r="AF555"/>
          <cell r="AG555">
            <v>500</v>
          </cell>
          <cell r="AH555">
            <v>10650</v>
          </cell>
          <cell r="AI555">
            <v>21.3</v>
          </cell>
          <cell r="AJ555">
            <v>300</v>
          </cell>
          <cell r="AK555">
            <v>4980</v>
          </cell>
          <cell r="AL555">
            <v>16.600000000000001</v>
          </cell>
          <cell r="AM555">
            <v>470</v>
          </cell>
          <cell r="AN555">
            <v>4690</v>
          </cell>
          <cell r="AO555">
            <v>9.9787234042553195</v>
          </cell>
        </row>
        <row r="556">
          <cell r="A556" t="str">
            <v>K006</v>
          </cell>
          <cell r="B556" t="str">
            <v>Bocadillo o dulce de guayaba, veleño</v>
          </cell>
          <cell r="C556"/>
          <cell r="D556">
            <v>100</v>
          </cell>
          <cell r="E556">
            <v>20.100000000000001</v>
          </cell>
          <cell r="F556">
            <v>318</v>
          </cell>
          <cell r="G556">
            <v>1352</v>
          </cell>
          <cell r="H556">
            <v>0.3</v>
          </cell>
          <cell r="I556">
            <v>0.1</v>
          </cell>
          <cell r="J556">
            <v>79</v>
          </cell>
          <cell r="K556"/>
          <cell r="L556"/>
          <cell r="M556">
            <v>0.5</v>
          </cell>
          <cell r="N556">
            <v>25</v>
          </cell>
          <cell r="O556">
            <v>1.2</v>
          </cell>
          <cell r="P556"/>
          <cell r="Q556">
            <v>17</v>
          </cell>
          <cell r="R556"/>
          <cell r="S556"/>
          <cell r="T556"/>
          <cell r="U556"/>
          <cell r="V556">
            <v>0.02</v>
          </cell>
          <cell r="W556">
            <v>0.03</v>
          </cell>
          <cell r="X556">
            <v>1</v>
          </cell>
          <cell r="Y556"/>
          <cell r="Z556"/>
          <cell r="AA556">
            <v>80</v>
          </cell>
          <cell r="AB556">
            <v>4</v>
          </cell>
          <cell r="AC556"/>
          <cell r="AD556"/>
          <cell r="AE556"/>
          <cell r="AF556"/>
          <cell r="AG556"/>
          <cell r="AH556"/>
          <cell r="AI556" t="e">
            <v>#DIV/0!</v>
          </cell>
          <cell r="AJ556"/>
          <cell r="AK556"/>
          <cell r="AL556" t="e">
            <v>#DIV/0!</v>
          </cell>
          <cell r="AM556"/>
          <cell r="AN556"/>
          <cell r="AO556" t="e">
            <v>#DIV/0!</v>
          </cell>
        </row>
        <row r="557">
          <cell r="A557" t="str">
            <v>K007</v>
          </cell>
          <cell r="B557" t="str">
            <v>Caramelos o confites, blandos</v>
          </cell>
          <cell r="C557"/>
          <cell r="D557">
            <v>100</v>
          </cell>
          <cell r="E557">
            <v>7.2</v>
          </cell>
          <cell r="F557">
            <v>371</v>
          </cell>
          <cell r="G557">
            <v>1576</v>
          </cell>
          <cell r="H557">
            <v>0</v>
          </cell>
          <cell r="I557">
            <v>0</v>
          </cell>
          <cell r="J557">
            <v>92.7</v>
          </cell>
          <cell r="K557">
            <v>92.7</v>
          </cell>
          <cell r="L557">
            <v>0</v>
          </cell>
          <cell r="M557">
            <v>0.1</v>
          </cell>
          <cell r="N557">
            <v>3</v>
          </cell>
          <cell r="O557">
            <v>0.4</v>
          </cell>
          <cell r="P557">
            <v>44</v>
          </cell>
          <cell r="Q557">
            <v>1</v>
          </cell>
          <cell r="R557">
            <v>0</v>
          </cell>
          <cell r="S557">
            <v>0</v>
          </cell>
          <cell r="T557">
            <v>3</v>
          </cell>
          <cell r="U557">
            <v>5</v>
          </cell>
          <cell r="V557">
            <v>0</v>
          </cell>
          <cell r="W557">
            <v>0</v>
          </cell>
          <cell r="X557">
            <v>0</v>
          </cell>
          <cell r="Y557">
            <v>0</v>
          </cell>
          <cell r="Z557">
            <v>0</v>
          </cell>
          <cell r="AA557">
            <v>0</v>
          </cell>
          <cell r="AB557">
            <v>0</v>
          </cell>
          <cell r="AC557"/>
          <cell r="AD557"/>
          <cell r="AE557"/>
          <cell r="AF557"/>
          <cell r="AG557"/>
          <cell r="AH557"/>
          <cell r="AI557" t="e">
            <v>#DIV/0!</v>
          </cell>
          <cell r="AJ557"/>
          <cell r="AK557"/>
          <cell r="AL557" t="e">
            <v>#DIV/0!</v>
          </cell>
          <cell r="AM557"/>
          <cell r="AN557"/>
          <cell r="AO557" t="e">
            <v>#DIV/0!</v>
          </cell>
        </row>
        <row r="558">
          <cell r="A558" t="str">
            <v>K008</v>
          </cell>
          <cell r="B558" t="str">
            <v>Caramelos o confites, duros</v>
          </cell>
          <cell r="C558"/>
          <cell r="D558">
            <v>100</v>
          </cell>
          <cell r="E558">
            <v>7.2</v>
          </cell>
          <cell r="F558">
            <v>369</v>
          </cell>
          <cell r="G558">
            <v>1569</v>
          </cell>
          <cell r="H558">
            <v>0</v>
          </cell>
          <cell r="I558">
            <v>0</v>
          </cell>
          <cell r="J558">
            <v>92.3</v>
          </cell>
          <cell r="K558">
            <v>92.3</v>
          </cell>
          <cell r="L558">
            <v>0</v>
          </cell>
          <cell r="M558">
            <v>0.5</v>
          </cell>
          <cell r="N558">
            <v>3</v>
          </cell>
          <cell r="O558">
            <v>0.3</v>
          </cell>
          <cell r="P558">
            <v>38</v>
          </cell>
          <cell r="Q558">
            <v>3</v>
          </cell>
          <cell r="R558">
            <v>0</v>
          </cell>
          <cell r="S558">
            <v>0</v>
          </cell>
          <cell r="T558">
            <v>3</v>
          </cell>
          <cell r="U558">
            <v>8</v>
          </cell>
          <cell r="V558">
            <v>0</v>
          </cell>
          <cell r="W558">
            <v>0</v>
          </cell>
          <cell r="X558">
            <v>0</v>
          </cell>
          <cell r="Y558">
            <v>0</v>
          </cell>
          <cell r="Z558">
            <v>0</v>
          </cell>
          <cell r="AA558">
            <v>0</v>
          </cell>
          <cell r="AB558">
            <v>0</v>
          </cell>
          <cell r="AC558"/>
          <cell r="AD558"/>
          <cell r="AE558"/>
          <cell r="AF558"/>
          <cell r="AG558"/>
          <cell r="AH558"/>
          <cell r="AI558" t="e">
            <v>#DIV/0!</v>
          </cell>
          <cell r="AJ558"/>
          <cell r="AK558"/>
          <cell r="AL558" t="e">
            <v>#DIV/0!</v>
          </cell>
          <cell r="AM558"/>
          <cell r="AN558"/>
          <cell r="AO558" t="e">
            <v>#DIV/0!</v>
          </cell>
        </row>
        <row r="559">
          <cell r="A559" t="str">
            <v>K009</v>
          </cell>
          <cell r="B559" t="str">
            <v>Chocolate, en bolas, con panela</v>
          </cell>
          <cell r="C559"/>
          <cell r="D559">
            <v>100</v>
          </cell>
          <cell r="E559">
            <v>6.2</v>
          </cell>
          <cell r="F559">
            <v>419</v>
          </cell>
          <cell r="G559">
            <v>1766</v>
          </cell>
          <cell r="H559">
            <v>4.2</v>
          </cell>
          <cell r="I559">
            <v>10.199999999999999</v>
          </cell>
          <cell r="J559">
            <v>77.5</v>
          </cell>
          <cell r="K559"/>
          <cell r="L559"/>
          <cell r="M559">
            <v>1.9</v>
          </cell>
          <cell r="N559">
            <v>37</v>
          </cell>
          <cell r="O559">
            <v>4</v>
          </cell>
          <cell r="P559"/>
          <cell r="Q559">
            <v>106</v>
          </cell>
          <cell r="R559"/>
          <cell r="S559"/>
          <cell r="T559"/>
          <cell r="U559"/>
          <cell r="V559">
            <v>0.06</v>
          </cell>
          <cell r="W559">
            <v>0.45</v>
          </cell>
          <cell r="X559">
            <v>2.2000000000000002</v>
          </cell>
          <cell r="Y559"/>
          <cell r="Z559"/>
          <cell r="AA559">
            <v>0</v>
          </cell>
          <cell r="AB559">
            <v>0</v>
          </cell>
          <cell r="AC559"/>
          <cell r="AD559"/>
          <cell r="AE559"/>
          <cell r="AF559"/>
          <cell r="AG559"/>
          <cell r="AH559"/>
          <cell r="AI559" t="e">
            <v>#DIV/0!</v>
          </cell>
          <cell r="AJ559"/>
          <cell r="AK559"/>
          <cell r="AL559" t="e">
            <v>#DIV/0!</v>
          </cell>
          <cell r="AM559"/>
          <cell r="AN559"/>
          <cell r="AO559" t="e">
            <v>#DIV/0!</v>
          </cell>
        </row>
        <row r="560">
          <cell r="A560" t="str">
            <v>K010</v>
          </cell>
          <cell r="B560" t="str">
            <v>Chocolate, en pastilla, con azúcar</v>
          </cell>
          <cell r="C560"/>
          <cell r="D560">
            <v>100</v>
          </cell>
          <cell r="E560">
            <v>3.1</v>
          </cell>
          <cell r="F560">
            <v>466</v>
          </cell>
          <cell r="G560">
            <v>1958</v>
          </cell>
          <cell r="H560">
            <v>3.6</v>
          </cell>
          <cell r="I560">
            <v>16.600000000000001</v>
          </cell>
          <cell r="J560">
            <v>75.5</v>
          </cell>
          <cell r="K560"/>
          <cell r="L560"/>
          <cell r="M560">
            <v>1.2</v>
          </cell>
          <cell r="N560">
            <v>36</v>
          </cell>
          <cell r="O560">
            <v>3.5</v>
          </cell>
          <cell r="P560"/>
          <cell r="Q560">
            <v>132</v>
          </cell>
          <cell r="R560"/>
          <cell r="S560">
            <v>1.2</v>
          </cell>
          <cell r="T560">
            <v>43</v>
          </cell>
          <cell r="U560">
            <v>278</v>
          </cell>
          <cell r="V560">
            <v>0.05</v>
          </cell>
          <cell r="W560">
            <v>0.09</v>
          </cell>
          <cell r="X560">
            <v>0.2</v>
          </cell>
          <cell r="Y560">
            <v>1</v>
          </cell>
          <cell r="Z560"/>
          <cell r="AA560">
            <v>0</v>
          </cell>
          <cell r="AB560">
            <v>2</v>
          </cell>
          <cell r="AC560"/>
          <cell r="AD560"/>
          <cell r="AE560"/>
          <cell r="AF560"/>
          <cell r="AG560"/>
          <cell r="AH560"/>
          <cell r="AI560" t="e">
            <v>#DIV/0!</v>
          </cell>
          <cell r="AJ560"/>
          <cell r="AK560"/>
          <cell r="AL560" t="e">
            <v>#DIV/0!</v>
          </cell>
          <cell r="AM560"/>
          <cell r="AN560"/>
          <cell r="AO560" t="e">
            <v>#DIV/0!</v>
          </cell>
        </row>
        <row r="561">
          <cell r="A561" t="str">
            <v>K011</v>
          </cell>
          <cell r="B561" t="str">
            <v>Chocolate, en pastilla, con azúcar y leche</v>
          </cell>
          <cell r="C561"/>
          <cell r="D561">
            <v>100</v>
          </cell>
          <cell r="E561">
            <v>1.7</v>
          </cell>
          <cell r="F561">
            <v>466</v>
          </cell>
          <cell r="G561">
            <v>1960</v>
          </cell>
          <cell r="H561">
            <v>7.5</v>
          </cell>
          <cell r="I561">
            <v>15.8</v>
          </cell>
          <cell r="J561">
            <v>73.400000000000006</v>
          </cell>
          <cell r="K561"/>
          <cell r="L561"/>
          <cell r="M561">
            <v>1.6</v>
          </cell>
          <cell r="N561">
            <v>139</v>
          </cell>
          <cell r="O561">
            <v>2.2000000000000002</v>
          </cell>
          <cell r="P561"/>
          <cell r="Q561">
            <v>155</v>
          </cell>
          <cell r="R561"/>
          <cell r="S561"/>
          <cell r="T561">
            <v>90</v>
          </cell>
          <cell r="U561">
            <v>324</v>
          </cell>
          <cell r="V561">
            <v>0.17</v>
          </cell>
          <cell r="W561">
            <v>0.42</v>
          </cell>
          <cell r="X561">
            <v>0.5</v>
          </cell>
          <cell r="Y561"/>
          <cell r="Z561"/>
          <cell r="AA561">
            <v>0</v>
          </cell>
          <cell r="AB561">
            <v>9</v>
          </cell>
          <cell r="AC561"/>
          <cell r="AD561"/>
          <cell r="AE561"/>
          <cell r="AF561"/>
          <cell r="AG561"/>
          <cell r="AH561"/>
          <cell r="AI561" t="e">
            <v>#DIV/0!</v>
          </cell>
          <cell r="AJ561"/>
          <cell r="AK561"/>
          <cell r="AL561" t="e">
            <v>#DIV/0!</v>
          </cell>
          <cell r="AM561"/>
          <cell r="AN561"/>
          <cell r="AO561" t="e">
            <v>#DIV/0!</v>
          </cell>
        </row>
        <row r="562">
          <cell r="A562" t="str">
            <v>K012</v>
          </cell>
          <cell r="B562" t="str">
            <v>Chocolatina, o chocolate de leche</v>
          </cell>
          <cell r="C562"/>
          <cell r="D562">
            <v>100</v>
          </cell>
          <cell r="E562">
            <v>1.3</v>
          </cell>
          <cell r="F562">
            <v>550</v>
          </cell>
          <cell r="G562">
            <v>2296</v>
          </cell>
          <cell r="H562">
            <v>5.5</v>
          </cell>
          <cell r="I562">
            <v>31.8</v>
          </cell>
          <cell r="J562">
            <v>60</v>
          </cell>
          <cell r="K562">
            <v>59.2</v>
          </cell>
          <cell r="L562">
            <v>0.8</v>
          </cell>
          <cell r="M562">
            <v>1.4</v>
          </cell>
          <cell r="N562">
            <v>159</v>
          </cell>
          <cell r="O562">
            <v>1.6</v>
          </cell>
          <cell r="P562">
            <v>63</v>
          </cell>
          <cell r="Q562">
            <v>210</v>
          </cell>
          <cell r="R562">
            <v>30</v>
          </cell>
          <cell r="S562">
            <v>1</v>
          </cell>
          <cell r="T562">
            <v>55</v>
          </cell>
          <cell r="U562">
            <v>371</v>
          </cell>
          <cell r="V562">
            <v>0.27</v>
          </cell>
          <cell r="W562">
            <v>0.34</v>
          </cell>
          <cell r="X562">
            <v>0.8</v>
          </cell>
          <cell r="Y562">
            <v>11</v>
          </cell>
          <cell r="Z562">
            <v>0.71</v>
          </cell>
          <cell r="AA562">
            <v>0</v>
          </cell>
          <cell r="AB562">
            <v>54</v>
          </cell>
          <cell r="AC562"/>
          <cell r="AD562"/>
          <cell r="AE562"/>
          <cell r="AF562"/>
          <cell r="AG562">
            <v>144</v>
          </cell>
          <cell r="AH562">
            <v>8150</v>
          </cell>
          <cell r="AI562">
            <v>56.597222222222221</v>
          </cell>
          <cell r="AJ562">
            <v>144</v>
          </cell>
          <cell r="AK562">
            <v>7600</v>
          </cell>
          <cell r="AL562">
            <v>52.777777777777779</v>
          </cell>
          <cell r="AM562">
            <v>144</v>
          </cell>
          <cell r="AN562">
            <v>4490</v>
          </cell>
          <cell r="AO562">
            <v>31.180555555555557</v>
          </cell>
        </row>
        <row r="563">
          <cell r="A563" t="str">
            <v>K013</v>
          </cell>
          <cell r="B563" t="str">
            <v>Chucula o chocolate, en bolas, con harina de cereales y leguminosas</v>
          </cell>
          <cell r="C563"/>
          <cell r="D563">
            <v>100</v>
          </cell>
          <cell r="E563">
            <v>4</v>
          </cell>
          <cell r="F563">
            <v>438</v>
          </cell>
          <cell r="G563">
            <v>1847</v>
          </cell>
          <cell r="H563">
            <v>9.1</v>
          </cell>
          <cell r="I563">
            <v>12</v>
          </cell>
          <cell r="J563">
            <v>73.400000000000006</v>
          </cell>
          <cell r="K563"/>
          <cell r="L563"/>
          <cell r="M563">
            <v>1.5</v>
          </cell>
          <cell r="N563">
            <v>34</v>
          </cell>
          <cell r="O563">
            <v>4.8</v>
          </cell>
          <cell r="P563"/>
          <cell r="Q563">
            <v>260</v>
          </cell>
          <cell r="R563"/>
          <cell r="S563"/>
          <cell r="T563"/>
          <cell r="U563"/>
          <cell r="V563">
            <v>0.1</v>
          </cell>
          <cell r="W563">
            <v>0.2</v>
          </cell>
          <cell r="X563">
            <v>2.8</v>
          </cell>
          <cell r="Y563"/>
          <cell r="Z563"/>
          <cell r="AA563">
            <v>0</v>
          </cell>
          <cell r="AB563">
            <v>0</v>
          </cell>
          <cell r="AC563"/>
          <cell r="AD563"/>
          <cell r="AE563"/>
          <cell r="AF563"/>
          <cell r="AG563"/>
          <cell r="AH563"/>
          <cell r="AI563" t="e">
            <v>#DIV/0!</v>
          </cell>
          <cell r="AJ563"/>
          <cell r="AK563"/>
          <cell r="AL563" t="e">
            <v>#DIV/0!</v>
          </cell>
          <cell r="AM563"/>
          <cell r="AN563"/>
          <cell r="AO563" t="e">
            <v>#DIV/0!</v>
          </cell>
        </row>
        <row r="564">
          <cell r="A564" t="str">
            <v>K014</v>
          </cell>
          <cell r="B564" t="str">
            <v>Cocadas, con panela</v>
          </cell>
          <cell r="C564"/>
          <cell r="D564">
            <v>100</v>
          </cell>
          <cell r="E564">
            <v>6</v>
          </cell>
          <cell r="F564">
            <v>417</v>
          </cell>
          <cell r="G564">
            <v>1760</v>
          </cell>
          <cell r="H564">
            <v>1.6</v>
          </cell>
          <cell r="I564">
            <v>8.1999999999999993</v>
          </cell>
          <cell r="J564">
            <v>82.4</v>
          </cell>
          <cell r="K564">
            <v>78.8</v>
          </cell>
          <cell r="L564">
            <v>3.6</v>
          </cell>
          <cell r="M564">
            <v>1.8</v>
          </cell>
          <cell r="N564">
            <v>7</v>
          </cell>
          <cell r="O564">
            <v>1.2</v>
          </cell>
          <cell r="P564">
            <v>29</v>
          </cell>
          <cell r="Q564">
            <v>78</v>
          </cell>
          <cell r="R564"/>
          <cell r="S564">
            <v>0.4</v>
          </cell>
          <cell r="T564">
            <v>17</v>
          </cell>
          <cell r="U564">
            <v>183</v>
          </cell>
          <cell r="V564">
            <v>0.03</v>
          </cell>
          <cell r="W564">
            <v>7.0000000000000007E-2</v>
          </cell>
          <cell r="X564">
            <v>0.4</v>
          </cell>
          <cell r="Y564"/>
          <cell r="Z564"/>
          <cell r="AA564">
            <v>0</v>
          </cell>
          <cell r="AB564"/>
          <cell r="AC564"/>
          <cell r="AD564"/>
          <cell r="AE564"/>
          <cell r="AF564"/>
          <cell r="AG564"/>
          <cell r="AH564"/>
          <cell r="AI564" t="e">
            <v>#DIV/0!</v>
          </cell>
          <cell r="AJ564"/>
          <cell r="AK564"/>
          <cell r="AL564" t="e">
            <v>#DIV/0!</v>
          </cell>
          <cell r="AM564"/>
          <cell r="AN564"/>
          <cell r="AO564" t="e">
            <v>#DIV/0!</v>
          </cell>
        </row>
        <row r="565">
          <cell r="A565" t="str">
            <v>K015</v>
          </cell>
          <cell r="B565" t="str">
            <v>Dulce de coco, con almendras</v>
          </cell>
          <cell r="C565"/>
          <cell r="D565">
            <v>100</v>
          </cell>
          <cell r="E565">
            <v>2</v>
          </cell>
          <cell r="F565">
            <v>405</v>
          </cell>
          <cell r="G565">
            <v>1717</v>
          </cell>
          <cell r="H565">
            <v>1.9</v>
          </cell>
          <cell r="I565">
            <v>1.7</v>
          </cell>
          <cell r="J565">
            <v>93.9</v>
          </cell>
          <cell r="K565">
            <v>90.6</v>
          </cell>
          <cell r="L565">
            <v>3.3</v>
          </cell>
          <cell r="M565">
            <v>0.4</v>
          </cell>
          <cell r="N565">
            <v>32</v>
          </cell>
          <cell r="O565">
            <v>0.6</v>
          </cell>
          <cell r="P565">
            <v>33</v>
          </cell>
          <cell r="Q565">
            <v>55</v>
          </cell>
          <cell r="R565"/>
          <cell r="S565">
            <v>0.4</v>
          </cell>
          <cell r="T565">
            <v>32</v>
          </cell>
          <cell r="U565">
            <v>105</v>
          </cell>
          <cell r="V565">
            <v>0.02</v>
          </cell>
          <cell r="W565">
            <v>0.14000000000000001</v>
          </cell>
          <cell r="X565">
            <v>0.5</v>
          </cell>
          <cell r="Y565">
            <v>5</v>
          </cell>
          <cell r="Z565">
            <v>0.01</v>
          </cell>
          <cell r="AA565">
            <v>0</v>
          </cell>
          <cell r="AB565">
            <v>0</v>
          </cell>
          <cell r="AC565"/>
          <cell r="AD565"/>
          <cell r="AE565"/>
          <cell r="AF565"/>
          <cell r="AG565"/>
          <cell r="AH565"/>
          <cell r="AI565" t="e">
            <v>#DIV/0!</v>
          </cell>
          <cell r="AJ565"/>
          <cell r="AK565"/>
          <cell r="AL565" t="e">
            <v>#DIV/0!</v>
          </cell>
          <cell r="AM565"/>
          <cell r="AN565"/>
          <cell r="AO565" t="e">
            <v>#DIV/0!</v>
          </cell>
        </row>
        <row r="566">
          <cell r="A566" t="str">
            <v>K016</v>
          </cell>
          <cell r="B566" t="str">
            <v>Dulce de jengibre, cristalizado</v>
          </cell>
          <cell r="C566"/>
          <cell r="D566">
            <v>100</v>
          </cell>
          <cell r="E566">
            <v>12</v>
          </cell>
          <cell r="F566">
            <v>355</v>
          </cell>
          <cell r="G566">
            <v>1506</v>
          </cell>
          <cell r="H566">
            <v>0.4</v>
          </cell>
          <cell r="I566">
            <v>0.5</v>
          </cell>
          <cell r="J566">
            <v>87</v>
          </cell>
          <cell r="K566">
            <v>86.8</v>
          </cell>
          <cell r="L566">
            <v>0.2</v>
          </cell>
          <cell r="M566">
            <v>0.1</v>
          </cell>
          <cell r="N566">
            <v>113</v>
          </cell>
          <cell r="O566"/>
          <cell r="P566">
            <v>31</v>
          </cell>
          <cell r="Q566">
            <v>360</v>
          </cell>
          <cell r="R566"/>
          <cell r="S566"/>
          <cell r="T566">
            <v>179</v>
          </cell>
          <cell r="U566">
            <v>1304</v>
          </cell>
          <cell r="V566">
            <v>0.04</v>
          </cell>
          <cell r="W566">
            <v>0.18</v>
          </cell>
          <cell r="X566">
            <v>5</v>
          </cell>
          <cell r="Y566">
            <v>38</v>
          </cell>
          <cell r="Z566">
            <v>0</v>
          </cell>
          <cell r="AA566"/>
          <cell r="AB566"/>
          <cell r="AC566"/>
          <cell r="AD566"/>
          <cell r="AE566"/>
          <cell r="AF566"/>
          <cell r="AG566"/>
          <cell r="AH566"/>
          <cell r="AI566" t="e">
            <v>#DIV/0!</v>
          </cell>
          <cell r="AJ566"/>
          <cell r="AK566"/>
          <cell r="AL566" t="e">
            <v>#DIV/0!</v>
          </cell>
          <cell r="AM566"/>
          <cell r="AN566"/>
          <cell r="AO566" t="e">
            <v>#DIV/0!</v>
          </cell>
        </row>
        <row r="567">
          <cell r="A567" t="str">
            <v>K017</v>
          </cell>
          <cell r="B567" t="str">
            <v>Dulce de lulo</v>
          </cell>
          <cell r="C567"/>
          <cell r="D567">
            <v>100</v>
          </cell>
          <cell r="E567">
            <v>6.4</v>
          </cell>
          <cell r="F567">
            <v>385</v>
          </cell>
          <cell r="G567">
            <v>1632</v>
          </cell>
          <cell r="H567">
            <v>1.1000000000000001</v>
          </cell>
          <cell r="I567">
            <v>1.8</v>
          </cell>
          <cell r="J567">
            <v>90.3</v>
          </cell>
          <cell r="K567">
            <v>88.8</v>
          </cell>
          <cell r="L567">
            <v>1.5</v>
          </cell>
          <cell r="M567">
            <v>0.4</v>
          </cell>
          <cell r="N567"/>
          <cell r="O567"/>
          <cell r="P567"/>
          <cell r="Q567"/>
          <cell r="R567"/>
          <cell r="S567"/>
          <cell r="T567"/>
          <cell r="U567"/>
          <cell r="V567"/>
          <cell r="W567"/>
          <cell r="X567"/>
          <cell r="Y567"/>
          <cell r="Z567"/>
          <cell r="AA567"/>
          <cell r="AB567"/>
          <cell r="AC567"/>
          <cell r="AD567"/>
          <cell r="AE567"/>
          <cell r="AF567"/>
          <cell r="AG567"/>
          <cell r="AH567"/>
          <cell r="AI567" t="e">
            <v>#DIV/0!</v>
          </cell>
          <cell r="AJ567"/>
          <cell r="AK567"/>
          <cell r="AL567" t="e">
            <v>#DIV/0!</v>
          </cell>
          <cell r="AM567"/>
          <cell r="AN567"/>
          <cell r="AO567" t="e">
            <v>#DIV/0!</v>
          </cell>
        </row>
        <row r="568">
          <cell r="A568" t="str">
            <v>K018</v>
          </cell>
          <cell r="B568" t="str">
            <v>Gelatina con azúcar, en polvo</v>
          </cell>
          <cell r="C568"/>
          <cell r="D568">
            <v>100</v>
          </cell>
          <cell r="E568">
            <v>1.6</v>
          </cell>
          <cell r="F568">
            <v>392</v>
          </cell>
          <cell r="G568">
            <v>1668</v>
          </cell>
          <cell r="H568">
            <v>8.3000000000000007</v>
          </cell>
          <cell r="I568">
            <v>0</v>
          </cell>
          <cell r="J568">
            <v>89.8</v>
          </cell>
          <cell r="K568">
            <v>89.8</v>
          </cell>
          <cell r="L568">
            <v>0</v>
          </cell>
          <cell r="M568">
            <v>0.3</v>
          </cell>
          <cell r="N568">
            <v>0</v>
          </cell>
          <cell r="O568">
            <v>0</v>
          </cell>
          <cell r="P568">
            <v>268</v>
          </cell>
          <cell r="Q568">
            <v>0</v>
          </cell>
          <cell r="R568">
            <v>6</v>
          </cell>
          <cell r="S568">
            <v>0</v>
          </cell>
          <cell r="T568">
            <v>2</v>
          </cell>
          <cell r="U568">
            <v>7</v>
          </cell>
          <cell r="V568">
            <v>0</v>
          </cell>
          <cell r="W568">
            <v>0</v>
          </cell>
          <cell r="X568">
            <v>0</v>
          </cell>
          <cell r="Y568">
            <v>0</v>
          </cell>
          <cell r="Z568">
            <v>0</v>
          </cell>
          <cell r="AA568">
            <v>0</v>
          </cell>
          <cell r="AB568">
            <v>0</v>
          </cell>
          <cell r="AC568"/>
          <cell r="AD568"/>
          <cell r="AE568"/>
          <cell r="AF568"/>
          <cell r="AG568" t="e">
            <v>#N/A</v>
          </cell>
          <cell r="AH568" t="e">
            <v>#N/A</v>
          </cell>
          <cell r="AI568" t="e">
            <v>#N/A</v>
          </cell>
          <cell r="AJ568" t="e">
            <v>#N/A</v>
          </cell>
          <cell r="AK568" t="e">
            <v>#N/A</v>
          </cell>
          <cell r="AL568" t="e">
            <v>#N/A</v>
          </cell>
          <cell r="AM568" t="e">
            <v>#N/A</v>
          </cell>
          <cell r="AN568" t="e">
            <v>#N/A</v>
          </cell>
          <cell r="AO568" t="e">
            <v>#N/A</v>
          </cell>
        </row>
        <row r="569">
          <cell r="A569" t="str">
            <v>K019</v>
          </cell>
          <cell r="B569" t="str">
            <v>Gelatina con azúcar, líquida</v>
          </cell>
          <cell r="C569"/>
          <cell r="D569">
            <v>100</v>
          </cell>
          <cell r="E569">
            <v>83.1</v>
          </cell>
          <cell r="F569">
            <v>67</v>
          </cell>
          <cell r="G569">
            <v>286</v>
          </cell>
          <cell r="H569">
            <v>1.4</v>
          </cell>
          <cell r="I569">
            <v>0</v>
          </cell>
          <cell r="J569">
            <v>15.4</v>
          </cell>
          <cell r="K569">
            <v>15.4</v>
          </cell>
          <cell r="L569">
            <v>0</v>
          </cell>
          <cell r="M569">
            <v>0.1</v>
          </cell>
          <cell r="N569">
            <v>0</v>
          </cell>
          <cell r="O569">
            <v>0</v>
          </cell>
          <cell r="P569">
            <v>75</v>
          </cell>
          <cell r="Q569">
            <v>0</v>
          </cell>
          <cell r="R569"/>
          <cell r="S569">
            <v>0</v>
          </cell>
          <cell r="T569">
            <v>1</v>
          </cell>
          <cell r="U569">
            <v>1</v>
          </cell>
          <cell r="V569">
            <v>0</v>
          </cell>
          <cell r="W569">
            <v>0</v>
          </cell>
          <cell r="X569">
            <v>0</v>
          </cell>
          <cell r="Y569">
            <v>1</v>
          </cell>
          <cell r="Z569">
            <v>0</v>
          </cell>
          <cell r="AA569">
            <v>0</v>
          </cell>
          <cell r="AB569">
            <v>0</v>
          </cell>
          <cell r="AC569"/>
          <cell r="AD569"/>
          <cell r="AE569"/>
          <cell r="AF569"/>
          <cell r="AG569"/>
          <cell r="AH569"/>
          <cell r="AI569" t="e">
            <v>#DIV/0!</v>
          </cell>
          <cell r="AJ569"/>
          <cell r="AK569"/>
          <cell r="AL569" t="e">
            <v>#DIV/0!</v>
          </cell>
          <cell r="AM569"/>
          <cell r="AN569"/>
          <cell r="AO569" t="e">
            <v>#DIV/0!</v>
          </cell>
        </row>
        <row r="570">
          <cell r="A570" t="str">
            <v>K020</v>
          </cell>
          <cell r="B570" t="str">
            <v>Gelatina de pata</v>
          </cell>
          <cell r="C570"/>
          <cell r="D570">
            <v>100</v>
          </cell>
          <cell r="E570">
            <v>18.5</v>
          </cell>
          <cell r="F570">
            <v>324</v>
          </cell>
          <cell r="G570">
            <v>1375</v>
          </cell>
          <cell r="H570">
            <v>7.4</v>
          </cell>
          <cell r="I570">
            <v>0</v>
          </cell>
          <cell r="J570">
            <v>73.5</v>
          </cell>
          <cell r="K570"/>
          <cell r="L570"/>
          <cell r="M570">
            <v>0.6</v>
          </cell>
          <cell r="N570">
            <v>66</v>
          </cell>
          <cell r="O570">
            <v>4</v>
          </cell>
          <cell r="P570"/>
          <cell r="Q570">
            <v>29</v>
          </cell>
          <cell r="R570"/>
          <cell r="S570"/>
          <cell r="T570"/>
          <cell r="U570"/>
          <cell r="V570">
            <v>0.03</v>
          </cell>
          <cell r="W570">
            <v>0.03</v>
          </cell>
          <cell r="X570">
            <v>0</v>
          </cell>
          <cell r="Y570"/>
          <cell r="Z570"/>
          <cell r="AA570">
            <v>0</v>
          </cell>
          <cell r="AB570">
            <v>0</v>
          </cell>
          <cell r="AC570"/>
          <cell r="AD570"/>
          <cell r="AE570"/>
          <cell r="AF570"/>
          <cell r="AG570"/>
          <cell r="AH570"/>
          <cell r="AI570" t="e">
            <v>#DIV/0!</v>
          </cell>
          <cell r="AJ570"/>
          <cell r="AK570"/>
          <cell r="AL570" t="e">
            <v>#DIV/0!</v>
          </cell>
          <cell r="AM570"/>
          <cell r="AN570"/>
          <cell r="AO570" t="e">
            <v>#DIV/0!</v>
          </cell>
        </row>
        <row r="571">
          <cell r="A571" t="str">
            <v>K021</v>
          </cell>
          <cell r="B571" t="str">
            <v>Goma de mascar, con azúcar</v>
          </cell>
          <cell r="C571"/>
          <cell r="D571">
            <v>100</v>
          </cell>
          <cell r="E571">
            <v>2.6</v>
          </cell>
          <cell r="F571">
            <v>390</v>
          </cell>
          <cell r="G571">
            <v>1655</v>
          </cell>
          <cell r="H571">
            <v>0</v>
          </cell>
          <cell r="I571">
            <v>0.3</v>
          </cell>
          <cell r="J571">
            <v>96.7</v>
          </cell>
          <cell r="K571">
            <v>96.7</v>
          </cell>
          <cell r="L571">
            <v>0</v>
          </cell>
          <cell r="M571">
            <v>0.4</v>
          </cell>
          <cell r="N571">
            <v>0</v>
          </cell>
          <cell r="O571">
            <v>0</v>
          </cell>
          <cell r="P571">
            <v>6</v>
          </cell>
          <cell r="Q571">
            <v>0</v>
          </cell>
          <cell r="R571"/>
          <cell r="S571">
            <v>0</v>
          </cell>
          <cell r="T571">
            <v>0</v>
          </cell>
          <cell r="U571">
            <v>2</v>
          </cell>
          <cell r="V571">
            <v>0</v>
          </cell>
          <cell r="W571">
            <v>0</v>
          </cell>
          <cell r="X571">
            <v>0</v>
          </cell>
          <cell r="Y571">
            <v>0</v>
          </cell>
          <cell r="Z571">
            <v>0</v>
          </cell>
          <cell r="AA571">
            <v>0</v>
          </cell>
          <cell r="AB571">
            <v>0</v>
          </cell>
          <cell r="AC571"/>
          <cell r="AD571"/>
          <cell r="AE571"/>
          <cell r="AF571"/>
          <cell r="AG571"/>
          <cell r="AH571"/>
          <cell r="AI571" t="e">
            <v>#DIV/0!</v>
          </cell>
          <cell r="AJ571"/>
          <cell r="AK571"/>
          <cell r="AL571" t="e">
            <v>#DIV/0!</v>
          </cell>
          <cell r="AM571"/>
          <cell r="AN571"/>
          <cell r="AO571" t="e">
            <v>#DIV/0!</v>
          </cell>
        </row>
        <row r="572">
          <cell r="A572" t="str">
            <v>K022</v>
          </cell>
          <cell r="B572" t="str">
            <v>Helados de agua, con azúcar</v>
          </cell>
          <cell r="C572"/>
          <cell r="D572">
            <v>100</v>
          </cell>
          <cell r="E572">
            <v>89</v>
          </cell>
          <cell r="F572">
            <v>44</v>
          </cell>
          <cell r="G572">
            <v>185</v>
          </cell>
          <cell r="H572">
            <v>0</v>
          </cell>
          <cell r="I572">
            <v>0</v>
          </cell>
          <cell r="J572">
            <v>10.9</v>
          </cell>
          <cell r="K572">
            <v>10.9</v>
          </cell>
          <cell r="L572">
            <v>0</v>
          </cell>
          <cell r="M572">
            <v>0.1</v>
          </cell>
          <cell r="N572">
            <v>0</v>
          </cell>
          <cell r="O572">
            <v>0.1</v>
          </cell>
          <cell r="P572">
            <v>7</v>
          </cell>
          <cell r="Q572">
            <v>0</v>
          </cell>
          <cell r="R572"/>
          <cell r="S572">
            <v>0.2</v>
          </cell>
          <cell r="T572">
            <v>1</v>
          </cell>
          <cell r="U572">
            <v>15</v>
          </cell>
          <cell r="V572">
            <v>0</v>
          </cell>
          <cell r="W572">
            <v>0</v>
          </cell>
          <cell r="X572">
            <v>0</v>
          </cell>
          <cell r="Y572">
            <v>0</v>
          </cell>
          <cell r="Z572">
            <v>0</v>
          </cell>
          <cell r="AA572">
            <v>0</v>
          </cell>
          <cell r="AB572">
            <v>0</v>
          </cell>
          <cell r="AC572"/>
          <cell r="AD572"/>
          <cell r="AE572"/>
          <cell r="AF572"/>
          <cell r="AG572"/>
          <cell r="AH572"/>
          <cell r="AI572" t="e">
            <v>#DIV/0!</v>
          </cell>
          <cell r="AJ572"/>
          <cell r="AK572"/>
          <cell r="AL572" t="e">
            <v>#DIV/0!</v>
          </cell>
          <cell r="AM572"/>
          <cell r="AN572"/>
          <cell r="AO572" t="e">
            <v>#DIV/0!</v>
          </cell>
        </row>
        <row r="573">
          <cell r="A573" t="str">
            <v>K023</v>
          </cell>
          <cell r="B573" t="str">
            <v>Helado de crema</v>
          </cell>
          <cell r="C573"/>
          <cell r="D573">
            <v>100</v>
          </cell>
          <cell r="E573">
            <v>62.8</v>
          </cell>
          <cell r="F573">
            <v>196</v>
          </cell>
          <cell r="G573">
            <v>822</v>
          </cell>
          <cell r="H573">
            <v>3.2</v>
          </cell>
          <cell r="I573">
            <v>10.3</v>
          </cell>
          <cell r="J573">
            <v>22.8</v>
          </cell>
          <cell r="K573">
            <v>22.8</v>
          </cell>
          <cell r="L573">
            <v>0</v>
          </cell>
          <cell r="M573">
            <v>0.9</v>
          </cell>
          <cell r="N573">
            <v>100</v>
          </cell>
          <cell r="O573">
            <v>0.1</v>
          </cell>
          <cell r="P573">
            <v>61</v>
          </cell>
          <cell r="Q573">
            <v>120</v>
          </cell>
          <cell r="R573">
            <v>32</v>
          </cell>
          <cell r="S573">
            <v>0.4</v>
          </cell>
          <cell r="T573">
            <v>13</v>
          </cell>
          <cell r="U573">
            <v>183</v>
          </cell>
          <cell r="V573">
            <v>0.04</v>
          </cell>
          <cell r="W573">
            <v>0.26</v>
          </cell>
          <cell r="X573">
            <v>0.1</v>
          </cell>
          <cell r="Y573">
            <v>5</v>
          </cell>
          <cell r="Z573">
            <v>0.47</v>
          </cell>
          <cell r="AA573">
            <v>0</v>
          </cell>
          <cell r="AB573">
            <v>72</v>
          </cell>
          <cell r="AC573"/>
          <cell r="AD573"/>
          <cell r="AE573"/>
          <cell r="AF573"/>
          <cell r="AG573"/>
          <cell r="AH573"/>
          <cell r="AI573" t="e">
            <v>#DIV/0!</v>
          </cell>
          <cell r="AJ573"/>
          <cell r="AK573"/>
          <cell r="AL573" t="e">
            <v>#DIV/0!</v>
          </cell>
          <cell r="AM573"/>
          <cell r="AN573"/>
          <cell r="AO573" t="e">
            <v>#DIV/0!</v>
          </cell>
        </row>
        <row r="574">
          <cell r="A574" t="str">
            <v>K024</v>
          </cell>
          <cell r="B574" t="str">
            <v>Helado de leche</v>
          </cell>
          <cell r="C574"/>
          <cell r="D574">
            <v>100</v>
          </cell>
          <cell r="E574">
            <v>84.5</v>
          </cell>
          <cell r="F574">
            <v>63</v>
          </cell>
          <cell r="G574">
            <v>266</v>
          </cell>
          <cell r="H574">
            <v>0.4</v>
          </cell>
          <cell r="I574">
            <v>0.2</v>
          </cell>
          <cell r="J574">
            <v>14.8</v>
          </cell>
          <cell r="K574">
            <v>14.8</v>
          </cell>
          <cell r="L574">
            <v>0</v>
          </cell>
          <cell r="M574">
            <v>0.1</v>
          </cell>
          <cell r="N574">
            <v>55</v>
          </cell>
          <cell r="O574">
            <v>0.2</v>
          </cell>
          <cell r="P574">
            <v>17</v>
          </cell>
          <cell r="Q574">
            <v>18</v>
          </cell>
          <cell r="R574"/>
          <cell r="S574">
            <v>0.1</v>
          </cell>
          <cell r="T574">
            <v>5</v>
          </cell>
          <cell r="U574">
            <v>53</v>
          </cell>
          <cell r="V574">
            <v>0.04</v>
          </cell>
          <cell r="W574">
            <v>0.05</v>
          </cell>
          <cell r="X574">
            <v>0.4</v>
          </cell>
          <cell r="Y574"/>
          <cell r="Z574">
            <v>0.13</v>
          </cell>
          <cell r="AA574">
            <v>0</v>
          </cell>
          <cell r="AB574">
            <v>5</v>
          </cell>
          <cell r="AC574"/>
          <cell r="AD574"/>
          <cell r="AE574"/>
          <cell r="AF574"/>
          <cell r="AG574"/>
          <cell r="AH574"/>
          <cell r="AI574" t="e">
            <v>#DIV/0!</v>
          </cell>
          <cell r="AJ574"/>
          <cell r="AK574"/>
          <cell r="AL574" t="e">
            <v>#DIV/0!</v>
          </cell>
          <cell r="AM574"/>
          <cell r="AN574"/>
          <cell r="AO574" t="e">
            <v>#DIV/0!</v>
          </cell>
        </row>
        <row r="575">
          <cell r="A575" t="str">
            <v>K025</v>
          </cell>
          <cell r="B575" t="str">
            <v>Manjar blanco</v>
          </cell>
          <cell r="C575"/>
          <cell r="D575">
            <v>100</v>
          </cell>
          <cell r="E575">
            <v>15.9</v>
          </cell>
          <cell r="F575">
            <v>330</v>
          </cell>
          <cell r="G575">
            <v>1402</v>
          </cell>
          <cell r="H575">
            <v>6.1</v>
          </cell>
          <cell r="I575">
            <v>0.3</v>
          </cell>
          <cell r="J575">
            <v>75.7</v>
          </cell>
          <cell r="K575"/>
          <cell r="L575"/>
          <cell r="M575">
            <v>2</v>
          </cell>
          <cell r="N575">
            <v>190</v>
          </cell>
          <cell r="O575">
            <v>0.4</v>
          </cell>
          <cell r="P575"/>
          <cell r="Q575">
            <v>191</v>
          </cell>
          <cell r="R575"/>
          <cell r="S575"/>
          <cell r="T575">
            <v>2</v>
          </cell>
          <cell r="U575">
            <v>5</v>
          </cell>
          <cell r="V575">
            <v>0.03</v>
          </cell>
          <cell r="W575">
            <v>0.3</v>
          </cell>
          <cell r="X575">
            <v>2.2000000000000002</v>
          </cell>
          <cell r="Y575"/>
          <cell r="Z575"/>
          <cell r="AA575">
            <v>0</v>
          </cell>
          <cell r="AB575">
            <v>0</v>
          </cell>
          <cell r="AC575"/>
          <cell r="AD575"/>
          <cell r="AE575"/>
          <cell r="AF575"/>
          <cell r="AG575"/>
          <cell r="AH575"/>
          <cell r="AI575" t="e">
            <v>#DIV/0!</v>
          </cell>
          <cell r="AJ575"/>
          <cell r="AK575"/>
          <cell r="AL575" t="e">
            <v>#DIV/0!</v>
          </cell>
          <cell r="AM575"/>
          <cell r="AN575"/>
          <cell r="AO575" t="e">
            <v>#DIV/0!</v>
          </cell>
        </row>
        <row r="576">
          <cell r="A576" t="str">
            <v>K026</v>
          </cell>
          <cell r="B576" t="str">
            <v>Manjar del valle</v>
          </cell>
          <cell r="C576"/>
          <cell r="D576">
            <v>100</v>
          </cell>
          <cell r="E576">
            <v>16.399999999999999</v>
          </cell>
          <cell r="F576">
            <v>362</v>
          </cell>
          <cell r="G576">
            <v>1530</v>
          </cell>
          <cell r="H576">
            <v>7.1</v>
          </cell>
          <cell r="I576">
            <v>7.3</v>
          </cell>
          <cell r="J576">
            <v>67</v>
          </cell>
          <cell r="K576"/>
          <cell r="L576"/>
          <cell r="M576">
            <v>2.2000000000000002</v>
          </cell>
          <cell r="N576">
            <v>242</v>
          </cell>
          <cell r="O576">
            <v>0.5</v>
          </cell>
          <cell r="P576"/>
          <cell r="Q576">
            <v>201</v>
          </cell>
          <cell r="R576"/>
          <cell r="S576"/>
          <cell r="T576"/>
          <cell r="U576"/>
          <cell r="V576">
            <v>0.05</v>
          </cell>
          <cell r="W576">
            <v>0.35</v>
          </cell>
          <cell r="X576">
            <v>0.4</v>
          </cell>
          <cell r="Y576"/>
          <cell r="Z576"/>
          <cell r="AA576">
            <v>0</v>
          </cell>
          <cell r="AB576">
            <v>3</v>
          </cell>
          <cell r="AC576"/>
          <cell r="AD576"/>
          <cell r="AE576"/>
          <cell r="AF576"/>
          <cell r="AG576"/>
          <cell r="AH576"/>
          <cell r="AI576" t="e">
            <v>#DIV/0!</v>
          </cell>
          <cell r="AJ576"/>
          <cell r="AK576"/>
          <cell r="AL576" t="e">
            <v>#DIV/0!</v>
          </cell>
          <cell r="AM576"/>
          <cell r="AN576"/>
          <cell r="AO576" t="e">
            <v>#DIV/0!</v>
          </cell>
        </row>
        <row r="577">
          <cell r="A577" t="str">
            <v>K027</v>
          </cell>
          <cell r="B577" t="str">
            <v>Masmelos</v>
          </cell>
          <cell r="C577"/>
          <cell r="D577">
            <v>100</v>
          </cell>
          <cell r="E577">
            <v>16.399999999999999</v>
          </cell>
          <cell r="F577">
            <v>334</v>
          </cell>
          <cell r="G577">
            <v>1421</v>
          </cell>
          <cell r="H577">
            <v>1.8</v>
          </cell>
          <cell r="I577">
            <v>0.2</v>
          </cell>
          <cell r="J577">
            <v>81.3</v>
          </cell>
          <cell r="K577">
            <v>81.2</v>
          </cell>
          <cell r="L577">
            <v>0.1</v>
          </cell>
          <cell r="M577">
            <v>0.3</v>
          </cell>
          <cell r="N577">
            <v>3</v>
          </cell>
          <cell r="O577">
            <v>0.2</v>
          </cell>
          <cell r="P577">
            <v>47</v>
          </cell>
          <cell r="Q577">
            <v>8</v>
          </cell>
          <cell r="R577"/>
          <cell r="S577">
            <v>0</v>
          </cell>
          <cell r="T577">
            <v>2</v>
          </cell>
          <cell r="U577">
            <v>5</v>
          </cell>
          <cell r="V577">
            <v>0</v>
          </cell>
          <cell r="W577">
            <v>0</v>
          </cell>
          <cell r="X577">
            <v>0.1</v>
          </cell>
          <cell r="Y577">
            <v>1</v>
          </cell>
          <cell r="Z577">
            <v>0</v>
          </cell>
          <cell r="AA577">
            <v>0</v>
          </cell>
          <cell r="AB577">
            <v>0</v>
          </cell>
          <cell r="AC577"/>
          <cell r="AD577"/>
          <cell r="AE577"/>
          <cell r="AF577"/>
          <cell r="AG577"/>
          <cell r="AH577"/>
          <cell r="AI577" t="e">
            <v>#DIV/0!</v>
          </cell>
          <cell r="AJ577"/>
          <cell r="AK577"/>
          <cell r="AL577" t="e">
            <v>#DIV/0!</v>
          </cell>
          <cell r="AM577"/>
          <cell r="AN577"/>
          <cell r="AO577" t="e">
            <v>#DIV/0!</v>
          </cell>
        </row>
        <row r="578">
          <cell r="A578" t="str">
            <v>K028</v>
          </cell>
          <cell r="B578" t="str">
            <v>Melaza o miel negra</v>
          </cell>
          <cell r="C578"/>
          <cell r="D578">
            <v>100</v>
          </cell>
          <cell r="E578">
            <v>24</v>
          </cell>
          <cell r="F578">
            <v>264</v>
          </cell>
          <cell r="G578">
            <v>1121</v>
          </cell>
          <cell r="H578">
            <v>0</v>
          </cell>
          <cell r="I578">
            <v>0.1</v>
          </cell>
          <cell r="J578">
            <v>65.7</v>
          </cell>
          <cell r="K578">
            <v>65.7</v>
          </cell>
          <cell r="L578">
            <v>0</v>
          </cell>
          <cell r="M578">
            <v>10.199999999999999</v>
          </cell>
          <cell r="N578">
            <v>207</v>
          </cell>
          <cell r="O578">
            <v>4.7</v>
          </cell>
          <cell r="P578">
            <v>37</v>
          </cell>
          <cell r="Q578">
            <v>31</v>
          </cell>
          <cell r="R578">
            <v>0</v>
          </cell>
          <cell r="S578">
            <v>0.3</v>
          </cell>
          <cell r="T578">
            <v>241</v>
          </cell>
          <cell r="U578">
            <v>1462</v>
          </cell>
          <cell r="V578">
            <v>0.04</v>
          </cell>
          <cell r="W578">
            <v>0</v>
          </cell>
          <cell r="X578">
            <v>0.9</v>
          </cell>
          <cell r="Y578">
            <v>0</v>
          </cell>
          <cell r="Z578">
            <v>0</v>
          </cell>
          <cell r="AA578">
            <v>0</v>
          </cell>
          <cell r="AB578">
            <v>0</v>
          </cell>
          <cell r="AC578"/>
          <cell r="AD578"/>
          <cell r="AE578"/>
          <cell r="AF578"/>
          <cell r="AG578"/>
          <cell r="AH578"/>
          <cell r="AI578" t="e">
            <v>#DIV/0!</v>
          </cell>
          <cell r="AJ578"/>
          <cell r="AK578"/>
          <cell r="AL578" t="e">
            <v>#DIV/0!</v>
          </cell>
          <cell r="AM578"/>
          <cell r="AN578"/>
          <cell r="AO578" t="e">
            <v>#DIV/0!</v>
          </cell>
        </row>
        <row r="579">
          <cell r="A579" t="str">
            <v>K029</v>
          </cell>
          <cell r="B579" t="str">
            <v>Melocotón, en almibar</v>
          </cell>
          <cell r="C579"/>
          <cell r="D579">
            <v>100</v>
          </cell>
          <cell r="E579">
            <v>79.3</v>
          </cell>
          <cell r="F579">
            <v>85</v>
          </cell>
          <cell r="G579">
            <v>361</v>
          </cell>
          <cell r="H579">
            <v>0</v>
          </cell>
          <cell r="I579">
            <v>0.1</v>
          </cell>
          <cell r="J579">
            <v>20.399999999999999</v>
          </cell>
          <cell r="K579">
            <v>19.100000000000001</v>
          </cell>
          <cell r="L579">
            <v>1.3</v>
          </cell>
          <cell r="M579">
            <v>0.2</v>
          </cell>
          <cell r="N579">
            <v>3</v>
          </cell>
          <cell r="O579">
            <v>0.3</v>
          </cell>
          <cell r="P579">
            <v>6</v>
          </cell>
          <cell r="Q579">
            <v>11</v>
          </cell>
          <cell r="R579">
            <v>1.5</v>
          </cell>
          <cell r="S579">
            <v>0.1</v>
          </cell>
          <cell r="T579">
            <v>5</v>
          </cell>
          <cell r="U579">
            <v>95</v>
          </cell>
          <cell r="V579">
            <v>0.01</v>
          </cell>
          <cell r="W579">
            <v>0.02</v>
          </cell>
          <cell r="X579">
            <v>0.6</v>
          </cell>
          <cell r="Y579">
            <v>4</v>
          </cell>
          <cell r="Z579">
            <v>0</v>
          </cell>
          <cell r="AA579">
            <v>3</v>
          </cell>
          <cell r="AB579">
            <v>17</v>
          </cell>
          <cell r="AC579"/>
          <cell r="AD579"/>
          <cell r="AE579"/>
          <cell r="AF579"/>
          <cell r="AG579"/>
          <cell r="AH579"/>
          <cell r="AI579" t="e">
            <v>#DIV/0!</v>
          </cell>
          <cell r="AJ579"/>
          <cell r="AK579"/>
          <cell r="AL579" t="e">
            <v>#DIV/0!</v>
          </cell>
          <cell r="AM579"/>
          <cell r="AN579"/>
          <cell r="AO579" t="e">
            <v>#DIV/0!</v>
          </cell>
        </row>
        <row r="580">
          <cell r="A580" t="str">
            <v>K030</v>
          </cell>
          <cell r="B580" t="str">
            <v>Mermelada, regular, con zaúcar</v>
          </cell>
          <cell r="C580"/>
          <cell r="D580">
            <v>100</v>
          </cell>
          <cell r="E580">
            <v>32.6</v>
          </cell>
          <cell r="F580">
            <v>272</v>
          </cell>
          <cell r="G580">
            <v>1155</v>
          </cell>
          <cell r="H580">
            <v>0.5</v>
          </cell>
          <cell r="I580">
            <v>0</v>
          </cell>
          <cell r="J580">
            <v>66.5</v>
          </cell>
          <cell r="K580">
            <v>64.599999999999994</v>
          </cell>
          <cell r="L580">
            <v>1.9</v>
          </cell>
          <cell r="M580">
            <v>0.4</v>
          </cell>
          <cell r="N580">
            <v>12</v>
          </cell>
          <cell r="O580">
            <v>0.3</v>
          </cell>
          <cell r="P580">
            <v>29</v>
          </cell>
          <cell r="Q580">
            <v>12</v>
          </cell>
          <cell r="R580">
            <v>7</v>
          </cell>
          <cell r="S580">
            <v>0.1</v>
          </cell>
          <cell r="T580">
            <v>4</v>
          </cell>
          <cell r="U580">
            <v>79</v>
          </cell>
          <cell r="V580">
            <v>0.02</v>
          </cell>
          <cell r="W580">
            <v>0.02</v>
          </cell>
          <cell r="X580">
            <v>0</v>
          </cell>
          <cell r="Y580">
            <v>10</v>
          </cell>
          <cell r="Z580">
            <v>0</v>
          </cell>
          <cell r="AA580">
            <v>9</v>
          </cell>
          <cell r="AB580">
            <v>1</v>
          </cell>
          <cell r="AC580"/>
          <cell r="AD580"/>
          <cell r="AE580"/>
          <cell r="AF580"/>
          <cell r="AG580">
            <v>400</v>
          </cell>
          <cell r="AH580">
            <v>8410</v>
          </cell>
          <cell r="AI580">
            <v>21.024999999999999</v>
          </cell>
          <cell r="AJ580">
            <v>200</v>
          </cell>
          <cell r="AK580">
            <v>3670</v>
          </cell>
          <cell r="AL580">
            <v>18.350000000000001</v>
          </cell>
          <cell r="AM580">
            <v>200</v>
          </cell>
          <cell r="AN580">
            <v>2090</v>
          </cell>
          <cell r="AO580">
            <v>10.45</v>
          </cell>
        </row>
        <row r="581">
          <cell r="A581" t="str">
            <v>K031</v>
          </cell>
          <cell r="B581" t="str">
            <v>Miel de abejas, líquida</v>
          </cell>
          <cell r="C581"/>
          <cell r="D581">
            <v>100</v>
          </cell>
          <cell r="E581">
            <v>16.899999999999999</v>
          </cell>
          <cell r="F581">
            <v>332</v>
          </cell>
          <cell r="G581">
            <v>1410</v>
          </cell>
          <cell r="H581">
            <v>0.6</v>
          </cell>
          <cell r="I581">
            <v>0</v>
          </cell>
          <cell r="J581">
            <v>82.4</v>
          </cell>
          <cell r="K581">
            <v>82.4</v>
          </cell>
          <cell r="L581">
            <v>0</v>
          </cell>
          <cell r="M581">
            <v>0.2</v>
          </cell>
          <cell r="N581">
            <v>7</v>
          </cell>
          <cell r="O581">
            <v>0.6</v>
          </cell>
          <cell r="P581">
            <v>9</v>
          </cell>
          <cell r="Q581">
            <v>15</v>
          </cell>
          <cell r="R581">
            <v>5</v>
          </cell>
          <cell r="S581">
            <v>0.2</v>
          </cell>
          <cell r="T581">
            <v>2</v>
          </cell>
          <cell r="U581">
            <v>53</v>
          </cell>
          <cell r="V581">
            <v>0</v>
          </cell>
          <cell r="W581">
            <v>0.04</v>
          </cell>
          <cell r="X581">
            <v>0.3</v>
          </cell>
          <cell r="Y581">
            <v>2</v>
          </cell>
          <cell r="Z581">
            <v>0</v>
          </cell>
          <cell r="AA581">
            <v>0</v>
          </cell>
          <cell r="AB581">
            <v>0</v>
          </cell>
          <cell r="AC581"/>
          <cell r="AD581"/>
          <cell r="AE581"/>
          <cell r="AF581"/>
          <cell r="AG581"/>
          <cell r="AH581"/>
          <cell r="AI581" t="e">
            <v>#DIV/0!</v>
          </cell>
          <cell r="AJ581"/>
          <cell r="AK581"/>
          <cell r="AL581" t="e">
            <v>#DIV/0!</v>
          </cell>
          <cell r="AM581"/>
          <cell r="AN581"/>
          <cell r="AO581" t="e">
            <v>#DIV/0!</v>
          </cell>
        </row>
        <row r="582">
          <cell r="A582" t="str">
            <v>K032</v>
          </cell>
          <cell r="B582" t="str">
            <v>Miel de caña de azúcar, líquida</v>
          </cell>
          <cell r="C582"/>
          <cell r="D582">
            <v>100</v>
          </cell>
          <cell r="E582">
            <v>25</v>
          </cell>
          <cell r="F582">
            <v>295</v>
          </cell>
          <cell r="G582">
            <v>1254</v>
          </cell>
          <cell r="H582">
            <v>0.3</v>
          </cell>
          <cell r="I582">
            <v>0.2</v>
          </cell>
          <cell r="J582">
            <v>73</v>
          </cell>
          <cell r="K582">
            <v>73</v>
          </cell>
          <cell r="L582">
            <v>0</v>
          </cell>
          <cell r="M582">
            <v>1.4</v>
          </cell>
          <cell r="N582">
            <v>69</v>
          </cell>
          <cell r="O582">
            <v>1</v>
          </cell>
          <cell r="P582"/>
          <cell r="Q582">
            <v>43</v>
          </cell>
          <cell r="R582"/>
          <cell r="S582"/>
          <cell r="T582">
            <v>46</v>
          </cell>
          <cell r="U582">
            <v>425</v>
          </cell>
          <cell r="V582">
            <v>0.03</v>
          </cell>
          <cell r="W582">
            <v>0.06</v>
          </cell>
          <cell r="X582">
            <v>0.5</v>
          </cell>
          <cell r="Y582"/>
          <cell r="Z582"/>
          <cell r="AA582">
            <v>5</v>
          </cell>
          <cell r="AB582">
            <v>0</v>
          </cell>
          <cell r="AC582"/>
          <cell r="AD582"/>
          <cell r="AE582"/>
          <cell r="AF582"/>
          <cell r="AG582"/>
          <cell r="AH582"/>
          <cell r="AI582" t="e">
            <v>#DIV/0!</v>
          </cell>
          <cell r="AJ582"/>
          <cell r="AK582"/>
          <cell r="AL582" t="e">
            <v>#DIV/0!</v>
          </cell>
          <cell r="AM582"/>
          <cell r="AN582"/>
          <cell r="AO582" t="e">
            <v>#DIV/0!</v>
          </cell>
        </row>
        <row r="583">
          <cell r="A583" t="str">
            <v>K033</v>
          </cell>
          <cell r="B583" t="str">
            <v>Panela</v>
          </cell>
          <cell r="C583"/>
          <cell r="D583">
            <v>100</v>
          </cell>
          <cell r="E583">
            <v>7.5</v>
          </cell>
          <cell r="F583">
            <v>364</v>
          </cell>
          <cell r="G583">
            <v>1548</v>
          </cell>
          <cell r="H583">
            <v>0.6</v>
          </cell>
          <cell r="I583">
            <v>0.1</v>
          </cell>
          <cell r="J583">
            <v>90.2</v>
          </cell>
          <cell r="K583">
            <v>90.2</v>
          </cell>
          <cell r="L583">
            <v>0</v>
          </cell>
          <cell r="M583">
            <v>1.5</v>
          </cell>
          <cell r="N583">
            <v>42</v>
          </cell>
          <cell r="O583">
            <v>4.9000000000000004</v>
          </cell>
          <cell r="P583">
            <v>39</v>
          </cell>
          <cell r="Q583">
            <v>39</v>
          </cell>
          <cell r="R583"/>
          <cell r="S583">
            <v>1.4</v>
          </cell>
          <cell r="T583">
            <v>47</v>
          </cell>
          <cell r="U583">
            <v>346</v>
          </cell>
          <cell r="V583">
            <v>0.02</v>
          </cell>
          <cell r="W583">
            <v>0.11</v>
          </cell>
          <cell r="X583">
            <v>0.3</v>
          </cell>
          <cell r="Y583">
            <v>1</v>
          </cell>
          <cell r="Z583">
            <v>0</v>
          </cell>
          <cell r="AA583">
            <v>0</v>
          </cell>
          <cell r="AB583">
            <v>0</v>
          </cell>
          <cell r="AC583"/>
          <cell r="AD583"/>
          <cell r="AE583"/>
          <cell r="AF583"/>
          <cell r="AG583">
            <v>400</v>
          </cell>
          <cell r="AH583">
            <v>1690</v>
          </cell>
          <cell r="AI583">
            <v>4.2249999999999996</v>
          </cell>
          <cell r="AJ583">
            <v>1000</v>
          </cell>
          <cell r="AK583">
            <v>4990</v>
          </cell>
          <cell r="AL583">
            <v>4.99</v>
          </cell>
          <cell r="AM583">
            <v>1000</v>
          </cell>
          <cell r="AN583">
            <v>4590</v>
          </cell>
          <cell r="AO583">
            <v>4.59</v>
          </cell>
        </row>
        <row r="584">
          <cell r="A584" t="str">
            <v>K034</v>
          </cell>
          <cell r="B584" t="str">
            <v>Panelita de leche de vaca, con azúcar</v>
          </cell>
          <cell r="C584"/>
          <cell r="D584">
            <v>100</v>
          </cell>
          <cell r="E584">
            <v>10.6</v>
          </cell>
          <cell r="F584">
            <v>361</v>
          </cell>
          <cell r="G584">
            <v>1532</v>
          </cell>
          <cell r="H584">
            <v>2.9</v>
          </cell>
          <cell r="I584">
            <v>1.8</v>
          </cell>
          <cell r="J584">
            <v>83.3</v>
          </cell>
          <cell r="K584"/>
          <cell r="L584"/>
          <cell r="M584">
            <v>1.4</v>
          </cell>
          <cell r="N584">
            <v>134</v>
          </cell>
          <cell r="O584">
            <v>0.8</v>
          </cell>
          <cell r="P584"/>
          <cell r="Q584">
            <v>80</v>
          </cell>
          <cell r="R584"/>
          <cell r="S584"/>
          <cell r="T584"/>
          <cell r="U584"/>
          <cell r="V584">
            <v>0</v>
          </cell>
          <cell r="W584">
            <v>0.23</v>
          </cell>
          <cell r="X584">
            <v>0</v>
          </cell>
          <cell r="Y584"/>
          <cell r="Z584"/>
          <cell r="AA584">
            <v>0</v>
          </cell>
          <cell r="AB584">
            <v>5</v>
          </cell>
          <cell r="AC584"/>
          <cell r="AD584"/>
          <cell r="AE584"/>
          <cell r="AF584"/>
          <cell r="AG584"/>
          <cell r="AH584"/>
          <cell r="AI584" t="e">
            <v>#DIV/0!</v>
          </cell>
          <cell r="AJ584"/>
          <cell r="AK584"/>
          <cell r="AL584" t="e">
            <v>#DIV/0!</v>
          </cell>
          <cell r="AM584"/>
          <cell r="AN584"/>
          <cell r="AO584" t="e">
            <v>#DIV/0!</v>
          </cell>
        </row>
        <row r="585">
          <cell r="A585" t="str">
            <v>K035</v>
          </cell>
          <cell r="B585" t="str">
            <v>Uchuva, en almíbar</v>
          </cell>
          <cell r="C585"/>
          <cell r="D585">
            <v>100</v>
          </cell>
          <cell r="E585">
            <v>58.2</v>
          </cell>
          <cell r="F585">
            <v>165</v>
          </cell>
          <cell r="G585">
            <v>701</v>
          </cell>
          <cell r="H585">
            <v>5.4</v>
          </cell>
          <cell r="I585">
            <v>0.4</v>
          </cell>
          <cell r="J585">
            <v>35.1</v>
          </cell>
          <cell r="K585"/>
          <cell r="L585"/>
          <cell r="M585">
            <v>1</v>
          </cell>
          <cell r="N585"/>
          <cell r="O585"/>
          <cell r="P585"/>
          <cell r="Q585"/>
          <cell r="R585"/>
          <cell r="S585"/>
          <cell r="T585"/>
          <cell r="U585"/>
          <cell r="V585"/>
          <cell r="W585"/>
          <cell r="X585"/>
          <cell r="Y585"/>
          <cell r="Z585"/>
          <cell r="AA585"/>
          <cell r="AB585"/>
          <cell r="AC585"/>
          <cell r="AD585"/>
          <cell r="AE585"/>
          <cell r="AF585"/>
          <cell r="AG585"/>
          <cell r="AH585"/>
          <cell r="AI585" t="e">
            <v>#DIV/0!</v>
          </cell>
          <cell r="AJ585"/>
          <cell r="AK585"/>
          <cell r="AL585" t="e">
            <v>#DIV/0!</v>
          </cell>
          <cell r="AM585"/>
          <cell r="AN585"/>
          <cell r="AO585" t="e">
            <v>#DIV/0!</v>
          </cell>
        </row>
        <row r="586">
          <cell r="A586" t="str">
            <v>L001</v>
          </cell>
          <cell r="B586" t="str">
            <v>Achiote, seco</v>
          </cell>
          <cell r="C586" t="str">
            <v>Semilla</v>
          </cell>
          <cell r="D586">
            <v>100</v>
          </cell>
          <cell r="E586">
            <v>3.1</v>
          </cell>
          <cell r="F586">
            <v>392</v>
          </cell>
          <cell r="G586">
            <v>1662</v>
          </cell>
          <cell r="H586">
            <v>4.4000000000000004</v>
          </cell>
          <cell r="I586">
            <v>5.3</v>
          </cell>
          <cell r="J586">
            <v>81.8</v>
          </cell>
          <cell r="K586">
            <v>81.8</v>
          </cell>
          <cell r="L586">
            <v>0</v>
          </cell>
          <cell r="M586">
            <v>5.4</v>
          </cell>
          <cell r="N586">
            <v>11</v>
          </cell>
          <cell r="O586">
            <v>1.4</v>
          </cell>
          <cell r="P586"/>
          <cell r="Q586">
            <v>95</v>
          </cell>
          <cell r="R586"/>
          <cell r="S586"/>
          <cell r="T586"/>
          <cell r="U586"/>
          <cell r="V586">
            <v>0.11</v>
          </cell>
          <cell r="W586">
            <v>0.2</v>
          </cell>
          <cell r="X586">
            <v>2</v>
          </cell>
          <cell r="Y586"/>
          <cell r="Z586"/>
          <cell r="AA586">
            <v>0</v>
          </cell>
          <cell r="AB586">
            <v>110</v>
          </cell>
          <cell r="AC586"/>
          <cell r="AD586"/>
          <cell r="AE586"/>
          <cell r="AF586"/>
          <cell r="AG586"/>
          <cell r="AH586"/>
          <cell r="AI586" t="e">
            <v>#DIV/0!</v>
          </cell>
          <cell r="AJ586"/>
          <cell r="AK586"/>
          <cell r="AL586" t="e">
            <v>#DIV/0!</v>
          </cell>
          <cell r="AM586"/>
          <cell r="AN586"/>
          <cell r="AO586" t="e">
            <v>#DIV/0!</v>
          </cell>
        </row>
        <row r="587">
          <cell r="A587" t="str">
            <v>L002</v>
          </cell>
          <cell r="B587" t="str">
            <v>Aloe vera, crudo</v>
          </cell>
          <cell r="C587"/>
          <cell r="D587"/>
          <cell r="E587">
            <v>98.7</v>
          </cell>
          <cell r="F587">
            <v>7</v>
          </cell>
          <cell r="G587">
            <v>30</v>
          </cell>
          <cell r="H587">
            <v>0</v>
          </cell>
          <cell r="I587">
            <v>0.2</v>
          </cell>
          <cell r="J587">
            <v>0.9</v>
          </cell>
          <cell r="K587">
            <v>0.3</v>
          </cell>
          <cell r="L587">
            <v>0.6</v>
          </cell>
          <cell r="M587">
            <v>0.1</v>
          </cell>
          <cell r="N587"/>
          <cell r="O587"/>
          <cell r="P587"/>
          <cell r="Q587"/>
          <cell r="R587"/>
          <cell r="S587"/>
          <cell r="T587"/>
          <cell r="U587"/>
          <cell r="V587"/>
          <cell r="W587"/>
          <cell r="X587"/>
          <cell r="Y587"/>
          <cell r="Z587"/>
          <cell r="AA587"/>
          <cell r="AB587"/>
          <cell r="AC587"/>
          <cell r="AD587"/>
          <cell r="AE587"/>
          <cell r="AF587"/>
          <cell r="AG587"/>
          <cell r="AH587"/>
          <cell r="AI587" t="e">
            <v>#DIV/0!</v>
          </cell>
          <cell r="AJ587"/>
          <cell r="AK587"/>
          <cell r="AL587" t="e">
            <v>#DIV/0!</v>
          </cell>
          <cell r="AM587"/>
          <cell r="AN587"/>
          <cell r="AO587" t="e">
            <v>#DIV/0!</v>
          </cell>
        </row>
        <row r="588">
          <cell r="A588" t="str">
            <v>L003</v>
          </cell>
          <cell r="B588" t="str">
            <v>Cacao, tostado y molido</v>
          </cell>
          <cell r="C588" t="str">
            <v>Semilla</v>
          </cell>
          <cell r="D588">
            <v>100</v>
          </cell>
          <cell r="E588">
            <v>6.9</v>
          </cell>
          <cell r="F588">
            <v>468</v>
          </cell>
          <cell r="G588">
            <v>1960</v>
          </cell>
          <cell r="H588">
            <v>14.4</v>
          </cell>
          <cell r="I588">
            <v>22.5</v>
          </cell>
          <cell r="J588">
            <v>51.9</v>
          </cell>
          <cell r="K588">
            <v>51.9</v>
          </cell>
          <cell r="L588">
            <v>0</v>
          </cell>
          <cell r="M588">
            <v>4.3</v>
          </cell>
          <cell r="N588">
            <v>130</v>
          </cell>
          <cell r="O588">
            <v>5.8</v>
          </cell>
          <cell r="P588">
            <v>4</v>
          </cell>
          <cell r="Q588">
            <v>500</v>
          </cell>
          <cell r="R588"/>
          <cell r="S588"/>
          <cell r="T588"/>
          <cell r="U588">
            <v>830</v>
          </cell>
          <cell r="V588">
            <v>0.18</v>
          </cell>
          <cell r="W588">
            <v>0.16</v>
          </cell>
          <cell r="X588">
            <v>1.9</v>
          </cell>
          <cell r="Y588"/>
          <cell r="Z588">
            <v>0</v>
          </cell>
          <cell r="AA588">
            <v>3</v>
          </cell>
          <cell r="AB588">
            <v>4</v>
          </cell>
          <cell r="AC588"/>
          <cell r="AD588"/>
          <cell r="AE588"/>
          <cell r="AF588"/>
          <cell r="AG588"/>
          <cell r="AH588"/>
          <cell r="AI588" t="e">
            <v>#DIV/0!</v>
          </cell>
          <cell r="AJ588"/>
          <cell r="AK588"/>
          <cell r="AL588" t="e">
            <v>#DIV/0!</v>
          </cell>
          <cell r="AM588"/>
          <cell r="AN588"/>
          <cell r="AO588" t="e">
            <v>#DIV/0!</v>
          </cell>
        </row>
        <row r="589">
          <cell r="A589" t="str">
            <v>L004</v>
          </cell>
          <cell r="B589" t="str">
            <v>Café soluble, descafeinado, en polvo</v>
          </cell>
          <cell r="C589"/>
          <cell r="D589">
            <v>100</v>
          </cell>
          <cell r="E589">
            <v>3.2</v>
          </cell>
          <cell r="F589">
            <v>371</v>
          </cell>
          <cell r="G589">
            <v>1576</v>
          </cell>
          <cell r="H589">
            <v>11.6</v>
          </cell>
          <cell r="I589">
            <v>0.2</v>
          </cell>
          <cell r="J589">
            <v>80.7</v>
          </cell>
          <cell r="K589">
            <v>80.7</v>
          </cell>
          <cell r="L589">
            <v>0</v>
          </cell>
          <cell r="M589">
            <v>4.3</v>
          </cell>
          <cell r="N589">
            <v>140</v>
          </cell>
          <cell r="O589">
            <v>3.8</v>
          </cell>
          <cell r="P589">
            <v>23</v>
          </cell>
          <cell r="Q589">
            <v>3</v>
          </cell>
          <cell r="R589"/>
          <cell r="S589">
            <v>0.1</v>
          </cell>
          <cell r="T589">
            <v>311</v>
          </cell>
          <cell r="U589">
            <v>3501</v>
          </cell>
          <cell r="V589">
            <v>0</v>
          </cell>
          <cell r="W589">
            <v>1.36</v>
          </cell>
          <cell r="X589">
            <v>28.1</v>
          </cell>
          <cell r="Y589">
            <v>0</v>
          </cell>
          <cell r="Z589">
            <v>0</v>
          </cell>
          <cell r="AA589">
            <v>0</v>
          </cell>
          <cell r="AB589">
            <v>0</v>
          </cell>
          <cell r="AC589"/>
          <cell r="AD589"/>
          <cell r="AE589"/>
          <cell r="AF589"/>
          <cell r="AG589"/>
          <cell r="AH589"/>
          <cell r="AI589" t="e">
            <v>#DIV/0!</v>
          </cell>
          <cell r="AJ589"/>
          <cell r="AK589"/>
          <cell r="AL589" t="e">
            <v>#DIV/0!</v>
          </cell>
          <cell r="AM589"/>
          <cell r="AN589"/>
          <cell r="AO589" t="e">
            <v>#DIV/0!</v>
          </cell>
        </row>
        <row r="590">
          <cell r="A590" t="str">
            <v>L005</v>
          </cell>
          <cell r="B590" t="str">
            <v>Café soluble, en polvo</v>
          </cell>
          <cell r="C590"/>
          <cell r="D590">
            <v>100</v>
          </cell>
          <cell r="E590">
            <v>3.1</v>
          </cell>
          <cell r="F590">
            <v>355</v>
          </cell>
          <cell r="G590">
            <v>1506</v>
          </cell>
          <cell r="H590">
            <v>13</v>
          </cell>
          <cell r="I590">
            <v>0.4</v>
          </cell>
          <cell r="J590">
            <v>74.7</v>
          </cell>
          <cell r="K590">
            <v>74.7</v>
          </cell>
          <cell r="L590">
            <v>0</v>
          </cell>
          <cell r="M590">
            <v>8.8000000000000007</v>
          </cell>
          <cell r="N590">
            <v>141</v>
          </cell>
          <cell r="O590">
            <v>4.4000000000000004</v>
          </cell>
          <cell r="P590">
            <v>38</v>
          </cell>
          <cell r="Q590">
            <v>303</v>
          </cell>
          <cell r="R590">
            <v>0</v>
          </cell>
          <cell r="S590">
            <v>0.4</v>
          </cell>
          <cell r="T590">
            <v>326</v>
          </cell>
          <cell r="U590">
            <v>3630</v>
          </cell>
          <cell r="V590">
            <v>0.01</v>
          </cell>
          <cell r="W590">
            <v>0.08</v>
          </cell>
          <cell r="X590">
            <v>28.2</v>
          </cell>
          <cell r="Y590">
            <v>1</v>
          </cell>
          <cell r="Z590">
            <v>0</v>
          </cell>
          <cell r="AA590">
            <v>0</v>
          </cell>
          <cell r="AB590">
            <v>0</v>
          </cell>
          <cell r="AC590"/>
          <cell r="AD590"/>
          <cell r="AE590"/>
          <cell r="AF590"/>
          <cell r="AG590"/>
          <cell r="AH590"/>
          <cell r="AI590" t="e">
            <v>#DIV/0!</v>
          </cell>
          <cell r="AJ590"/>
          <cell r="AK590"/>
          <cell r="AL590" t="e">
            <v>#DIV/0!</v>
          </cell>
          <cell r="AM590"/>
          <cell r="AN590"/>
          <cell r="AO590" t="e">
            <v>#DIV/0!</v>
          </cell>
        </row>
        <row r="591">
          <cell r="A591" t="str">
            <v>L006</v>
          </cell>
          <cell r="B591" t="str">
            <v>Café, tostado y molido, en polvo</v>
          </cell>
          <cell r="C591"/>
          <cell r="D591">
            <v>100</v>
          </cell>
          <cell r="E591">
            <v>2.1</v>
          </cell>
          <cell r="F591">
            <v>479</v>
          </cell>
          <cell r="G591">
            <v>2008</v>
          </cell>
          <cell r="H591">
            <v>14.2</v>
          </cell>
          <cell r="I591">
            <v>12.3</v>
          </cell>
          <cell r="J591">
            <v>67.5</v>
          </cell>
          <cell r="K591">
            <v>46.9</v>
          </cell>
          <cell r="L591">
            <v>20.5</v>
          </cell>
          <cell r="M591">
            <v>3.9</v>
          </cell>
          <cell r="N591">
            <v>130</v>
          </cell>
          <cell r="O591">
            <v>5.8</v>
          </cell>
          <cell r="P591">
            <v>1</v>
          </cell>
          <cell r="Q591">
            <v>223</v>
          </cell>
          <cell r="R591">
            <v>0.5</v>
          </cell>
          <cell r="S591">
            <v>0.5</v>
          </cell>
          <cell r="T591">
            <v>165</v>
          </cell>
          <cell r="U591">
            <v>1609</v>
          </cell>
          <cell r="V591">
            <v>7.0000000000000007E-2</v>
          </cell>
          <cell r="W591">
            <v>0.1</v>
          </cell>
          <cell r="X591">
            <v>31.6</v>
          </cell>
          <cell r="Y591">
            <v>3</v>
          </cell>
          <cell r="Z591">
            <v>0</v>
          </cell>
          <cell r="AA591">
            <v>0</v>
          </cell>
          <cell r="AB591">
            <v>0</v>
          </cell>
          <cell r="AC591"/>
          <cell r="AD591"/>
          <cell r="AE591"/>
          <cell r="AF591"/>
          <cell r="AG591"/>
          <cell r="AH591"/>
          <cell r="AI591" t="e">
            <v>#DIV/0!</v>
          </cell>
          <cell r="AJ591"/>
          <cell r="AK591"/>
          <cell r="AL591" t="e">
            <v>#DIV/0!</v>
          </cell>
          <cell r="AM591"/>
          <cell r="AN591"/>
          <cell r="AO591" t="e">
            <v>#DIV/0!</v>
          </cell>
        </row>
        <row r="592">
          <cell r="A592" t="str">
            <v>L007</v>
          </cell>
          <cell r="B592" t="str">
            <v>Caldo de carne de res, deshidratado</v>
          </cell>
          <cell r="C592"/>
          <cell r="D592">
            <v>100</v>
          </cell>
          <cell r="E592">
            <v>4.0999999999999996</v>
          </cell>
          <cell r="F592">
            <v>259</v>
          </cell>
          <cell r="G592">
            <v>1076</v>
          </cell>
          <cell r="H592">
            <v>16.899999999999999</v>
          </cell>
          <cell r="I592">
            <v>20.3</v>
          </cell>
          <cell r="J592">
            <v>2.2000000000000002</v>
          </cell>
          <cell r="K592">
            <v>2.2000000000000002</v>
          </cell>
          <cell r="L592">
            <v>0</v>
          </cell>
          <cell r="M592">
            <v>56.5</v>
          </cell>
          <cell r="N592">
            <v>60</v>
          </cell>
          <cell r="O592">
            <v>2.2000000000000002</v>
          </cell>
          <cell r="P592">
            <v>20720</v>
          </cell>
          <cell r="Q592">
            <v>228</v>
          </cell>
          <cell r="R592"/>
          <cell r="S592">
            <v>0.2</v>
          </cell>
          <cell r="T592">
            <v>51</v>
          </cell>
          <cell r="U592">
            <v>424</v>
          </cell>
          <cell r="V592">
            <v>0.28999999999999998</v>
          </cell>
          <cell r="W592">
            <v>0.24</v>
          </cell>
          <cell r="X592">
            <v>3.3</v>
          </cell>
          <cell r="Y592">
            <v>32</v>
          </cell>
          <cell r="Z592">
            <v>1</v>
          </cell>
          <cell r="AA592">
            <v>0</v>
          </cell>
          <cell r="AB592">
            <v>0</v>
          </cell>
          <cell r="AC592"/>
          <cell r="AD592"/>
          <cell r="AE592"/>
          <cell r="AF592"/>
          <cell r="AG592"/>
          <cell r="AH592"/>
          <cell r="AI592" t="e">
            <v>#DIV/0!</v>
          </cell>
          <cell r="AJ592"/>
          <cell r="AK592"/>
          <cell r="AL592" t="e">
            <v>#DIV/0!</v>
          </cell>
          <cell r="AM592"/>
          <cell r="AN592"/>
          <cell r="AO592" t="e">
            <v>#DIV/0!</v>
          </cell>
        </row>
        <row r="593">
          <cell r="A593" t="str">
            <v>L008</v>
          </cell>
          <cell r="B593" t="str">
            <v>Chocolate amargo o negro</v>
          </cell>
          <cell r="C593"/>
          <cell r="D593">
            <v>100</v>
          </cell>
          <cell r="E593">
            <v>1.3</v>
          </cell>
          <cell r="F593">
            <v>622</v>
          </cell>
          <cell r="G593">
            <v>2586</v>
          </cell>
          <cell r="H593">
            <v>4.9000000000000004</v>
          </cell>
          <cell r="I593">
            <v>42.6</v>
          </cell>
          <cell r="J593">
            <v>49.3</v>
          </cell>
          <cell r="K593">
            <v>38.4</v>
          </cell>
          <cell r="L593">
            <v>10.9</v>
          </cell>
          <cell r="M593">
            <v>1.8</v>
          </cell>
          <cell r="N593">
            <v>80</v>
          </cell>
          <cell r="O593">
            <v>3.6</v>
          </cell>
          <cell r="P593">
            <v>17</v>
          </cell>
          <cell r="Q593">
            <v>220</v>
          </cell>
          <cell r="R593">
            <v>2.2999999999999998</v>
          </cell>
          <cell r="S593">
            <v>2.9</v>
          </cell>
          <cell r="T593">
            <v>186</v>
          </cell>
          <cell r="U593">
            <v>432</v>
          </cell>
          <cell r="V593">
            <v>0.04</v>
          </cell>
          <cell r="W593">
            <v>0.04</v>
          </cell>
          <cell r="X593">
            <v>1.1000000000000001</v>
          </cell>
          <cell r="Y593">
            <v>6</v>
          </cell>
          <cell r="Z593">
            <v>0.28000000000000003</v>
          </cell>
          <cell r="AA593">
            <v>0</v>
          </cell>
          <cell r="AB593">
            <v>2</v>
          </cell>
          <cell r="AC593"/>
          <cell r="AD593"/>
          <cell r="AE593"/>
          <cell r="AF593"/>
          <cell r="AG593"/>
          <cell r="AH593"/>
          <cell r="AI593" t="e">
            <v>#DIV/0!</v>
          </cell>
          <cell r="AJ593"/>
          <cell r="AK593"/>
          <cell r="AL593" t="e">
            <v>#DIV/0!</v>
          </cell>
          <cell r="AM593"/>
          <cell r="AN593"/>
          <cell r="AO593" t="e">
            <v>#DIV/0!</v>
          </cell>
        </row>
        <row r="594">
          <cell r="A594" t="str">
            <v>L009</v>
          </cell>
          <cell r="B594" t="str">
            <v>Cocoa, en polvo, sin azúcar</v>
          </cell>
          <cell r="C594"/>
          <cell r="D594">
            <v>100</v>
          </cell>
          <cell r="E594">
            <v>2.9</v>
          </cell>
          <cell r="F594">
            <v>488</v>
          </cell>
          <cell r="G594">
            <v>2040</v>
          </cell>
          <cell r="H594">
            <v>19.5</v>
          </cell>
          <cell r="I594">
            <v>10.8</v>
          </cell>
          <cell r="J594">
            <v>59.7</v>
          </cell>
          <cell r="K594">
            <v>22.7</v>
          </cell>
          <cell r="L594">
            <v>37</v>
          </cell>
          <cell r="M594">
            <v>7.2</v>
          </cell>
          <cell r="N594">
            <v>144</v>
          </cell>
          <cell r="O594">
            <v>13.3</v>
          </cell>
          <cell r="P594">
            <v>21</v>
          </cell>
          <cell r="Q594">
            <v>746</v>
          </cell>
          <cell r="R594"/>
          <cell r="S594">
            <v>5.8</v>
          </cell>
          <cell r="T594">
            <v>499</v>
          </cell>
          <cell r="U594">
            <v>1524</v>
          </cell>
          <cell r="V594">
            <v>0.08</v>
          </cell>
          <cell r="W594">
            <v>0.23</v>
          </cell>
          <cell r="X594">
            <v>2.2000000000000002</v>
          </cell>
          <cell r="Y594">
            <v>32</v>
          </cell>
          <cell r="Z594">
            <v>0</v>
          </cell>
          <cell r="AA594">
            <v>0</v>
          </cell>
          <cell r="AB594">
            <v>0</v>
          </cell>
          <cell r="AC594"/>
          <cell r="AD594"/>
          <cell r="AE594"/>
          <cell r="AF594"/>
          <cell r="AG594">
            <v>230</v>
          </cell>
          <cell r="AH594">
            <v>7800</v>
          </cell>
          <cell r="AI594">
            <v>33.913043478260867</v>
          </cell>
          <cell r="AJ594">
            <v>230</v>
          </cell>
          <cell r="AK594">
            <v>6420</v>
          </cell>
          <cell r="AL594">
            <v>27.913043478260871</v>
          </cell>
          <cell r="AM594">
            <v>230</v>
          </cell>
          <cell r="AN594">
            <v>5150</v>
          </cell>
          <cell r="AO594">
            <v>22.391304347826086</v>
          </cell>
        </row>
        <row r="595">
          <cell r="A595" t="str">
            <v>L010</v>
          </cell>
          <cell r="B595" t="str">
            <v>Jengibre, crudo</v>
          </cell>
          <cell r="C595"/>
          <cell r="D595">
            <v>93</v>
          </cell>
          <cell r="E595">
            <v>9.8000000000000007</v>
          </cell>
          <cell r="F595">
            <v>391</v>
          </cell>
          <cell r="G595">
            <v>1651</v>
          </cell>
          <cell r="H595">
            <v>9</v>
          </cell>
          <cell r="I595">
            <v>4.2</v>
          </cell>
          <cell r="J595">
            <v>72.3</v>
          </cell>
          <cell r="K595">
            <v>58.2</v>
          </cell>
          <cell r="L595">
            <v>14.1</v>
          </cell>
          <cell r="M595">
            <v>4.8</v>
          </cell>
          <cell r="N595">
            <v>109</v>
          </cell>
          <cell r="O595">
            <v>19.8</v>
          </cell>
          <cell r="P595">
            <v>27</v>
          </cell>
          <cell r="Q595">
            <v>160</v>
          </cell>
          <cell r="R595"/>
          <cell r="S595">
            <v>3.6</v>
          </cell>
          <cell r="T595">
            <v>214</v>
          </cell>
          <cell r="U595">
            <v>1320</v>
          </cell>
          <cell r="V595">
            <v>0.05</v>
          </cell>
          <cell r="W595">
            <v>0.18</v>
          </cell>
          <cell r="X595">
            <v>9.6</v>
          </cell>
          <cell r="Y595">
            <v>13</v>
          </cell>
          <cell r="Z595">
            <v>0</v>
          </cell>
          <cell r="AA595">
            <v>0</v>
          </cell>
          <cell r="AB595">
            <v>18</v>
          </cell>
          <cell r="AC595"/>
          <cell r="AD595"/>
          <cell r="AE595"/>
          <cell r="AF595"/>
          <cell r="AG595"/>
          <cell r="AH595"/>
          <cell r="AI595" t="e">
            <v>#DIV/0!</v>
          </cell>
          <cell r="AJ595"/>
          <cell r="AK595"/>
          <cell r="AL595" t="e">
            <v>#DIV/0!</v>
          </cell>
          <cell r="AM595"/>
          <cell r="AN595"/>
          <cell r="AO595" t="e">
            <v>#DIV/0!</v>
          </cell>
        </row>
        <row r="596">
          <cell r="A596" t="str">
            <v>L011</v>
          </cell>
          <cell r="B596" t="str">
            <v>Levadura biológica para pan, fresca, prensada</v>
          </cell>
          <cell r="C596"/>
          <cell r="D596">
            <v>100</v>
          </cell>
          <cell r="E596">
            <v>70.2</v>
          </cell>
          <cell r="F596">
            <v>137</v>
          </cell>
          <cell r="G596">
            <v>578</v>
          </cell>
          <cell r="H596">
            <v>8.4</v>
          </cell>
          <cell r="I596">
            <v>1.8</v>
          </cell>
          <cell r="J596">
            <v>17.8</v>
          </cell>
          <cell r="K596">
            <v>9.6999999999999993</v>
          </cell>
          <cell r="L596">
            <v>8.1</v>
          </cell>
          <cell r="M596">
            <v>1.8</v>
          </cell>
          <cell r="N596">
            <v>25</v>
          </cell>
          <cell r="O596">
            <v>2.5</v>
          </cell>
          <cell r="P596">
            <v>30</v>
          </cell>
          <cell r="Q596">
            <v>336</v>
          </cell>
          <cell r="R596"/>
          <cell r="S596">
            <v>10</v>
          </cell>
          <cell r="T596">
            <v>40</v>
          </cell>
          <cell r="U596">
            <v>601</v>
          </cell>
          <cell r="V596">
            <v>1.88</v>
          </cell>
          <cell r="W596">
            <v>1.5</v>
          </cell>
          <cell r="X596">
            <v>12.3</v>
          </cell>
          <cell r="Y596">
            <v>785</v>
          </cell>
          <cell r="Z596">
            <v>0.01</v>
          </cell>
          <cell r="AA596">
            <v>0</v>
          </cell>
          <cell r="AB596">
            <v>0</v>
          </cell>
          <cell r="AC596"/>
          <cell r="AD596"/>
          <cell r="AE596"/>
          <cell r="AF596"/>
          <cell r="AG596"/>
          <cell r="AH596"/>
          <cell r="AI596" t="e">
            <v>#DIV/0!</v>
          </cell>
          <cell r="AJ596"/>
          <cell r="AK596"/>
          <cell r="AL596" t="e">
            <v>#DIV/0!</v>
          </cell>
          <cell r="AM596"/>
          <cell r="AN596"/>
          <cell r="AO596" t="e">
            <v>#DIV/0!</v>
          </cell>
        </row>
        <row r="597">
          <cell r="A597" t="str">
            <v>L012</v>
          </cell>
          <cell r="B597" t="str">
            <v>Moringa, en polvo</v>
          </cell>
          <cell r="C597"/>
          <cell r="D597">
            <v>100</v>
          </cell>
          <cell r="E597">
            <v>4.2</v>
          </cell>
          <cell r="F597">
            <v>424</v>
          </cell>
          <cell r="G597">
            <v>1784</v>
          </cell>
          <cell r="H597">
            <v>13.6</v>
          </cell>
          <cell r="I597">
            <v>8</v>
          </cell>
          <cell r="J597">
            <v>68.2</v>
          </cell>
          <cell r="K597">
            <v>55.5</v>
          </cell>
          <cell r="L597">
            <v>12.5</v>
          </cell>
          <cell r="M597">
            <v>6.2</v>
          </cell>
          <cell r="N597"/>
          <cell r="O597"/>
          <cell r="P597"/>
          <cell r="Q597"/>
          <cell r="R597"/>
          <cell r="S597"/>
          <cell r="T597"/>
          <cell r="U597"/>
          <cell r="V597"/>
          <cell r="W597"/>
          <cell r="X597"/>
          <cell r="Y597"/>
          <cell r="Z597"/>
          <cell r="AA597"/>
          <cell r="AB597"/>
          <cell r="AC597"/>
          <cell r="AD597"/>
          <cell r="AE597"/>
          <cell r="AF597"/>
          <cell r="AG597"/>
          <cell r="AH597"/>
          <cell r="AI597" t="e">
            <v>#DIV/0!</v>
          </cell>
          <cell r="AJ597"/>
          <cell r="AK597"/>
          <cell r="AL597" t="e">
            <v>#DIV/0!</v>
          </cell>
          <cell r="AM597"/>
          <cell r="AN597"/>
          <cell r="AO597" t="e">
            <v>#DIV/0!</v>
          </cell>
        </row>
        <row r="598">
          <cell r="A598" t="str">
            <v>L013</v>
          </cell>
          <cell r="B598" t="str">
            <v>Polen, húmedo</v>
          </cell>
          <cell r="C598"/>
          <cell r="D598">
            <v>100</v>
          </cell>
          <cell r="E598">
            <v>19.899999999999999</v>
          </cell>
          <cell r="F598">
            <v>361</v>
          </cell>
          <cell r="G598">
            <v>1521</v>
          </cell>
          <cell r="H598">
            <v>16.3</v>
          </cell>
          <cell r="I598">
            <v>5.4</v>
          </cell>
          <cell r="J598">
            <v>56.8</v>
          </cell>
          <cell r="K598">
            <v>46.9</v>
          </cell>
          <cell r="L598">
            <v>9.9</v>
          </cell>
          <cell r="M598">
            <v>1.6</v>
          </cell>
          <cell r="N598">
            <v>136</v>
          </cell>
          <cell r="O598"/>
          <cell r="P598"/>
          <cell r="Q598"/>
          <cell r="R598"/>
          <cell r="S598">
            <v>2.4</v>
          </cell>
          <cell r="T598">
            <v>147</v>
          </cell>
          <cell r="U598"/>
          <cell r="V598"/>
          <cell r="W598"/>
          <cell r="X598"/>
          <cell r="Y598"/>
          <cell r="Z598"/>
          <cell r="AA598"/>
          <cell r="AB598"/>
          <cell r="AC598"/>
          <cell r="AD598"/>
          <cell r="AE598"/>
          <cell r="AF598"/>
          <cell r="AG598"/>
          <cell r="AH598"/>
          <cell r="AI598" t="e">
            <v>#DIV/0!</v>
          </cell>
          <cell r="AJ598"/>
          <cell r="AK598"/>
          <cell r="AL598" t="e">
            <v>#DIV/0!</v>
          </cell>
          <cell r="AM598"/>
          <cell r="AN598"/>
          <cell r="AO598" t="e">
            <v>#DIV/0!</v>
          </cell>
        </row>
        <row r="599">
          <cell r="A599" t="str">
            <v>L014</v>
          </cell>
          <cell r="B599" t="str">
            <v>Polen, seco</v>
          </cell>
          <cell r="C599"/>
          <cell r="D599">
            <v>100</v>
          </cell>
          <cell r="E599">
            <v>5.6</v>
          </cell>
          <cell r="F599">
            <v>426</v>
          </cell>
          <cell r="G599">
            <v>1797</v>
          </cell>
          <cell r="H599">
            <v>22.5</v>
          </cell>
          <cell r="I599">
            <v>5.8</v>
          </cell>
          <cell r="J599">
            <v>63.8</v>
          </cell>
          <cell r="K599">
            <v>49.4</v>
          </cell>
          <cell r="L599">
            <v>14.4</v>
          </cell>
          <cell r="M599">
            <v>2.2999999999999998</v>
          </cell>
          <cell r="N599">
            <v>170</v>
          </cell>
          <cell r="O599"/>
          <cell r="P599"/>
          <cell r="Q599"/>
          <cell r="R599"/>
          <cell r="S599">
            <v>3.3</v>
          </cell>
          <cell r="T599">
            <v>227</v>
          </cell>
          <cell r="U599"/>
          <cell r="V599"/>
          <cell r="W599"/>
          <cell r="X599"/>
          <cell r="Y599"/>
          <cell r="Z599"/>
          <cell r="AA599"/>
          <cell r="AB599"/>
          <cell r="AC599"/>
          <cell r="AD599"/>
          <cell r="AE599"/>
          <cell r="AF599"/>
          <cell r="AG599"/>
          <cell r="AH599"/>
          <cell r="AI599" t="e">
            <v>#DIV/0!</v>
          </cell>
          <cell r="AJ599"/>
          <cell r="AK599"/>
          <cell r="AL599" t="e">
            <v>#DIV/0!</v>
          </cell>
          <cell r="AM599"/>
          <cell r="AN599"/>
          <cell r="AO599" t="e">
            <v>#DIV/0!</v>
          </cell>
        </row>
        <row r="600">
          <cell r="A600" t="str">
            <v>L015</v>
          </cell>
          <cell r="B600" t="str">
            <v>Sal</v>
          </cell>
          <cell r="C600"/>
          <cell r="D600">
            <v>100</v>
          </cell>
          <cell r="E600">
            <v>0.2</v>
          </cell>
          <cell r="F600">
            <v>0</v>
          </cell>
          <cell r="G600">
            <v>0</v>
          </cell>
          <cell r="H600">
            <v>0</v>
          </cell>
          <cell r="I600">
            <v>0</v>
          </cell>
          <cell r="J600">
            <v>0</v>
          </cell>
          <cell r="K600">
            <v>0</v>
          </cell>
          <cell r="L600">
            <v>0</v>
          </cell>
          <cell r="M600">
            <v>99.8</v>
          </cell>
          <cell r="N600">
            <v>24</v>
          </cell>
          <cell r="O600">
            <v>0.3</v>
          </cell>
          <cell r="P600">
            <v>38781</v>
          </cell>
          <cell r="Q600">
            <v>0</v>
          </cell>
          <cell r="R600">
            <v>48.5</v>
          </cell>
          <cell r="S600">
            <v>0.1</v>
          </cell>
          <cell r="T600">
            <v>1</v>
          </cell>
          <cell r="U600">
            <v>8</v>
          </cell>
          <cell r="V600">
            <v>0</v>
          </cell>
          <cell r="W600">
            <v>0</v>
          </cell>
          <cell r="X600">
            <v>0</v>
          </cell>
          <cell r="Y600">
            <v>0</v>
          </cell>
          <cell r="Z600">
            <v>0</v>
          </cell>
          <cell r="AA600">
            <v>0</v>
          </cell>
          <cell r="AB600">
            <v>0</v>
          </cell>
          <cell r="AC600"/>
          <cell r="AD600"/>
          <cell r="AE600"/>
          <cell r="AF600"/>
          <cell r="AG600">
            <v>1000</v>
          </cell>
          <cell r="AH600">
            <v>1810</v>
          </cell>
          <cell r="AI600">
            <v>1.81</v>
          </cell>
          <cell r="AJ600">
            <v>1000</v>
          </cell>
          <cell r="AK600">
            <v>1960</v>
          </cell>
          <cell r="AL600">
            <v>1.96</v>
          </cell>
          <cell r="AM600">
            <v>1000</v>
          </cell>
          <cell r="AN600">
            <v>2190</v>
          </cell>
          <cell r="AO600">
            <v>2.19</v>
          </cell>
        </row>
        <row r="601">
          <cell r="A601" t="str">
            <v>L016</v>
          </cell>
          <cell r="B601" t="str">
            <v>Salsa de mostaza</v>
          </cell>
          <cell r="C601"/>
          <cell r="D601">
            <v>100</v>
          </cell>
          <cell r="E601">
            <v>76</v>
          </cell>
          <cell r="F601">
            <v>107</v>
          </cell>
          <cell r="G601">
            <v>449</v>
          </cell>
          <cell r="H601">
            <v>3.6</v>
          </cell>
          <cell r="I601">
            <v>3.3</v>
          </cell>
          <cell r="J601">
            <v>14.1</v>
          </cell>
          <cell r="K601">
            <v>10.9</v>
          </cell>
          <cell r="L601">
            <v>3.2</v>
          </cell>
          <cell r="M601">
            <v>3</v>
          </cell>
          <cell r="N601">
            <v>76</v>
          </cell>
          <cell r="O601">
            <v>1.8</v>
          </cell>
          <cell r="P601">
            <v>1206</v>
          </cell>
          <cell r="Q601">
            <v>148</v>
          </cell>
          <cell r="R601">
            <v>3</v>
          </cell>
          <cell r="S601">
            <v>0.8</v>
          </cell>
          <cell r="T601">
            <v>55</v>
          </cell>
          <cell r="U601">
            <v>142</v>
          </cell>
          <cell r="V601">
            <v>0.09</v>
          </cell>
          <cell r="W601">
            <v>7.0000000000000007E-2</v>
          </cell>
          <cell r="X601">
            <v>0.5</v>
          </cell>
          <cell r="Y601">
            <v>8</v>
          </cell>
          <cell r="Z601">
            <v>0</v>
          </cell>
          <cell r="AA601">
            <v>0</v>
          </cell>
          <cell r="AB601">
            <v>4</v>
          </cell>
          <cell r="AC601"/>
          <cell r="AD601"/>
          <cell r="AE601"/>
          <cell r="AF601"/>
          <cell r="AG601"/>
          <cell r="AH601"/>
          <cell r="AI601" t="e">
            <v>#DIV/0!</v>
          </cell>
          <cell r="AJ601"/>
          <cell r="AK601"/>
          <cell r="AL601" t="e">
            <v>#DIV/0!</v>
          </cell>
          <cell r="AM601"/>
          <cell r="AN601"/>
          <cell r="AO601" t="e">
            <v>#DIV/0!</v>
          </cell>
        </row>
        <row r="602">
          <cell r="A602" t="str">
            <v>L017</v>
          </cell>
          <cell r="B602" t="str">
            <v>Salsa de tomate</v>
          </cell>
          <cell r="C602"/>
          <cell r="D602">
            <v>100</v>
          </cell>
          <cell r="E602">
            <v>70.8</v>
          </cell>
          <cell r="F602">
            <v>109</v>
          </cell>
          <cell r="G602">
            <v>463</v>
          </cell>
          <cell r="H602">
            <v>1.3</v>
          </cell>
          <cell r="I602">
            <v>0.3</v>
          </cell>
          <cell r="J602">
            <v>25</v>
          </cell>
          <cell r="K602">
            <v>24.2</v>
          </cell>
          <cell r="L602">
            <v>0.8</v>
          </cell>
          <cell r="M602">
            <v>2.6</v>
          </cell>
          <cell r="N602">
            <v>17</v>
          </cell>
          <cell r="O602">
            <v>0.5</v>
          </cell>
          <cell r="P602">
            <v>860</v>
          </cell>
          <cell r="Q602">
            <v>28</v>
          </cell>
          <cell r="R602">
            <v>45</v>
          </cell>
          <cell r="S602">
            <v>0.1</v>
          </cell>
          <cell r="T602">
            <v>17</v>
          </cell>
          <cell r="U602">
            <v>329</v>
          </cell>
          <cell r="V602">
            <v>0.04</v>
          </cell>
          <cell r="W602">
            <v>0.09</v>
          </cell>
          <cell r="X602">
            <v>1.2</v>
          </cell>
          <cell r="Y602">
            <v>10</v>
          </cell>
          <cell r="Z602">
            <v>0</v>
          </cell>
          <cell r="AA602">
            <v>3</v>
          </cell>
          <cell r="AB602">
            <v>70</v>
          </cell>
          <cell r="AC602"/>
          <cell r="AD602"/>
          <cell r="AE602"/>
          <cell r="AF602"/>
          <cell r="AG602"/>
          <cell r="AH602"/>
          <cell r="AI602" t="e">
            <v>#DIV/0!</v>
          </cell>
          <cell r="AJ602"/>
          <cell r="AK602"/>
          <cell r="AL602" t="e">
            <v>#DIV/0!</v>
          </cell>
          <cell r="AM602"/>
          <cell r="AN602"/>
          <cell r="AO602" t="e">
            <v>#DIV/0!</v>
          </cell>
        </row>
        <row r="603">
          <cell r="A603" t="str">
            <v>L018</v>
          </cell>
          <cell r="B603" t="str">
            <v>Vinagre</v>
          </cell>
          <cell r="C603"/>
          <cell r="D603">
            <v>100</v>
          </cell>
          <cell r="E603">
            <v>93.8</v>
          </cell>
          <cell r="F603">
            <v>24</v>
          </cell>
          <cell r="G603">
            <v>103</v>
          </cell>
          <cell r="H603">
            <v>0</v>
          </cell>
          <cell r="I603">
            <v>0</v>
          </cell>
          <cell r="J603">
            <v>6</v>
          </cell>
          <cell r="K603">
            <v>6</v>
          </cell>
          <cell r="L603">
            <v>0</v>
          </cell>
          <cell r="M603">
            <v>2</v>
          </cell>
          <cell r="N603">
            <v>7</v>
          </cell>
          <cell r="O603">
            <v>0.5</v>
          </cell>
          <cell r="P603">
            <v>5</v>
          </cell>
          <cell r="Q603">
            <v>10</v>
          </cell>
          <cell r="R603"/>
          <cell r="S603">
            <v>0</v>
          </cell>
          <cell r="T603">
            <v>5</v>
          </cell>
          <cell r="U603">
            <v>73</v>
          </cell>
          <cell r="V603">
            <v>0</v>
          </cell>
          <cell r="W603">
            <v>0</v>
          </cell>
          <cell r="X603">
            <v>0</v>
          </cell>
          <cell r="Y603">
            <v>0</v>
          </cell>
          <cell r="Z603">
            <v>0</v>
          </cell>
          <cell r="AA603">
            <v>0</v>
          </cell>
          <cell r="AB603">
            <v>0</v>
          </cell>
          <cell r="AC603"/>
          <cell r="AD603"/>
          <cell r="AE603"/>
          <cell r="AF603"/>
          <cell r="AG603">
            <v>1000</v>
          </cell>
          <cell r="AH603">
            <v>3540</v>
          </cell>
          <cell r="AI603">
            <v>3.54</v>
          </cell>
          <cell r="AJ603">
            <v>500</v>
          </cell>
          <cell r="AK603">
            <v>2730</v>
          </cell>
          <cell r="AL603">
            <v>5.46</v>
          </cell>
          <cell r="AM603">
            <v>500</v>
          </cell>
          <cell r="AN603">
            <v>1790</v>
          </cell>
          <cell r="AO603">
            <v>3.58</v>
          </cell>
        </row>
        <row r="604">
          <cell r="A604" t="str">
            <v>N001</v>
          </cell>
          <cell r="B604" t="str">
            <v>Margarina, baja en calorías, esparcible</v>
          </cell>
          <cell r="C604"/>
          <cell r="D604">
            <v>100</v>
          </cell>
          <cell r="E604">
            <v>42</v>
          </cell>
          <cell r="F604">
            <v>425</v>
          </cell>
          <cell r="G604">
            <v>1757</v>
          </cell>
          <cell r="H604">
            <v>1.6</v>
          </cell>
          <cell r="I604">
            <v>40</v>
          </cell>
          <cell r="J604">
            <v>14.7</v>
          </cell>
          <cell r="K604">
            <v>0</v>
          </cell>
          <cell r="L604">
            <v>0</v>
          </cell>
          <cell r="M604">
            <v>1.7</v>
          </cell>
          <cell r="N604">
            <v>12</v>
          </cell>
          <cell r="O604">
            <v>0.1</v>
          </cell>
          <cell r="P604">
            <v>390</v>
          </cell>
          <cell r="Q604">
            <v>8</v>
          </cell>
          <cell r="R604">
            <v>26</v>
          </cell>
          <cell r="S604">
            <v>0</v>
          </cell>
          <cell r="T604">
            <v>0</v>
          </cell>
          <cell r="U604">
            <v>7</v>
          </cell>
          <cell r="V604">
            <v>0.1</v>
          </cell>
          <cell r="W604">
            <v>0.02</v>
          </cell>
          <cell r="X604">
            <v>0.4</v>
          </cell>
          <cell r="Y604">
            <v>1</v>
          </cell>
          <cell r="Z604">
            <v>0.06</v>
          </cell>
          <cell r="AA604">
            <v>0</v>
          </cell>
          <cell r="AB604">
            <v>702</v>
          </cell>
          <cell r="AC604">
            <v>11.3</v>
          </cell>
          <cell r="AD604">
            <v>13.5</v>
          </cell>
          <cell r="AE604">
            <v>13.8</v>
          </cell>
          <cell r="AF604">
            <v>0</v>
          </cell>
          <cell r="AG604"/>
          <cell r="AH604"/>
          <cell r="AI604" t="e">
            <v>#DIV/0!</v>
          </cell>
          <cell r="AJ604"/>
          <cell r="AK604"/>
          <cell r="AL604" t="e">
            <v>#DIV/0!</v>
          </cell>
          <cell r="AM604"/>
          <cell r="AN604"/>
          <cell r="AO604" t="e">
            <v>#DIV/0!</v>
          </cell>
        </row>
        <row r="605">
          <cell r="A605" t="str">
            <v>N002</v>
          </cell>
          <cell r="B605" t="str">
            <v>Mayonesa, baja en grasa</v>
          </cell>
          <cell r="C605"/>
          <cell r="D605">
            <v>100</v>
          </cell>
          <cell r="E605">
            <v>61.4</v>
          </cell>
          <cell r="F605">
            <v>308</v>
          </cell>
          <cell r="G605">
            <v>1271</v>
          </cell>
          <cell r="H605">
            <v>1</v>
          </cell>
          <cell r="I605">
            <v>32</v>
          </cell>
          <cell r="J605">
            <v>4.0999999999999996</v>
          </cell>
          <cell r="K605">
            <v>4.0999999999999996</v>
          </cell>
          <cell r="L605">
            <v>0</v>
          </cell>
          <cell r="M605">
            <v>1.5</v>
          </cell>
          <cell r="N605">
            <v>10</v>
          </cell>
          <cell r="O605">
            <v>0.3</v>
          </cell>
          <cell r="P605">
            <v>750</v>
          </cell>
          <cell r="Q605">
            <v>0</v>
          </cell>
          <cell r="R605">
            <v>35</v>
          </cell>
          <cell r="S605">
            <v>0.1</v>
          </cell>
          <cell r="T605">
            <v>10</v>
          </cell>
          <cell r="U605">
            <v>10</v>
          </cell>
          <cell r="V605">
            <v>0.02</v>
          </cell>
          <cell r="W605">
            <v>0.03</v>
          </cell>
          <cell r="X605">
            <v>0</v>
          </cell>
          <cell r="Y605">
            <v>10</v>
          </cell>
          <cell r="Z605">
            <v>0.27</v>
          </cell>
          <cell r="AA605">
            <v>0</v>
          </cell>
          <cell r="AB605">
            <v>16</v>
          </cell>
          <cell r="AC605">
            <v>3.5</v>
          </cell>
          <cell r="AD605">
            <v>8.6999999999999993</v>
          </cell>
          <cell r="AE605">
            <v>19.8</v>
          </cell>
          <cell r="AF605">
            <v>24</v>
          </cell>
          <cell r="AG605"/>
          <cell r="AH605"/>
          <cell r="AI605" t="e">
            <v>#DIV/0!</v>
          </cell>
          <cell r="AJ605"/>
          <cell r="AK605"/>
          <cell r="AL605" t="e">
            <v>#DIV/0!</v>
          </cell>
          <cell r="AM605"/>
          <cell r="AN605"/>
          <cell r="AO605" t="e">
            <v>#DIV/0!</v>
          </cell>
        </row>
        <row r="606">
          <cell r="A606" t="str">
            <v>N003</v>
          </cell>
          <cell r="B606" t="str">
            <v>Mermelada, baja en calorías</v>
          </cell>
          <cell r="C606"/>
          <cell r="D606">
            <v>100</v>
          </cell>
          <cell r="E606">
            <v>45.8</v>
          </cell>
          <cell r="F606">
            <v>222</v>
          </cell>
          <cell r="G606">
            <v>944</v>
          </cell>
          <cell r="H606">
            <v>0.5</v>
          </cell>
          <cell r="I606">
            <v>0.3</v>
          </cell>
          <cell r="J606">
            <v>53.2</v>
          </cell>
          <cell r="K606">
            <v>50.8</v>
          </cell>
          <cell r="L606">
            <v>2.4</v>
          </cell>
          <cell r="M606">
            <v>0.2</v>
          </cell>
          <cell r="N606">
            <v>9</v>
          </cell>
          <cell r="O606">
            <v>0.5</v>
          </cell>
          <cell r="P606">
            <v>47</v>
          </cell>
          <cell r="Q606">
            <v>9</v>
          </cell>
          <cell r="R606">
            <v>2.7</v>
          </cell>
          <cell r="S606">
            <v>0.1</v>
          </cell>
          <cell r="T606">
            <v>5</v>
          </cell>
          <cell r="U606">
            <v>69</v>
          </cell>
          <cell r="V606">
            <v>0</v>
          </cell>
          <cell r="W606">
            <v>0</v>
          </cell>
          <cell r="X606">
            <v>0</v>
          </cell>
          <cell r="Y606">
            <v>9</v>
          </cell>
          <cell r="Z606">
            <v>0</v>
          </cell>
          <cell r="AA606">
            <v>0</v>
          </cell>
          <cell r="AB606">
            <v>0</v>
          </cell>
          <cell r="AC606">
            <v>0</v>
          </cell>
          <cell r="AD606">
            <v>0</v>
          </cell>
          <cell r="AE606">
            <v>0.1</v>
          </cell>
          <cell r="AF606">
            <v>0</v>
          </cell>
          <cell r="AG606"/>
          <cell r="AH606"/>
          <cell r="AI606" t="e">
            <v>#DIV/0!</v>
          </cell>
          <cell r="AJ606"/>
          <cell r="AK606"/>
          <cell r="AL606" t="e">
            <v>#DIV/0!</v>
          </cell>
          <cell r="AM606"/>
          <cell r="AN606"/>
          <cell r="AO606" t="e">
            <v>#DIV/0!</v>
          </cell>
        </row>
        <row r="607">
          <cell r="A607" t="str">
            <v>N004</v>
          </cell>
          <cell r="B607" t="str">
            <v>Salchicha de cerdo, baja en grasa</v>
          </cell>
          <cell r="C607"/>
          <cell r="D607">
            <v>100</v>
          </cell>
          <cell r="E607">
            <v>69.900000000000006</v>
          </cell>
          <cell r="F607">
            <v>153</v>
          </cell>
          <cell r="G607">
            <v>638</v>
          </cell>
          <cell r="H607">
            <v>16.600000000000001</v>
          </cell>
          <cell r="I607">
            <v>8.1</v>
          </cell>
          <cell r="J607">
            <v>3.3</v>
          </cell>
          <cell r="K607">
            <v>3.3</v>
          </cell>
          <cell r="L607">
            <v>0</v>
          </cell>
          <cell r="M607">
            <v>2</v>
          </cell>
          <cell r="N607">
            <v>5</v>
          </cell>
          <cell r="O607">
            <v>0.9</v>
          </cell>
          <cell r="P607">
            <v>860</v>
          </cell>
          <cell r="Q607">
            <v>169</v>
          </cell>
          <cell r="R607">
            <v>7</v>
          </cell>
          <cell r="S607">
            <v>2</v>
          </cell>
          <cell r="T607">
            <v>18</v>
          </cell>
          <cell r="U607">
            <v>194</v>
          </cell>
          <cell r="V607">
            <v>0.73</v>
          </cell>
          <cell r="W607">
            <v>0.22</v>
          </cell>
          <cell r="X607">
            <v>4.3</v>
          </cell>
          <cell r="Y607">
            <v>5</v>
          </cell>
          <cell r="Z607">
            <v>0.47</v>
          </cell>
          <cell r="AA607">
            <v>0</v>
          </cell>
          <cell r="AB607">
            <v>0</v>
          </cell>
          <cell r="AC607">
            <v>2.9</v>
          </cell>
          <cell r="AD607">
            <v>3.3</v>
          </cell>
          <cell r="AE607">
            <v>1.1000000000000001</v>
          </cell>
          <cell r="AF607">
            <v>58</v>
          </cell>
          <cell r="AG607"/>
          <cell r="AH607"/>
          <cell r="AI607" t="e">
            <v>#DIV/0!</v>
          </cell>
          <cell r="AJ607"/>
          <cell r="AK607"/>
          <cell r="AL607" t="e">
            <v>#DIV/0!</v>
          </cell>
          <cell r="AM607"/>
          <cell r="AN607"/>
          <cell r="AO607" t="e">
            <v>#DIV/0!</v>
          </cell>
        </row>
        <row r="608">
          <cell r="A608" t="str">
            <v>N005</v>
          </cell>
          <cell r="B608" t="str">
            <v>Yogurt, bebible, descremado, sin azúcar</v>
          </cell>
          <cell r="C608"/>
          <cell r="D608">
            <v>100</v>
          </cell>
          <cell r="E608">
            <v>87.2</v>
          </cell>
          <cell r="F608">
            <v>49</v>
          </cell>
          <cell r="G608">
            <v>208</v>
          </cell>
          <cell r="H608">
            <v>3.7</v>
          </cell>
          <cell r="I608">
            <v>0.3</v>
          </cell>
          <cell r="J608">
            <v>7.9</v>
          </cell>
          <cell r="K608">
            <v>7.9</v>
          </cell>
          <cell r="L608">
            <v>0</v>
          </cell>
          <cell r="M608">
            <v>0.9</v>
          </cell>
          <cell r="N608">
            <v>148</v>
          </cell>
          <cell r="O608">
            <v>0.1</v>
          </cell>
          <cell r="P608">
            <v>60</v>
          </cell>
          <cell r="Q608">
            <v>111</v>
          </cell>
          <cell r="R608">
            <v>5.3</v>
          </cell>
          <cell r="S608">
            <v>0.5</v>
          </cell>
          <cell r="T608">
            <v>13</v>
          </cell>
          <cell r="U608">
            <v>181</v>
          </cell>
          <cell r="V608">
            <v>0.04</v>
          </cell>
          <cell r="W608">
            <v>0.18</v>
          </cell>
          <cell r="X608">
            <v>0.1</v>
          </cell>
          <cell r="Y608">
            <v>5</v>
          </cell>
          <cell r="Z608">
            <v>0.37</v>
          </cell>
          <cell r="AA608">
            <v>1</v>
          </cell>
          <cell r="AB608"/>
          <cell r="AC608"/>
          <cell r="AD608"/>
          <cell r="AE608"/>
          <cell r="AF608"/>
          <cell r="AG608"/>
          <cell r="AH608"/>
          <cell r="AI608" t="e">
            <v>#DIV/0!</v>
          </cell>
          <cell r="AJ608"/>
          <cell r="AK608"/>
          <cell r="AL608" t="e">
            <v>#DIV/0!</v>
          </cell>
          <cell r="AM608"/>
          <cell r="AN608"/>
          <cell r="AO608" t="e">
            <v>#DIV/0!</v>
          </cell>
        </row>
        <row r="609">
          <cell r="A609" t="str">
            <v>N006</v>
          </cell>
          <cell r="B609" t="str">
            <v>Yogurt, bebible, semidescremado, con azúcar</v>
          </cell>
          <cell r="C609"/>
          <cell r="D609">
            <v>100</v>
          </cell>
          <cell r="E609">
            <v>76</v>
          </cell>
          <cell r="F609">
            <v>99</v>
          </cell>
          <cell r="G609">
            <v>418</v>
          </cell>
          <cell r="H609">
            <v>4</v>
          </cell>
          <cell r="I609">
            <v>1.1000000000000001</v>
          </cell>
          <cell r="J609">
            <v>18.100000000000001</v>
          </cell>
          <cell r="K609">
            <v>17.8</v>
          </cell>
          <cell r="L609">
            <v>0.3</v>
          </cell>
          <cell r="M609">
            <v>0.9</v>
          </cell>
          <cell r="N609">
            <v>128</v>
          </cell>
          <cell r="O609">
            <v>0.1</v>
          </cell>
          <cell r="P609">
            <v>62</v>
          </cell>
          <cell r="Q609">
            <v>112</v>
          </cell>
          <cell r="R609">
            <v>48</v>
          </cell>
          <cell r="S609">
            <v>0.6</v>
          </cell>
          <cell r="T609">
            <v>15</v>
          </cell>
          <cell r="U609">
            <v>204</v>
          </cell>
          <cell r="V609">
            <v>7.0000000000000007E-2</v>
          </cell>
          <cell r="W609">
            <v>0.25</v>
          </cell>
          <cell r="X609">
            <v>0.1</v>
          </cell>
          <cell r="Y609">
            <v>16</v>
          </cell>
          <cell r="Z609">
            <v>0.3</v>
          </cell>
          <cell r="AA609">
            <v>1</v>
          </cell>
          <cell r="AB609">
            <v>10</v>
          </cell>
          <cell r="AC609">
            <v>0.8</v>
          </cell>
          <cell r="AD609">
            <v>0.3</v>
          </cell>
          <cell r="AE609">
            <v>0</v>
          </cell>
          <cell r="AF609">
            <v>6</v>
          </cell>
          <cell r="AG609"/>
          <cell r="AH609"/>
          <cell r="AI609" t="e">
            <v>#DIV/0!</v>
          </cell>
          <cell r="AJ609"/>
          <cell r="AK609"/>
          <cell r="AL609" t="e">
            <v>#DIV/0!</v>
          </cell>
          <cell r="AM609"/>
          <cell r="AN609"/>
          <cell r="AO609" t="e">
            <v>#DIV/0!</v>
          </cell>
        </row>
        <row r="610">
          <cell r="A610" t="str">
            <v>P001</v>
          </cell>
          <cell r="B610" t="str">
            <v>Achira, sin cáscara, cocida, sin sal</v>
          </cell>
          <cell r="C610" t="str">
            <v>Raíz</v>
          </cell>
          <cell r="D610"/>
          <cell r="E610">
            <v>40.200000000000003</v>
          </cell>
          <cell r="F610">
            <v>244</v>
          </cell>
          <cell r="G610">
            <v>1035</v>
          </cell>
          <cell r="H610">
            <v>3.4</v>
          </cell>
          <cell r="I610">
            <v>0.2</v>
          </cell>
          <cell r="J610">
            <v>54.4</v>
          </cell>
          <cell r="K610">
            <v>48.5</v>
          </cell>
          <cell r="L610">
            <v>5.9</v>
          </cell>
          <cell r="M610">
            <v>1.8</v>
          </cell>
          <cell r="N610">
            <v>18</v>
          </cell>
          <cell r="O610">
            <v>1.3</v>
          </cell>
          <cell r="P610">
            <v>2</v>
          </cell>
          <cell r="Q610">
            <v>78</v>
          </cell>
          <cell r="R610"/>
          <cell r="S610">
            <v>0.6</v>
          </cell>
          <cell r="T610">
            <v>58</v>
          </cell>
          <cell r="U610">
            <v>554</v>
          </cell>
          <cell r="V610">
            <v>0.12</v>
          </cell>
          <cell r="W610">
            <v>0.05</v>
          </cell>
          <cell r="X610">
            <v>0</v>
          </cell>
          <cell r="Y610"/>
          <cell r="Z610">
            <v>0</v>
          </cell>
          <cell r="AA610"/>
          <cell r="AB610">
            <v>0</v>
          </cell>
          <cell r="AC610"/>
          <cell r="AD610"/>
          <cell r="AE610"/>
          <cell r="AF610"/>
          <cell r="AG610"/>
          <cell r="AH610"/>
          <cell r="AI610" t="e">
            <v>#DIV/0!</v>
          </cell>
          <cell r="AJ610"/>
          <cell r="AK610"/>
          <cell r="AL610" t="e">
            <v>#DIV/0!</v>
          </cell>
          <cell r="AM610"/>
          <cell r="AN610"/>
          <cell r="AO610" t="e">
            <v>#DIV/0!</v>
          </cell>
        </row>
        <row r="611">
          <cell r="A611" t="str">
            <v>P002</v>
          </cell>
          <cell r="B611" t="str">
            <v>Achira, sin cáscara, cruda</v>
          </cell>
          <cell r="C611" t="str">
            <v>Raíz</v>
          </cell>
          <cell r="D611">
            <v>65</v>
          </cell>
          <cell r="E611">
            <v>84.4</v>
          </cell>
          <cell r="F611">
            <v>58</v>
          </cell>
          <cell r="G611">
            <v>248</v>
          </cell>
          <cell r="H611">
            <v>0.9</v>
          </cell>
          <cell r="I611">
            <v>0.2</v>
          </cell>
          <cell r="J611">
            <v>13</v>
          </cell>
          <cell r="K611" t="str">
            <v>12,50,5</v>
          </cell>
          <cell r="L611">
            <v>1.5</v>
          </cell>
          <cell r="M611"/>
          <cell r="N611">
            <v>36</v>
          </cell>
          <cell r="O611">
            <v>0.8</v>
          </cell>
          <cell r="P611"/>
          <cell r="Q611">
            <v>53</v>
          </cell>
          <cell r="R611"/>
          <cell r="S611"/>
          <cell r="T611"/>
          <cell r="U611">
            <v>677</v>
          </cell>
          <cell r="V611">
            <v>0.04</v>
          </cell>
          <cell r="W611">
            <v>0.01</v>
          </cell>
          <cell r="X611">
            <v>0.3</v>
          </cell>
          <cell r="Y611"/>
          <cell r="Z611">
            <v>0</v>
          </cell>
          <cell r="AA611">
            <v>0</v>
          </cell>
          <cell r="AB611">
            <v>2</v>
          </cell>
          <cell r="AC611"/>
          <cell r="AD611"/>
          <cell r="AE611"/>
          <cell r="AF611"/>
          <cell r="AG611"/>
          <cell r="AH611"/>
          <cell r="AI611" t="e">
            <v>#DIV/0!</v>
          </cell>
          <cell r="AJ611"/>
          <cell r="AK611"/>
          <cell r="AL611" t="e">
            <v>#DIV/0!</v>
          </cell>
          <cell r="AM611"/>
          <cell r="AN611"/>
          <cell r="AO611" t="e">
            <v>#DIV/0!</v>
          </cell>
        </row>
        <row r="612">
          <cell r="A612" t="str">
            <v>P003</v>
          </cell>
          <cell r="B612" t="str">
            <v>Ackee, crudo</v>
          </cell>
          <cell r="C612" t="str">
            <v>Pulpa sin semillas</v>
          </cell>
          <cell r="D612"/>
          <cell r="E612">
            <v>72</v>
          </cell>
          <cell r="F612">
            <v>153</v>
          </cell>
          <cell r="G612">
            <v>637</v>
          </cell>
          <cell r="H612">
            <v>2.9</v>
          </cell>
          <cell r="I612">
            <v>9</v>
          </cell>
          <cell r="J612">
            <v>15</v>
          </cell>
          <cell r="K612"/>
          <cell r="L612"/>
          <cell r="M612">
            <v>1</v>
          </cell>
          <cell r="N612">
            <v>30</v>
          </cell>
          <cell r="O612">
            <v>0.7</v>
          </cell>
          <cell r="P612">
            <v>31</v>
          </cell>
          <cell r="Q612">
            <v>37</v>
          </cell>
          <cell r="R612">
            <v>0</v>
          </cell>
          <cell r="S612">
            <v>0.6</v>
          </cell>
          <cell r="T612">
            <v>38</v>
          </cell>
          <cell r="U612">
            <v>270</v>
          </cell>
          <cell r="V612">
            <v>0.03</v>
          </cell>
          <cell r="W612">
            <v>7.0000000000000007E-2</v>
          </cell>
          <cell r="X612">
            <v>0.6</v>
          </cell>
          <cell r="Y612">
            <v>41</v>
          </cell>
          <cell r="Z612">
            <v>0</v>
          </cell>
          <cell r="AA612">
            <v>30</v>
          </cell>
          <cell r="AB612"/>
          <cell r="AC612"/>
          <cell r="AD612"/>
          <cell r="AE612"/>
          <cell r="AF612"/>
          <cell r="AG612"/>
          <cell r="AH612"/>
          <cell r="AI612" t="e">
            <v>#DIV/0!</v>
          </cell>
          <cell r="AJ612"/>
          <cell r="AK612"/>
          <cell r="AL612" t="e">
            <v>#DIV/0!</v>
          </cell>
          <cell r="AM612"/>
          <cell r="AN612"/>
          <cell r="AO612" t="e">
            <v>#DIV/0!</v>
          </cell>
        </row>
        <row r="613">
          <cell r="A613" t="str">
            <v>P004</v>
          </cell>
          <cell r="B613" t="str">
            <v>Almidón de arracacha, crudo</v>
          </cell>
          <cell r="C613"/>
          <cell r="D613">
            <v>100</v>
          </cell>
          <cell r="E613">
            <v>6.2</v>
          </cell>
          <cell r="F613">
            <v>371</v>
          </cell>
          <cell r="G613">
            <v>1576</v>
          </cell>
          <cell r="H613">
            <v>0.5</v>
          </cell>
          <cell r="I613">
            <v>0.5</v>
          </cell>
          <cell r="J613">
            <v>91</v>
          </cell>
          <cell r="K613">
            <v>90.5</v>
          </cell>
          <cell r="L613">
            <v>0.5</v>
          </cell>
          <cell r="M613">
            <v>1.9</v>
          </cell>
          <cell r="N613"/>
          <cell r="O613"/>
          <cell r="P613"/>
          <cell r="Q613"/>
          <cell r="R613"/>
          <cell r="S613"/>
          <cell r="T613"/>
          <cell r="U613"/>
          <cell r="V613"/>
          <cell r="W613"/>
          <cell r="X613"/>
          <cell r="Y613"/>
          <cell r="Z613">
            <v>0</v>
          </cell>
          <cell r="AA613"/>
          <cell r="AB613"/>
          <cell r="AC613"/>
          <cell r="AD613"/>
          <cell r="AE613"/>
          <cell r="AF613"/>
          <cell r="AG613"/>
          <cell r="AH613"/>
          <cell r="AI613" t="e">
            <v>#DIV/0!</v>
          </cell>
          <cell r="AJ613"/>
          <cell r="AK613"/>
          <cell r="AL613" t="e">
            <v>#DIV/0!</v>
          </cell>
          <cell r="AM613"/>
          <cell r="AN613"/>
          <cell r="AO613" t="e">
            <v>#DIV/0!</v>
          </cell>
        </row>
        <row r="614">
          <cell r="A614" t="str">
            <v>P005</v>
          </cell>
          <cell r="B614" t="str">
            <v>Almidón de malanga, crudo</v>
          </cell>
          <cell r="C614"/>
          <cell r="D614">
            <v>100</v>
          </cell>
          <cell r="E614">
            <v>14.1</v>
          </cell>
          <cell r="F614">
            <v>348</v>
          </cell>
          <cell r="G614">
            <v>1475</v>
          </cell>
          <cell r="H614">
            <v>1.8</v>
          </cell>
          <cell r="I614">
            <v>1.3</v>
          </cell>
          <cell r="J614">
            <v>82.2</v>
          </cell>
          <cell r="K614">
            <v>82.2</v>
          </cell>
          <cell r="L614">
            <v>0</v>
          </cell>
          <cell r="M614">
            <v>0.7</v>
          </cell>
          <cell r="N614"/>
          <cell r="O614"/>
          <cell r="P614"/>
          <cell r="Q614"/>
          <cell r="R614"/>
          <cell r="S614"/>
          <cell r="T614"/>
          <cell r="U614"/>
          <cell r="V614"/>
          <cell r="W614"/>
          <cell r="X614"/>
          <cell r="Y614"/>
          <cell r="Z614">
            <v>0</v>
          </cell>
          <cell r="AA614"/>
          <cell r="AB614"/>
          <cell r="AC614"/>
          <cell r="AD614"/>
          <cell r="AE614"/>
          <cell r="AF614"/>
          <cell r="AG614"/>
          <cell r="AH614"/>
          <cell r="AI614" t="e">
            <v>#DIV/0!</v>
          </cell>
          <cell r="AJ614"/>
          <cell r="AK614"/>
          <cell r="AL614" t="e">
            <v>#DIV/0!</v>
          </cell>
          <cell r="AM614"/>
          <cell r="AN614"/>
          <cell r="AO614" t="e">
            <v>#DIV/0!</v>
          </cell>
        </row>
        <row r="615">
          <cell r="A615" t="str">
            <v>P006</v>
          </cell>
          <cell r="B615" t="str">
            <v>Almidón de ñame, crudo</v>
          </cell>
          <cell r="C615"/>
          <cell r="D615">
            <v>100</v>
          </cell>
          <cell r="E615">
            <v>10.1</v>
          </cell>
          <cell r="F615">
            <v>395</v>
          </cell>
          <cell r="G615">
            <v>1669</v>
          </cell>
          <cell r="H615">
            <v>0.8</v>
          </cell>
          <cell r="I615">
            <v>6.7</v>
          </cell>
          <cell r="J615">
            <v>82.3</v>
          </cell>
          <cell r="K615">
            <v>81.3</v>
          </cell>
          <cell r="L615">
            <v>1</v>
          </cell>
          <cell r="M615">
            <v>0.1</v>
          </cell>
          <cell r="N615"/>
          <cell r="O615"/>
          <cell r="P615"/>
          <cell r="Q615"/>
          <cell r="R615"/>
          <cell r="S615"/>
          <cell r="T615"/>
          <cell r="U615"/>
          <cell r="V615"/>
          <cell r="W615"/>
          <cell r="X615"/>
          <cell r="Y615"/>
          <cell r="Z615">
            <v>0</v>
          </cell>
          <cell r="AA615"/>
          <cell r="AB615"/>
          <cell r="AC615"/>
          <cell r="AD615"/>
          <cell r="AE615"/>
          <cell r="AF615"/>
          <cell r="AG615"/>
          <cell r="AH615"/>
          <cell r="AI615" t="e">
            <v>#DIV/0!</v>
          </cell>
          <cell r="AJ615"/>
          <cell r="AK615"/>
          <cell r="AL615" t="e">
            <v>#DIV/0!</v>
          </cell>
          <cell r="AM615"/>
          <cell r="AN615"/>
          <cell r="AO615" t="e">
            <v>#DIV/0!</v>
          </cell>
        </row>
        <row r="616">
          <cell r="A616" t="str">
            <v>P007</v>
          </cell>
          <cell r="B616" t="str">
            <v>Arazá, crudo</v>
          </cell>
          <cell r="C616" t="str">
            <v>Pulpa sin semillas</v>
          </cell>
          <cell r="D616">
            <v>77</v>
          </cell>
          <cell r="E616">
            <v>91.2</v>
          </cell>
          <cell r="F616">
            <v>42</v>
          </cell>
          <cell r="G616">
            <v>175</v>
          </cell>
          <cell r="H616">
            <v>1.1000000000000001</v>
          </cell>
          <cell r="I616">
            <v>1.1000000000000001</v>
          </cell>
          <cell r="J616">
            <v>6.5</v>
          </cell>
          <cell r="K616">
            <v>5.6</v>
          </cell>
          <cell r="L616">
            <v>0.9</v>
          </cell>
          <cell r="M616">
            <v>0.2</v>
          </cell>
          <cell r="N616">
            <v>4</v>
          </cell>
          <cell r="O616">
            <v>0.8</v>
          </cell>
          <cell r="P616">
            <v>28</v>
          </cell>
          <cell r="Q616"/>
          <cell r="R616"/>
          <cell r="S616">
            <v>0.4</v>
          </cell>
          <cell r="T616">
            <v>14</v>
          </cell>
          <cell r="U616">
            <v>222</v>
          </cell>
          <cell r="V616"/>
          <cell r="W616"/>
          <cell r="X616"/>
          <cell r="Y616"/>
          <cell r="Z616">
            <v>0</v>
          </cell>
          <cell r="AA616"/>
          <cell r="AB616"/>
          <cell r="AC616"/>
          <cell r="AD616"/>
          <cell r="AE616"/>
          <cell r="AF616"/>
          <cell r="AG616"/>
          <cell r="AH616"/>
          <cell r="AI616" t="e">
            <v>#DIV/0!</v>
          </cell>
          <cell r="AJ616"/>
          <cell r="AK616"/>
          <cell r="AL616" t="e">
            <v>#DIV/0!</v>
          </cell>
          <cell r="AM616"/>
          <cell r="AN616"/>
          <cell r="AO616" t="e">
            <v>#DIV/0!</v>
          </cell>
        </row>
        <row r="617">
          <cell r="A617" t="str">
            <v>P008</v>
          </cell>
          <cell r="B617" t="str">
            <v>Árbol del pan, cocido</v>
          </cell>
          <cell r="C617" t="str">
            <v>Pulpa sin semillas</v>
          </cell>
          <cell r="D617">
            <v>100</v>
          </cell>
          <cell r="E617">
            <v>62.5</v>
          </cell>
          <cell r="F617">
            <v>150</v>
          </cell>
          <cell r="G617">
            <v>636</v>
          </cell>
          <cell r="H617">
            <v>5.2</v>
          </cell>
          <cell r="I617">
            <v>0.8</v>
          </cell>
          <cell r="J617">
            <v>30.5</v>
          </cell>
          <cell r="K617"/>
          <cell r="L617"/>
          <cell r="M617">
            <v>1</v>
          </cell>
          <cell r="N617">
            <v>29</v>
          </cell>
          <cell r="O617">
            <v>1</v>
          </cell>
          <cell r="P617"/>
          <cell r="Q617">
            <v>37</v>
          </cell>
          <cell r="R617"/>
          <cell r="S617"/>
          <cell r="T617"/>
          <cell r="U617"/>
          <cell r="V617">
            <v>0.14000000000000001</v>
          </cell>
          <cell r="W617">
            <v>7.0000000000000007E-2</v>
          </cell>
          <cell r="X617">
            <v>0.9</v>
          </cell>
          <cell r="Y617"/>
          <cell r="Z617">
            <v>0</v>
          </cell>
          <cell r="AA617">
            <v>10</v>
          </cell>
          <cell r="AB617"/>
          <cell r="AC617"/>
          <cell r="AD617"/>
          <cell r="AE617"/>
          <cell r="AF617"/>
          <cell r="AG617"/>
          <cell r="AH617"/>
          <cell r="AI617" t="e">
            <v>#DIV/0!</v>
          </cell>
          <cell r="AJ617"/>
          <cell r="AK617"/>
          <cell r="AL617" t="e">
            <v>#DIV/0!</v>
          </cell>
          <cell r="AM617"/>
          <cell r="AN617"/>
          <cell r="AO617" t="e">
            <v>#DIV/0!</v>
          </cell>
        </row>
        <row r="618">
          <cell r="A618" t="str">
            <v>P009</v>
          </cell>
          <cell r="B618" t="str">
            <v>Árbol del pan, crudo</v>
          </cell>
          <cell r="C618" t="str">
            <v>Pulpa sin semillas</v>
          </cell>
          <cell r="D618">
            <v>55</v>
          </cell>
          <cell r="E618">
            <v>74.2</v>
          </cell>
          <cell r="F618">
            <v>115</v>
          </cell>
          <cell r="G618">
            <v>487</v>
          </cell>
          <cell r="H618">
            <v>2.8</v>
          </cell>
          <cell r="I618">
            <v>0.6</v>
          </cell>
          <cell r="J618">
            <v>22.3</v>
          </cell>
          <cell r="K618">
            <v>17.399999999999999</v>
          </cell>
          <cell r="L618">
            <v>4.9000000000000004</v>
          </cell>
          <cell r="M618">
            <v>0.1</v>
          </cell>
          <cell r="N618">
            <v>21</v>
          </cell>
          <cell r="O618">
            <v>0.6</v>
          </cell>
          <cell r="P618">
            <v>2</v>
          </cell>
          <cell r="Q618">
            <v>30</v>
          </cell>
          <cell r="R618"/>
          <cell r="S618">
            <v>0.1</v>
          </cell>
          <cell r="T618">
            <v>25</v>
          </cell>
          <cell r="U618">
            <v>490</v>
          </cell>
          <cell r="V618">
            <v>0.11</v>
          </cell>
          <cell r="W618">
            <v>0.05</v>
          </cell>
          <cell r="X618">
            <v>0.8</v>
          </cell>
          <cell r="Y618">
            <v>14</v>
          </cell>
          <cell r="Z618">
            <v>0</v>
          </cell>
          <cell r="AA618">
            <v>25</v>
          </cell>
          <cell r="AB618">
            <v>2</v>
          </cell>
          <cell r="AC618"/>
          <cell r="AD618"/>
          <cell r="AE618"/>
          <cell r="AF618"/>
          <cell r="AG618"/>
          <cell r="AH618"/>
          <cell r="AI618" t="e">
            <v>#DIV/0!</v>
          </cell>
          <cell r="AJ618"/>
          <cell r="AK618"/>
          <cell r="AL618" t="e">
            <v>#DIV/0!</v>
          </cell>
          <cell r="AM618"/>
          <cell r="AN618"/>
          <cell r="AO618" t="e">
            <v>#DIV/0!</v>
          </cell>
        </row>
        <row r="619">
          <cell r="A619" t="str">
            <v>P010</v>
          </cell>
          <cell r="B619" t="str">
            <v>Árbol del pan, semilla, crudo</v>
          </cell>
          <cell r="C619" t="str">
            <v>Semilla</v>
          </cell>
          <cell r="D619">
            <v>68</v>
          </cell>
          <cell r="E619">
            <v>47.8</v>
          </cell>
          <cell r="F619">
            <v>242</v>
          </cell>
          <cell r="G619">
            <v>1017</v>
          </cell>
          <cell r="H619">
            <v>7.4</v>
          </cell>
          <cell r="I619">
            <v>5.6</v>
          </cell>
          <cell r="J619">
            <v>37.799999999999997</v>
          </cell>
          <cell r="K619">
            <v>32.6</v>
          </cell>
          <cell r="L619">
            <v>5.2</v>
          </cell>
          <cell r="M619">
            <v>1.4</v>
          </cell>
          <cell r="N619">
            <v>32</v>
          </cell>
          <cell r="O619">
            <v>0.5</v>
          </cell>
          <cell r="P619">
            <v>25</v>
          </cell>
          <cell r="Q619">
            <v>73</v>
          </cell>
          <cell r="R619"/>
          <cell r="S619">
            <v>0.9</v>
          </cell>
          <cell r="T619">
            <v>54</v>
          </cell>
          <cell r="U619">
            <v>941</v>
          </cell>
          <cell r="V619">
            <v>0.2</v>
          </cell>
          <cell r="W619">
            <v>7.0000000000000007E-2</v>
          </cell>
          <cell r="X619">
            <v>0.8</v>
          </cell>
          <cell r="Y619">
            <v>53</v>
          </cell>
          <cell r="Z619">
            <v>0</v>
          </cell>
          <cell r="AA619">
            <v>7</v>
          </cell>
          <cell r="AB619">
            <v>1</v>
          </cell>
          <cell r="AC619"/>
          <cell r="AD619"/>
          <cell r="AE619"/>
          <cell r="AF619"/>
          <cell r="AG619"/>
          <cell r="AH619"/>
          <cell r="AI619" t="e">
            <v>#DIV/0!</v>
          </cell>
          <cell r="AJ619"/>
          <cell r="AK619"/>
          <cell r="AL619" t="e">
            <v>#DIV/0!</v>
          </cell>
          <cell r="AM619"/>
          <cell r="AN619"/>
          <cell r="AO619" t="e">
            <v>#DIV/0!</v>
          </cell>
        </row>
        <row r="620">
          <cell r="A620" t="str">
            <v>P011</v>
          </cell>
          <cell r="B620" t="str">
            <v>Asaí, cocido, sin sal</v>
          </cell>
          <cell r="C620" t="str">
            <v>Pulpa sin semillas</v>
          </cell>
          <cell r="D620">
            <v>71</v>
          </cell>
          <cell r="E620">
            <v>44.3</v>
          </cell>
          <cell r="F620">
            <v>378</v>
          </cell>
          <cell r="G620">
            <v>1566</v>
          </cell>
          <cell r="H620">
            <v>4.5999999999999996</v>
          </cell>
          <cell r="I620">
            <v>25.9</v>
          </cell>
          <cell r="J620">
            <v>22.4</v>
          </cell>
          <cell r="K620">
            <v>3.8</v>
          </cell>
          <cell r="L620">
            <v>18.600000000000001</v>
          </cell>
          <cell r="M620">
            <v>2.8</v>
          </cell>
          <cell r="N620">
            <v>171</v>
          </cell>
          <cell r="O620">
            <v>5</v>
          </cell>
          <cell r="P620">
            <v>36</v>
          </cell>
          <cell r="Q620">
            <v>172</v>
          </cell>
          <cell r="R620">
            <v>0.1</v>
          </cell>
          <cell r="S620">
            <v>3.8</v>
          </cell>
          <cell r="T620">
            <v>79</v>
          </cell>
          <cell r="U620">
            <v>1</v>
          </cell>
          <cell r="V620">
            <v>8.49</v>
          </cell>
          <cell r="W620">
            <v>0.93</v>
          </cell>
          <cell r="X620"/>
          <cell r="Y620">
            <v>590</v>
          </cell>
          <cell r="Z620">
            <v>0.15</v>
          </cell>
          <cell r="AA620"/>
          <cell r="AB620"/>
          <cell r="AC620"/>
          <cell r="AD620"/>
          <cell r="AE620"/>
          <cell r="AF620"/>
          <cell r="AG620"/>
          <cell r="AH620"/>
          <cell r="AI620" t="e">
            <v>#DIV/0!</v>
          </cell>
          <cell r="AJ620"/>
          <cell r="AK620"/>
          <cell r="AL620" t="e">
            <v>#DIV/0!</v>
          </cell>
          <cell r="AM620"/>
          <cell r="AN620"/>
          <cell r="AO620" t="e">
            <v>#DIV/0!</v>
          </cell>
        </row>
        <row r="621">
          <cell r="A621" t="str">
            <v>P012</v>
          </cell>
          <cell r="B621" t="str">
            <v>Asaí, cocido, crudo</v>
          </cell>
          <cell r="C621" t="str">
            <v>Pulpa sin semillas</v>
          </cell>
          <cell r="D621">
            <v>42</v>
          </cell>
          <cell r="E621">
            <v>44.3</v>
          </cell>
          <cell r="F621">
            <v>385</v>
          </cell>
          <cell r="G621">
            <v>1593</v>
          </cell>
          <cell r="H621">
            <v>3.8</v>
          </cell>
          <cell r="I621">
            <v>30.6</v>
          </cell>
          <cell r="J621">
            <v>17.5</v>
          </cell>
          <cell r="K621">
            <v>5</v>
          </cell>
          <cell r="L621">
            <v>12.5</v>
          </cell>
          <cell r="M621">
            <v>3.9</v>
          </cell>
          <cell r="N621">
            <v>134</v>
          </cell>
          <cell r="O621">
            <v>6.7</v>
          </cell>
          <cell r="P621">
            <v>28</v>
          </cell>
          <cell r="Q621">
            <v>121</v>
          </cell>
          <cell r="R621">
            <v>0.1</v>
          </cell>
          <cell r="S621">
            <v>2.9</v>
          </cell>
          <cell r="T621">
            <v>63</v>
          </cell>
          <cell r="U621">
            <v>1</v>
          </cell>
          <cell r="V621">
            <v>3.46</v>
          </cell>
          <cell r="W621">
            <v>0.88</v>
          </cell>
          <cell r="X621"/>
          <cell r="Y621">
            <v>420</v>
          </cell>
          <cell r="Z621">
            <v>0.03</v>
          </cell>
          <cell r="AA621"/>
          <cell r="AB621">
            <v>12</v>
          </cell>
          <cell r="AC621"/>
          <cell r="AD621"/>
          <cell r="AE621"/>
          <cell r="AF621"/>
          <cell r="AG621"/>
          <cell r="AH621"/>
          <cell r="AI621" t="e">
            <v>#DIV/0!</v>
          </cell>
          <cell r="AJ621"/>
          <cell r="AK621"/>
          <cell r="AL621" t="e">
            <v>#DIV/0!</v>
          </cell>
          <cell r="AM621"/>
          <cell r="AN621"/>
          <cell r="AO621" t="e">
            <v>#DIV/0!</v>
          </cell>
        </row>
        <row r="622">
          <cell r="A622" t="str">
            <v>P013</v>
          </cell>
          <cell r="B622" t="str">
            <v>Asaí, deshidratado</v>
          </cell>
          <cell r="C622" t="str">
            <v>Pulpa sin semillas</v>
          </cell>
          <cell r="D622">
            <v>100</v>
          </cell>
          <cell r="E622">
            <v>4.5999999999999996</v>
          </cell>
          <cell r="F622">
            <v>391</v>
          </cell>
          <cell r="G622">
            <v>1659</v>
          </cell>
          <cell r="H622">
            <v>0.1</v>
          </cell>
          <cell r="I622">
            <v>1.4</v>
          </cell>
          <cell r="J622">
            <v>93.9</v>
          </cell>
          <cell r="K622">
            <v>92.7</v>
          </cell>
          <cell r="L622">
            <v>1.1000000000000001</v>
          </cell>
          <cell r="M622">
            <v>0</v>
          </cell>
          <cell r="N622"/>
          <cell r="O622"/>
          <cell r="P622"/>
          <cell r="Q622"/>
          <cell r="R622"/>
          <cell r="S622"/>
          <cell r="T622"/>
          <cell r="U622"/>
          <cell r="V622"/>
          <cell r="W622"/>
          <cell r="X622"/>
          <cell r="Y622"/>
          <cell r="Z622">
            <v>0</v>
          </cell>
          <cell r="AA622"/>
          <cell r="AB622"/>
          <cell r="AC622"/>
          <cell r="AD622"/>
          <cell r="AE622"/>
          <cell r="AF622"/>
          <cell r="AG622"/>
          <cell r="AH622"/>
          <cell r="AI622" t="e">
            <v>#DIV/0!</v>
          </cell>
          <cell r="AJ622"/>
          <cell r="AK622"/>
          <cell r="AL622" t="e">
            <v>#DIV/0!</v>
          </cell>
          <cell r="AM622"/>
          <cell r="AN622"/>
          <cell r="AO622" t="e">
            <v>#DIV/0!</v>
          </cell>
        </row>
        <row r="623">
          <cell r="A623" t="str">
            <v>P014</v>
          </cell>
          <cell r="B623" t="str">
            <v>Asaí, liofilizado</v>
          </cell>
          <cell r="C623" t="str">
            <v>Pulpa sin semillas</v>
          </cell>
          <cell r="D623">
            <v>100</v>
          </cell>
          <cell r="E623">
            <v>2.6</v>
          </cell>
          <cell r="F623">
            <v>691</v>
          </cell>
          <cell r="G623">
            <v>2859</v>
          </cell>
          <cell r="H623">
            <v>1.6</v>
          </cell>
          <cell r="I623">
            <v>51.6</v>
          </cell>
          <cell r="J623">
            <v>43.7</v>
          </cell>
          <cell r="K623">
            <v>21.4</v>
          </cell>
          <cell r="L623">
            <v>22.3</v>
          </cell>
          <cell r="M623">
            <v>0.4</v>
          </cell>
          <cell r="N623">
            <v>228</v>
          </cell>
          <cell r="O623">
            <v>8.4</v>
          </cell>
          <cell r="P623">
            <v>225</v>
          </cell>
          <cell r="Q623"/>
          <cell r="R623"/>
          <cell r="S623">
            <v>20.6</v>
          </cell>
          <cell r="T623">
            <v>202</v>
          </cell>
          <cell r="U623">
            <v>429</v>
          </cell>
          <cell r="V623"/>
          <cell r="W623"/>
          <cell r="X623"/>
          <cell r="Y623"/>
          <cell r="Z623">
            <v>0</v>
          </cell>
          <cell r="AA623">
            <v>0</v>
          </cell>
          <cell r="AB623"/>
          <cell r="AC623"/>
          <cell r="AD623"/>
          <cell r="AE623"/>
          <cell r="AF623"/>
          <cell r="AG623"/>
          <cell r="AH623"/>
          <cell r="AI623" t="e">
            <v>#DIV/0!</v>
          </cell>
          <cell r="AJ623"/>
          <cell r="AK623"/>
          <cell r="AL623" t="e">
            <v>#DIV/0!</v>
          </cell>
          <cell r="AM623"/>
          <cell r="AN623"/>
          <cell r="AO623" t="e">
            <v>#DIV/0!</v>
          </cell>
        </row>
        <row r="624">
          <cell r="A624" t="str">
            <v>P015</v>
          </cell>
          <cell r="B624" t="str">
            <v>Banano chiro, crudo</v>
          </cell>
          <cell r="C624" t="str">
            <v xml:space="preserve">Pulpa  </v>
          </cell>
          <cell r="D624">
            <v>80</v>
          </cell>
          <cell r="E624">
            <v>68.2</v>
          </cell>
          <cell r="F624">
            <v>126</v>
          </cell>
          <cell r="G624">
            <v>535</v>
          </cell>
          <cell r="H624">
            <v>1.5</v>
          </cell>
          <cell r="I624">
            <v>0.1</v>
          </cell>
          <cell r="J624">
            <v>28.9</v>
          </cell>
          <cell r="K624">
            <v>26.9</v>
          </cell>
          <cell r="L624">
            <v>2</v>
          </cell>
          <cell r="M624">
            <v>1.3</v>
          </cell>
          <cell r="N624">
            <v>3</v>
          </cell>
          <cell r="O624">
            <v>0.3</v>
          </cell>
          <cell r="P624"/>
          <cell r="Q624">
            <v>22</v>
          </cell>
          <cell r="R624"/>
          <cell r="S624">
            <v>0.3</v>
          </cell>
          <cell r="T624">
            <v>28</v>
          </cell>
          <cell r="U624">
            <v>355</v>
          </cell>
          <cell r="V624"/>
          <cell r="W624"/>
          <cell r="X624"/>
          <cell r="Y624"/>
          <cell r="Z624">
            <v>0</v>
          </cell>
          <cell r="AA624">
            <v>8</v>
          </cell>
          <cell r="AB624"/>
          <cell r="AC624"/>
          <cell r="AD624"/>
          <cell r="AE624"/>
          <cell r="AF624"/>
          <cell r="AG624"/>
          <cell r="AH624"/>
          <cell r="AI624" t="e">
            <v>#DIV/0!</v>
          </cell>
          <cell r="AJ624"/>
          <cell r="AK624"/>
          <cell r="AL624" t="e">
            <v>#DIV/0!</v>
          </cell>
          <cell r="AM624"/>
          <cell r="AN624"/>
          <cell r="AO624" t="e">
            <v>#DIV/0!</v>
          </cell>
        </row>
        <row r="625">
          <cell r="A625" t="str">
            <v>P016</v>
          </cell>
          <cell r="B625" t="str">
            <v>Banano pacífico, crudo</v>
          </cell>
          <cell r="C625" t="str">
            <v>Pulpa</v>
          </cell>
          <cell r="D625">
            <v>65</v>
          </cell>
          <cell r="E625">
            <v>71.2</v>
          </cell>
          <cell r="F625">
            <v>112</v>
          </cell>
          <cell r="G625">
            <v>475</v>
          </cell>
          <cell r="H625">
            <v>1.1000000000000001</v>
          </cell>
          <cell r="I625">
            <v>0.2</v>
          </cell>
          <cell r="J625">
            <v>26.4</v>
          </cell>
          <cell r="K625"/>
          <cell r="L625"/>
          <cell r="M625">
            <v>1.1000000000000001</v>
          </cell>
          <cell r="N625">
            <v>6</v>
          </cell>
          <cell r="O625">
            <v>0.4</v>
          </cell>
          <cell r="P625"/>
          <cell r="Q625">
            <v>22</v>
          </cell>
          <cell r="R625"/>
          <cell r="S625"/>
          <cell r="T625"/>
          <cell r="U625"/>
          <cell r="V625">
            <v>0.04</v>
          </cell>
          <cell r="W625">
            <v>0.04</v>
          </cell>
          <cell r="X625">
            <v>0.6</v>
          </cell>
          <cell r="Y625"/>
          <cell r="Z625">
            <v>0</v>
          </cell>
          <cell r="AA625">
            <v>15</v>
          </cell>
          <cell r="AB625">
            <v>90</v>
          </cell>
          <cell r="AC625"/>
          <cell r="AD625"/>
          <cell r="AE625"/>
          <cell r="AF625"/>
          <cell r="AG625"/>
          <cell r="AH625"/>
          <cell r="AI625" t="e">
            <v>#DIV/0!</v>
          </cell>
          <cell r="AJ625"/>
          <cell r="AK625"/>
          <cell r="AL625" t="e">
            <v>#DIV/0!</v>
          </cell>
          <cell r="AM625"/>
          <cell r="AN625"/>
          <cell r="AO625" t="e">
            <v>#DIV/0!</v>
          </cell>
        </row>
        <row r="626">
          <cell r="A626" t="str">
            <v>P017</v>
          </cell>
          <cell r="B626" t="str">
            <v>Borojó, crudo</v>
          </cell>
          <cell r="C626" t="str">
            <v>Pulpa sin semillas</v>
          </cell>
          <cell r="D626">
            <v>60</v>
          </cell>
          <cell r="E626">
            <v>64</v>
          </cell>
          <cell r="F626">
            <v>140</v>
          </cell>
          <cell r="G626">
            <v>594</v>
          </cell>
          <cell r="H626">
            <v>3</v>
          </cell>
          <cell r="I626">
            <v>0.6</v>
          </cell>
          <cell r="J626">
            <v>30.5</v>
          </cell>
          <cell r="K626"/>
          <cell r="L626"/>
          <cell r="M626">
            <v>1.8</v>
          </cell>
          <cell r="N626">
            <v>51</v>
          </cell>
          <cell r="O626">
            <v>6.9</v>
          </cell>
          <cell r="P626">
            <v>8</v>
          </cell>
          <cell r="Q626"/>
          <cell r="R626"/>
          <cell r="S626">
            <v>1.5</v>
          </cell>
          <cell r="T626">
            <v>38</v>
          </cell>
          <cell r="U626">
            <v>464</v>
          </cell>
          <cell r="V626">
            <v>0.3</v>
          </cell>
          <cell r="W626">
            <v>0.12</v>
          </cell>
          <cell r="X626">
            <v>2.2999999999999998</v>
          </cell>
          <cell r="Y626"/>
          <cell r="Z626">
            <v>0</v>
          </cell>
          <cell r="AA626">
            <v>3</v>
          </cell>
          <cell r="AB626"/>
          <cell r="AC626"/>
          <cell r="AD626"/>
          <cell r="AE626"/>
          <cell r="AF626"/>
          <cell r="AG626"/>
          <cell r="AH626"/>
          <cell r="AI626" t="e">
            <v>#DIV/0!</v>
          </cell>
          <cell r="AJ626"/>
          <cell r="AK626"/>
          <cell r="AL626" t="e">
            <v>#DIV/0!</v>
          </cell>
          <cell r="AM626"/>
          <cell r="AN626"/>
          <cell r="AO626" t="e">
            <v>#DIV/0!</v>
          </cell>
        </row>
        <row r="627">
          <cell r="A627" t="str">
            <v>P018</v>
          </cell>
          <cell r="B627" t="str">
            <v>Cacao silvestre, crudo</v>
          </cell>
          <cell r="C627" t="str">
            <v>Pulpa sin semillas</v>
          </cell>
          <cell r="D627">
            <v>9</v>
          </cell>
          <cell r="E627">
            <v>86</v>
          </cell>
          <cell r="F627">
            <v>60</v>
          </cell>
          <cell r="G627">
            <v>251</v>
          </cell>
          <cell r="H627">
            <v>1</v>
          </cell>
          <cell r="I627">
            <v>1.1000000000000001</v>
          </cell>
          <cell r="J627">
            <v>10.3</v>
          </cell>
          <cell r="K627">
            <v>8.1</v>
          </cell>
          <cell r="L627">
            <v>2.2000000000000002</v>
          </cell>
          <cell r="M627">
            <v>1.6</v>
          </cell>
          <cell r="N627">
            <v>12</v>
          </cell>
          <cell r="O627">
            <v>0.3</v>
          </cell>
          <cell r="P627">
            <v>1</v>
          </cell>
          <cell r="Q627">
            <v>9</v>
          </cell>
          <cell r="R627"/>
          <cell r="S627">
            <v>0.6</v>
          </cell>
          <cell r="T627">
            <v>21</v>
          </cell>
          <cell r="U627">
            <v>72</v>
          </cell>
          <cell r="V627">
            <v>0.25</v>
          </cell>
          <cell r="W627"/>
          <cell r="X627"/>
          <cell r="Y627"/>
          <cell r="Z627">
            <v>0</v>
          </cell>
          <cell r="AA627">
            <v>14</v>
          </cell>
          <cell r="AB627"/>
          <cell r="AC627"/>
          <cell r="AD627"/>
          <cell r="AE627"/>
          <cell r="AF627"/>
          <cell r="AG627"/>
          <cell r="AH627"/>
          <cell r="AI627" t="e">
            <v>#DIV/0!</v>
          </cell>
          <cell r="AJ627"/>
          <cell r="AK627"/>
          <cell r="AL627" t="e">
            <v>#DIV/0!</v>
          </cell>
          <cell r="AM627"/>
          <cell r="AN627"/>
          <cell r="AO627" t="e">
            <v>#DIV/0!</v>
          </cell>
        </row>
        <row r="628">
          <cell r="A628" t="str">
            <v>P019</v>
          </cell>
          <cell r="B628" t="str">
            <v>Cacao silvestre, semilla, crudo</v>
          </cell>
          <cell r="C628" t="str">
            <v>Semilla</v>
          </cell>
          <cell r="D628">
            <v>8</v>
          </cell>
          <cell r="E628">
            <v>3.2</v>
          </cell>
          <cell r="F628">
            <v>604</v>
          </cell>
          <cell r="G628">
            <v>2509</v>
          </cell>
          <cell r="H628">
            <v>13</v>
          </cell>
          <cell r="I628">
            <v>46</v>
          </cell>
          <cell r="J628">
            <v>34.4</v>
          </cell>
          <cell r="K628">
            <v>34.4</v>
          </cell>
          <cell r="L628">
            <v>0</v>
          </cell>
          <cell r="M628">
            <v>3.4</v>
          </cell>
          <cell r="N628">
            <v>99</v>
          </cell>
          <cell r="O628">
            <v>2.6</v>
          </cell>
          <cell r="P628">
            <v>4</v>
          </cell>
          <cell r="Q628">
            <v>533</v>
          </cell>
          <cell r="R628"/>
          <cell r="S628"/>
          <cell r="T628">
            <v>232</v>
          </cell>
          <cell r="U628">
            <v>830</v>
          </cell>
          <cell r="V628">
            <v>0.17</v>
          </cell>
          <cell r="W628">
            <v>0.14000000000000001</v>
          </cell>
          <cell r="X628">
            <v>1.7</v>
          </cell>
          <cell r="Y628"/>
          <cell r="Z628">
            <v>0</v>
          </cell>
          <cell r="AA628">
            <v>3</v>
          </cell>
          <cell r="AB628">
            <v>3</v>
          </cell>
          <cell r="AC628"/>
          <cell r="AD628"/>
          <cell r="AE628"/>
          <cell r="AF628"/>
          <cell r="AG628"/>
          <cell r="AH628"/>
          <cell r="AI628" t="e">
            <v>#DIV/0!</v>
          </cell>
          <cell r="AJ628"/>
          <cell r="AK628"/>
          <cell r="AL628" t="e">
            <v>#DIV/0!</v>
          </cell>
          <cell r="AM628"/>
          <cell r="AN628"/>
          <cell r="AO628" t="e">
            <v>#DIV/0!</v>
          </cell>
        </row>
        <row r="629">
          <cell r="A629" t="str">
            <v>P020</v>
          </cell>
          <cell r="B629" t="str">
            <v>Cactus, crudo</v>
          </cell>
          <cell r="C629" t="str">
            <v>Tallo</v>
          </cell>
          <cell r="D629"/>
          <cell r="E629">
            <v>96.9</v>
          </cell>
          <cell r="F629">
            <v>8</v>
          </cell>
          <cell r="G629">
            <v>34</v>
          </cell>
          <cell r="H629">
            <v>0.5</v>
          </cell>
          <cell r="I629">
            <v>0.1</v>
          </cell>
          <cell r="J629">
            <v>1.1000000000000001</v>
          </cell>
          <cell r="K629">
            <v>0.8</v>
          </cell>
          <cell r="L629">
            <v>0.3</v>
          </cell>
          <cell r="M629">
            <v>1.3</v>
          </cell>
          <cell r="N629">
            <v>80</v>
          </cell>
          <cell r="O629">
            <v>0.4</v>
          </cell>
          <cell r="P629">
            <v>32</v>
          </cell>
          <cell r="Q629"/>
          <cell r="R629"/>
          <cell r="S629"/>
          <cell r="T629"/>
          <cell r="U629">
            <v>199</v>
          </cell>
          <cell r="V629"/>
          <cell r="W629"/>
          <cell r="X629"/>
          <cell r="Y629"/>
          <cell r="Z629">
            <v>0</v>
          </cell>
          <cell r="AA629"/>
          <cell r="AB629"/>
          <cell r="AC629"/>
          <cell r="AD629"/>
          <cell r="AE629"/>
          <cell r="AF629"/>
          <cell r="AG629"/>
          <cell r="AH629"/>
          <cell r="AI629" t="e">
            <v>#DIV/0!</v>
          </cell>
          <cell r="AJ629"/>
          <cell r="AK629"/>
          <cell r="AL629" t="e">
            <v>#DIV/0!</v>
          </cell>
          <cell r="AM629"/>
          <cell r="AN629"/>
          <cell r="AO629" t="e">
            <v>#DIV/0!</v>
          </cell>
        </row>
        <row r="630">
          <cell r="A630" t="str">
            <v>P021</v>
          </cell>
          <cell r="B630" t="str">
            <v>Caimo morado, crudo</v>
          </cell>
          <cell r="C630" t="str">
            <v>Pulpa sin semillas</v>
          </cell>
          <cell r="D630">
            <v>82</v>
          </cell>
          <cell r="E630">
            <v>84.5</v>
          </cell>
          <cell r="F630">
            <v>70</v>
          </cell>
          <cell r="G630">
            <v>297</v>
          </cell>
          <cell r="H630">
            <v>1</v>
          </cell>
          <cell r="I630">
            <v>1.4</v>
          </cell>
          <cell r="J630">
            <v>12.9</v>
          </cell>
          <cell r="K630">
            <v>11.8</v>
          </cell>
          <cell r="L630">
            <v>1.1000000000000001</v>
          </cell>
          <cell r="M630">
            <v>0.2</v>
          </cell>
          <cell r="N630">
            <v>30</v>
          </cell>
          <cell r="O630">
            <v>0.5</v>
          </cell>
          <cell r="P630"/>
          <cell r="Q630">
            <v>20</v>
          </cell>
          <cell r="R630"/>
          <cell r="S630"/>
          <cell r="T630"/>
          <cell r="U630"/>
          <cell r="V630">
            <v>0.02</v>
          </cell>
          <cell r="W630">
            <v>0.03</v>
          </cell>
          <cell r="X630">
            <v>1</v>
          </cell>
          <cell r="Y630"/>
          <cell r="Z630">
            <v>0</v>
          </cell>
          <cell r="AA630">
            <v>10</v>
          </cell>
          <cell r="AB630">
            <v>2</v>
          </cell>
          <cell r="AC630"/>
          <cell r="AD630"/>
          <cell r="AE630"/>
          <cell r="AF630"/>
          <cell r="AG630"/>
          <cell r="AH630"/>
          <cell r="AI630" t="e">
            <v>#DIV/0!</v>
          </cell>
          <cell r="AJ630"/>
          <cell r="AK630"/>
          <cell r="AL630" t="e">
            <v>#DIV/0!</v>
          </cell>
          <cell r="AM630"/>
          <cell r="AN630"/>
          <cell r="AO630" t="e">
            <v>#DIV/0!</v>
          </cell>
        </row>
        <row r="631">
          <cell r="A631" t="str">
            <v>P022</v>
          </cell>
          <cell r="B631" t="str">
            <v>Camu-camu, crudo</v>
          </cell>
          <cell r="C631" t="str">
            <v>Pulpa sin semillas</v>
          </cell>
          <cell r="D631">
            <v>58</v>
          </cell>
          <cell r="E631">
            <v>92.1</v>
          </cell>
          <cell r="F631">
            <v>32</v>
          </cell>
          <cell r="G631">
            <v>135</v>
          </cell>
          <cell r="H631">
            <v>0.5</v>
          </cell>
          <cell r="I631">
            <v>0.1</v>
          </cell>
          <cell r="J631">
            <v>7.1</v>
          </cell>
          <cell r="K631">
            <v>6.8</v>
          </cell>
          <cell r="L631">
            <v>0.3</v>
          </cell>
          <cell r="M631">
            <v>0.2</v>
          </cell>
          <cell r="N631">
            <v>28</v>
          </cell>
          <cell r="O631">
            <v>0.5</v>
          </cell>
          <cell r="P631"/>
          <cell r="Q631">
            <v>15</v>
          </cell>
          <cell r="R631"/>
          <cell r="S631"/>
          <cell r="T631"/>
          <cell r="U631"/>
          <cell r="V631">
            <v>0.01</v>
          </cell>
          <cell r="W631">
            <v>0.04</v>
          </cell>
          <cell r="X631">
            <v>0.6</v>
          </cell>
          <cell r="Y631"/>
          <cell r="Z631">
            <v>0</v>
          </cell>
          <cell r="AA631">
            <v>2125</v>
          </cell>
          <cell r="AB631"/>
          <cell r="AC631"/>
          <cell r="AD631"/>
          <cell r="AE631"/>
          <cell r="AF631"/>
          <cell r="AG631"/>
          <cell r="AH631"/>
          <cell r="AI631" t="e">
            <v>#DIV/0!</v>
          </cell>
          <cell r="AJ631"/>
          <cell r="AK631"/>
          <cell r="AL631" t="e">
            <v>#DIV/0!</v>
          </cell>
          <cell r="AM631"/>
          <cell r="AN631"/>
          <cell r="AO631" t="e">
            <v>#DIV/0!</v>
          </cell>
        </row>
        <row r="632">
          <cell r="A632" t="str">
            <v>P023</v>
          </cell>
          <cell r="B632" t="str">
            <v>Carambolo, maduro, crudo</v>
          </cell>
          <cell r="C632" t="str">
            <v>Pulpa sin semillas</v>
          </cell>
          <cell r="D632">
            <v>74</v>
          </cell>
          <cell r="E632">
            <v>95.2</v>
          </cell>
          <cell r="F632">
            <v>25</v>
          </cell>
          <cell r="G632">
            <v>104</v>
          </cell>
          <cell r="H632">
            <v>0.4</v>
          </cell>
          <cell r="I632">
            <v>0.1</v>
          </cell>
          <cell r="J632">
            <v>4.2</v>
          </cell>
          <cell r="K632">
            <v>1.4</v>
          </cell>
          <cell r="L632">
            <v>2.8</v>
          </cell>
          <cell r="M632">
            <v>0.2</v>
          </cell>
          <cell r="N632">
            <v>34</v>
          </cell>
          <cell r="O632">
            <v>2.8</v>
          </cell>
          <cell r="P632">
            <v>1</v>
          </cell>
          <cell r="Q632">
            <v>12</v>
          </cell>
          <cell r="R632"/>
          <cell r="S632">
            <v>0.1</v>
          </cell>
          <cell r="T632">
            <v>84</v>
          </cell>
          <cell r="U632">
            <v>1080</v>
          </cell>
          <cell r="V632">
            <v>0.01</v>
          </cell>
          <cell r="W632">
            <v>0.02</v>
          </cell>
          <cell r="X632">
            <v>0.4</v>
          </cell>
          <cell r="Y632">
            <v>12</v>
          </cell>
          <cell r="Z632">
            <v>0</v>
          </cell>
          <cell r="AA632">
            <v>13</v>
          </cell>
          <cell r="AB632">
            <v>4</v>
          </cell>
          <cell r="AC632"/>
          <cell r="AD632"/>
          <cell r="AE632"/>
          <cell r="AF632"/>
          <cell r="AG632"/>
          <cell r="AH632"/>
          <cell r="AI632" t="e">
            <v>#DIV/0!</v>
          </cell>
          <cell r="AJ632"/>
          <cell r="AK632"/>
          <cell r="AL632" t="e">
            <v>#DIV/0!</v>
          </cell>
          <cell r="AM632"/>
          <cell r="AN632"/>
          <cell r="AO632" t="e">
            <v>#DIV/0!</v>
          </cell>
        </row>
        <row r="633">
          <cell r="A633" t="str">
            <v>P024</v>
          </cell>
          <cell r="B633" t="str">
            <v>Carambolo, maduro, deshidratado</v>
          </cell>
          <cell r="C633" t="str">
            <v>Pulpa sin semillas</v>
          </cell>
          <cell r="D633">
            <v>100</v>
          </cell>
          <cell r="E633">
            <v>4.8</v>
          </cell>
          <cell r="F633">
            <v>379</v>
          </cell>
          <cell r="G633">
            <v>1609</v>
          </cell>
          <cell r="H633">
            <v>0.7</v>
          </cell>
          <cell r="I633">
            <v>2.4</v>
          </cell>
          <cell r="J633">
            <v>88.8</v>
          </cell>
          <cell r="K633"/>
          <cell r="L633"/>
          <cell r="M633">
            <v>3.3</v>
          </cell>
          <cell r="N633">
            <v>34</v>
          </cell>
          <cell r="O633">
            <v>2.8</v>
          </cell>
          <cell r="P633">
            <v>1</v>
          </cell>
          <cell r="Q633"/>
          <cell r="R633"/>
          <cell r="S633"/>
          <cell r="T633">
            <v>84</v>
          </cell>
          <cell r="U633">
            <v>1080</v>
          </cell>
          <cell r="V633"/>
          <cell r="W633"/>
          <cell r="X633"/>
          <cell r="Y633"/>
          <cell r="Z633">
            <v>0</v>
          </cell>
          <cell r="AA633">
            <v>13</v>
          </cell>
          <cell r="AB633"/>
          <cell r="AC633"/>
          <cell r="AD633"/>
          <cell r="AE633"/>
          <cell r="AF633"/>
          <cell r="AG633"/>
          <cell r="AH633"/>
          <cell r="AI633" t="e">
            <v>#DIV/0!</v>
          </cell>
          <cell r="AJ633"/>
          <cell r="AK633"/>
          <cell r="AL633" t="e">
            <v>#DIV/0!</v>
          </cell>
          <cell r="AM633"/>
          <cell r="AN633"/>
          <cell r="AO633" t="e">
            <v>#DIV/0!</v>
          </cell>
        </row>
        <row r="634">
          <cell r="A634" t="str">
            <v>P025</v>
          </cell>
          <cell r="B634" t="str">
            <v>Carambolo, pintón, crudo</v>
          </cell>
          <cell r="C634" t="str">
            <v>Pulpa sin semillas</v>
          </cell>
          <cell r="D634">
            <v>74</v>
          </cell>
          <cell r="E634">
            <v>95.1</v>
          </cell>
          <cell r="F634">
            <v>25</v>
          </cell>
          <cell r="G634">
            <v>105</v>
          </cell>
          <cell r="H634">
            <v>0.4</v>
          </cell>
          <cell r="I634">
            <v>0.1</v>
          </cell>
          <cell r="J634">
            <v>4.2</v>
          </cell>
          <cell r="K634">
            <v>1.4</v>
          </cell>
          <cell r="L634">
            <v>2.8</v>
          </cell>
          <cell r="M634">
            <v>0.2</v>
          </cell>
          <cell r="N634">
            <v>40</v>
          </cell>
          <cell r="O634">
            <v>2.7</v>
          </cell>
          <cell r="P634">
            <v>0</v>
          </cell>
          <cell r="Q634">
            <v>12</v>
          </cell>
          <cell r="R634"/>
          <cell r="S634">
            <v>0.1</v>
          </cell>
          <cell r="T634">
            <v>92</v>
          </cell>
          <cell r="U634">
            <v>1165</v>
          </cell>
          <cell r="V634">
            <v>0.02</v>
          </cell>
          <cell r="W634">
            <v>0.02</v>
          </cell>
          <cell r="X634">
            <v>0.4</v>
          </cell>
          <cell r="Y634">
            <v>12</v>
          </cell>
          <cell r="Z634">
            <v>0</v>
          </cell>
          <cell r="AA634">
            <v>17</v>
          </cell>
          <cell r="AB634">
            <v>4</v>
          </cell>
          <cell r="AC634"/>
          <cell r="AD634"/>
          <cell r="AE634"/>
          <cell r="AF634"/>
          <cell r="AG634"/>
          <cell r="AH634"/>
          <cell r="AI634" t="e">
            <v>#DIV/0!</v>
          </cell>
          <cell r="AJ634"/>
          <cell r="AK634"/>
          <cell r="AL634" t="e">
            <v>#DIV/0!</v>
          </cell>
          <cell r="AM634"/>
          <cell r="AN634"/>
          <cell r="AO634" t="e">
            <v>#DIV/0!</v>
          </cell>
        </row>
        <row r="635">
          <cell r="A635" t="str">
            <v>P026</v>
          </cell>
          <cell r="B635" t="str">
            <v>Carambolo, pintón, deshidratado</v>
          </cell>
          <cell r="C635" t="str">
            <v>Pulpa sin semillas</v>
          </cell>
          <cell r="D635">
            <v>100</v>
          </cell>
          <cell r="E635">
            <v>4.9000000000000004</v>
          </cell>
          <cell r="F635">
            <v>378</v>
          </cell>
          <cell r="G635">
            <v>1603</v>
          </cell>
          <cell r="H635">
            <v>0.7</v>
          </cell>
          <cell r="I635">
            <v>2.2000000000000002</v>
          </cell>
          <cell r="J635">
            <v>88.8</v>
          </cell>
          <cell r="K635"/>
          <cell r="L635"/>
          <cell r="M635">
            <v>3.4</v>
          </cell>
          <cell r="N635">
            <v>40</v>
          </cell>
          <cell r="O635">
            <v>2.7</v>
          </cell>
          <cell r="P635">
            <v>0</v>
          </cell>
          <cell r="Q635"/>
          <cell r="R635"/>
          <cell r="S635"/>
          <cell r="T635">
            <v>92</v>
          </cell>
          <cell r="U635">
            <v>1165</v>
          </cell>
          <cell r="V635"/>
          <cell r="W635"/>
          <cell r="X635"/>
          <cell r="Y635"/>
          <cell r="Z635">
            <v>0</v>
          </cell>
          <cell r="AA635">
            <v>17</v>
          </cell>
          <cell r="AB635"/>
          <cell r="AC635"/>
          <cell r="AD635"/>
          <cell r="AE635"/>
          <cell r="AF635"/>
          <cell r="AG635"/>
          <cell r="AH635"/>
          <cell r="AI635" t="e">
            <v>#DIV/0!</v>
          </cell>
          <cell r="AJ635"/>
          <cell r="AK635"/>
          <cell r="AL635" t="e">
            <v>#DIV/0!</v>
          </cell>
          <cell r="AM635"/>
          <cell r="AN635"/>
          <cell r="AO635" t="e">
            <v>#DIV/0!</v>
          </cell>
        </row>
        <row r="636">
          <cell r="A636" t="str">
            <v>P027</v>
          </cell>
          <cell r="B636" t="str">
            <v>Carambolo, verde, crudo</v>
          </cell>
          <cell r="C636" t="str">
            <v>Pulpa sin semillas</v>
          </cell>
          <cell r="D636">
            <v>76</v>
          </cell>
          <cell r="E636">
            <v>95.2</v>
          </cell>
          <cell r="F636">
            <v>24</v>
          </cell>
          <cell r="G636">
            <v>102</v>
          </cell>
          <cell r="H636">
            <v>0.3</v>
          </cell>
          <cell r="I636">
            <v>0.1</v>
          </cell>
          <cell r="J636">
            <v>4.0999999999999996</v>
          </cell>
          <cell r="K636">
            <v>1.3</v>
          </cell>
          <cell r="L636">
            <v>2.8</v>
          </cell>
          <cell r="M636">
            <v>0.2</v>
          </cell>
          <cell r="N636">
            <v>32</v>
          </cell>
          <cell r="O636">
            <v>3.7</v>
          </cell>
          <cell r="P636">
            <v>1</v>
          </cell>
          <cell r="Q636">
            <v>12</v>
          </cell>
          <cell r="R636"/>
          <cell r="S636">
            <v>0.1</v>
          </cell>
          <cell r="T636">
            <v>94</v>
          </cell>
          <cell r="U636">
            <v>1170</v>
          </cell>
          <cell r="V636">
            <v>0.02</v>
          </cell>
          <cell r="W636">
            <v>0.02</v>
          </cell>
          <cell r="X636">
            <v>0.4</v>
          </cell>
          <cell r="Y636">
            <v>12</v>
          </cell>
          <cell r="Z636">
            <v>0</v>
          </cell>
          <cell r="AA636">
            <v>14</v>
          </cell>
          <cell r="AB636">
            <v>4</v>
          </cell>
          <cell r="AC636"/>
          <cell r="AD636"/>
          <cell r="AE636"/>
          <cell r="AF636"/>
          <cell r="AG636"/>
          <cell r="AH636"/>
          <cell r="AI636" t="e">
            <v>#DIV/0!</v>
          </cell>
          <cell r="AJ636"/>
          <cell r="AK636"/>
          <cell r="AL636" t="e">
            <v>#DIV/0!</v>
          </cell>
          <cell r="AM636"/>
          <cell r="AN636"/>
          <cell r="AO636" t="e">
            <v>#DIV/0!</v>
          </cell>
        </row>
        <row r="637">
          <cell r="A637" t="str">
            <v>P028</v>
          </cell>
          <cell r="B637" t="str">
            <v>Carambolo, verde, deshidratado</v>
          </cell>
          <cell r="C637" t="str">
            <v>Pulpa sin semillas</v>
          </cell>
          <cell r="D637">
            <v>100</v>
          </cell>
          <cell r="E637">
            <v>4.8</v>
          </cell>
          <cell r="F637">
            <v>375</v>
          </cell>
          <cell r="G637">
            <v>1594</v>
          </cell>
          <cell r="H637">
            <v>0.7</v>
          </cell>
          <cell r="I637">
            <v>1.7</v>
          </cell>
          <cell r="J637">
            <v>89.3</v>
          </cell>
          <cell r="K637"/>
          <cell r="L637"/>
          <cell r="M637">
            <v>3.5</v>
          </cell>
          <cell r="N637">
            <v>32</v>
          </cell>
          <cell r="O637">
            <v>3.7</v>
          </cell>
          <cell r="P637">
            <v>1</v>
          </cell>
          <cell r="Q637"/>
          <cell r="R637"/>
          <cell r="S637"/>
          <cell r="T637">
            <v>94</v>
          </cell>
          <cell r="U637">
            <v>1170</v>
          </cell>
          <cell r="V637"/>
          <cell r="W637"/>
          <cell r="X637"/>
          <cell r="Y637"/>
          <cell r="Z637">
            <v>0</v>
          </cell>
          <cell r="AA637">
            <v>14</v>
          </cell>
          <cell r="AB637"/>
          <cell r="AC637"/>
          <cell r="AD637"/>
          <cell r="AE637"/>
          <cell r="AF637"/>
          <cell r="AG637"/>
          <cell r="AH637"/>
          <cell r="AI637" t="e">
            <v>#DIV/0!</v>
          </cell>
          <cell r="AJ637"/>
          <cell r="AK637"/>
          <cell r="AL637" t="e">
            <v>#DIV/0!</v>
          </cell>
          <cell r="AM637"/>
          <cell r="AN637"/>
          <cell r="AO637" t="e">
            <v>#DIV/0!</v>
          </cell>
        </row>
        <row r="638">
          <cell r="A638" t="str">
            <v>P029</v>
          </cell>
          <cell r="B638" t="str">
            <v>Cardo, crudo</v>
          </cell>
          <cell r="C638" t="str">
            <v>Tallo</v>
          </cell>
          <cell r="D638">
            <v>85</v>
          </cell>
          <cell r="E638">
            <v>89.1</v>
          </cell>
          <cell r="F638">
            <v>51</v>
          </cell>
          <cell r="G638">
            <v>213</v>
          </cell>
          <cell r="H638">
            <v>1.3</v>
          </cell>
          <cell r="I638">
            <v>0.2</v>
          </cell>
          <cell r="J638">
            <v>8.3000000000000007</v>
          </cell>
          <cell r="K638">
            <v>2.9</v>
          </cell>
          <cell r="L638">
            <v>5.4</v>
          </cell>
          <cell r="M638">
            <v>1.1000000000000001</v>
          </cell>
          <cell r="N638">
            <v>39</v>
          </cell>
          <cell r="O638">
            <v>1.1000000000000001</v>
          </cell>
          <cell r="P638">
            <v>90</v>
          </cell>
          <cell r="Q638">
            <v>60</v>
          </cell>
          <cell r="R638"/>
          <cell r="S638">
            <v>0.5</v>
          </cell>
          <cell r="T638">
            <v>46</v>
          </cell>
          <cell r="U638">
            <v>375</v>
          </cell>
          <cell r="V638">
            <v>0.01</v>
          </cell>
          <cell r="W638">
            <v>0.01</v>
          </cell>
          <cell r="X638">
            <v>0.4</v>
          </cell>
          <cell r="Y638">
            <v>58</v>
          </cell>
          <cell r="Z638">
            <v>0</v>
          </cell>
          <cell r="AA638">
            <v>4</v>
          </cell>
          <cell r="AB638">
            <v>3</v>
          </cell>
          <cell r="AC638"/>
          <cell r="AD638"/>
          <cell r="AE638"/>
          <cell r="AF638"/>
          <cell r="AG638"/>
          <cell r="AH638"/>
          <cell r="AI638" t="e">
            <v>#DIV/0!</v>
          </cell>
          <cell r="AJ638"/>
          <cell r="AK638"/>
          <cell r="AL638" t="e">
            <v>#DIV/0!</v>
          </cell>
          <cell r="AM638"/>
          <cell r="AN638"/>
          <cell r="AO638" t="e">
            <v>#DIV/0!</v>
          </cell>
        </row>
        <row r="639">
          <cell r="A639" t="str">
            <v>P030</v>
          </cell>
          <cell r="B639" t="str">
            <v>Cardón guajiro, asado, sin sal</v>
          </cell>
          <cell r="C639" t="str">
            <v>Tallo</v>
          </cell>
          <cell r="D639">
            <v>100</v>
          </cell>
          <cell r="E639">
            <v>94.5</v>
          </cell>
          <cell r="F639">
            <v>22</v>
          </cell>
          <cell r="G639">
            <v>92</v>
          </cell>
          <cell r="H639">
            <v>0.8</v>
          </cell>
          <cell r="I639">
            <v>0.1</v>
          </cell>
          <cell r="J639">
            <v>3.2</v>
          </cell>
          <cell r="K639">
            <v>0.7</v>
          </cell>
          <cell r="L639">
            <v>2.5</v>
          </cell>
          <cell r="M639">
            <v>1.3</v>
          </cell>
          <cell r="N639">
            <v>59</v>
          </cell>
          <cell r="O639">
            <v>0.2</v>
          </cell>
          <cell r="P639">
            <v>6</v>
          </cell>
          <cell r="Q639"/>
          <cell r="R639"/>
          <cell r="S639"/>
          <cell r="T639"/>
          <cell r="U639">
            <v>491</v>
          </cell>
          <cell r="V639"/>
          <cell r="W639"/>
          <cell r="X639"/>
          <cell r="Y639"/>
          <cell r="Z639">
            <v>0</v>
          </cell>
          <cell r="AA639">
            <v>6</v>
          </cell>
          <cell r="AB639"/>
          <cell r="AC639"/>
          <cell r="AD639"/>
          <cell r="AE639"/>
          <cell r="AF639"/>
          <cell r="AG639"/>
          <cell r="AH639"/>
          <cell r="AI639" t="e">
            <v>#DIV/0!</v>
          </cell>
          <cell r="AJ639"/>
          <cell r="AK639"/>
          <cell r="AL639" t="e">
            <v>#DIV/0!</v>
          </cell>
          <cell r="AM639"/>
          <cell r="AN639"/>
          <cell r="AO639" t="e">
            <v>#DIV/0!</v>
          </cell>
        </row>
        <row r="640">
          <cell r="A640" t="str">
            <v>P031</v>
          </cell>
          <cell r="B640" t="str">
            <v>Carurú, cocido, sin sal</v>
          </cell>
          <cell r="C640" t="str">
            <v>Hoja</v>
          </cell>
          <cell r="D640">
            <v>100</v>
          </cell>
          <cell r="E640">
            <v>90.7</v>
          </cell>
          <cell r="F640">
            <v>44</v>
          </cell>
          <cell r="G640">
            <v>185</v>
          </cell>
          <cell r="H640">
            <v>2.7</v>
          </cell>
          <cell r="I640">
            <v>0.6</v>
          </cell>
          <cell r="J640">
            <v>5.2</v>
          </cell>
          <cell r="K640">
            <v>1.5</v>
          </cell>
          <cell r="L640">
            <v>3.7</v>
          </cell>
          <cell r="M640">
            <v>0.9</v>
          </cell>
          <cell r="N640">
            <v>119</v>
          </cell>
          <cell r="O640">
            <v>1.2</v>
          </cell>
          <cell r="P640">
            <v>1</v>
          </cell>
          <cell r="Q640">
            <v>15</v>
          </cell>
          <cell r="R640">
            <v>0.1</v>
          </cell>
          <cell r="S640">
            <v>0.3</v>
          </cell>
          <cell r="T640">
            <v>25</v>
          </cell>
          <cell r="U640">
            <v>152</v>
          </cell>
          <cell r="V640">
            <v>0.06</v>
          </cell>
          <cell r="W640">
            <v>0.02</v>
          </cell>
          <cell r="X640">
            <v>0</v>
          </cell>
          <cell r="Y640"/>
          <cell r="Z640">
            <v>0</v>
          </cell>
          <cell r="AA640"/>
          <cell r="AB640">
            <v>0</v>
          </cell>
          <cell r="AC640"/>
          <cell r="AD640"/>
          <cell r="AE640"/>
          <cell r="AF640"/>
          <cell r="AG640"/>
          <cell r="AH640"/>
          <cell r="AI640" t="e">
            <v>#DIV/0!</v>
          </cell>
          <cell r="AJ640"/>
          <cell r="AK640"/>
          <cell r="AL640" t="e">
            <v>#DIV/0!</v>
          </cell>
          <cell r="AM640"/>
          <cell r="AN640"/>
          <cell r="AO640" t="e">
            <v>#DIV/0!</v>
          </cell>
        </row>
        <row r="641">
          <cell r="A641" t="str">
            <v>P032</v>
          </cell>
          <cell r="B641" t="str">
            <v>Carurú, crudo</v>
          </cell>
          <cell r="C641" t="str">
            <v>Hoja</v>
          </cell>
          <cell r="D641">
            <v>100</v>
          </cell>
          <cell r="E641">
            <v>90.7</v>
          </cell>
          <cell r="F641">
            <v>39</v>
          </cell>
          <cell r="G641">
            <v>164</v>
          </cell>
          <cell r="H641">
            <v>2.6</v>
          </cell>
          <cell r="I641">
            <v>0.3</v>
          </cell>
          <cell r="J641">
            <v>4.8</v>
          </cell>
          <cell r="K641">
            <v>1.6</v>
          </cell>
          <cell r="L641">
            <v>3.2</v>
          </cell>
          <cell r="M641">
            <v>1.6</v>
          </cell>
          <cell r="N641">
            <v>80</v>
          </cell>
          <cell r="O641">
            <v>1.3</v>
          </cell>
          <cell r="P641">
            <v>1</v>
          </cell>
          <cell r="Q641">
            <v>26</v>
          </cell>
          <cell r="R641">
            <v>0</v>
          </cell>
          <cell r="S641">
            <v>0.5</v>
          </cell>
          <cell r="T641">
            <v>52</v>
          </cell>
          <cell r="U641">
            <v>358</v>
          </cell>
          <cell r="V641">
            <v>0.05</v>
          </cell>
          <cell r="W641">
            <v>0.02</v>
          </cell>
          <cell r="X641">
            <v>0</v>
          </cell>
          <cell r="Y641"/>
          <cell r="Z641">
            <v>0</v>
          </cell>
          <cell r="AA641">
            <v>5</v>
          </cell>
          <cell r="AB641">
            <v>1</v>
          </cell>
          <cell r="AC641"/>
          <cell r="AD641"/>
          <cell r="AE641"/>
          <cell r="AF641"/>
          <cell r="AG641"/>
          <cell r="AH641"/>
          <cell r="AI641" t="e">
            <v>#DIV/0!</v>
          </cell>
          <cell r="AJ641"/>
          <cell r="AK641"/>
          <cell r="AL641" t="e">
            <v>#DIV/0!</v>
          </cell>
          <cell r="AM641"/>
          <cell r="AN641"/>
          <cell r="AO641" t="e">
            <v>#DIV/0!</v>
          </cell>
        </row>
        <row r="642">
          <cell r="A642" t="str">
            <v>P033</v>
          </cell>
          <cell r="B642" t="str">
            <v>Casabe de yuca, asado, con sal</v>
          </cell>
          <cell r="C642"/>
          <cell r="D642">
            <v>100</v>
          </cell>
          <cell r="E642">
            <v>13.7</v>
          </cell>
          <cell r="F642">
            <v>341</v>
          </cell>
          <cell r="G642">
            <v>1451</v>
          </cell>
          <cell r="H642">
            <v>1.6</v>
          </cell>
          <cell r="I642">
            <v>0.2</v>
          </cell>
          <cell r="J642">
            <v>83.3</v>
          </cell>
          <cell r="K642"/>
          <cell r="L642"/>
          <cell r="M642">
            <v>1.2</v>
          </cell>
          <cell r="N642">
            <v>30</v>
          </cell>
          <cell r="O642">
            <v>0.3</v>
          </cell>
          <cell r="P642"/>
          <cell r="Q642">
            <v>70</v>
          </cell>
          <cell r="R642"/>
          <cell r="S642"/>
          <cell r="T642"/>
          <cell r="U642"/>
          <cell r="V642">
            <v>0.11</v>
          </cell>
          <cell r="W642">
            <v>7.0000000000000007E-2</v>
          </cell>
          <cell r="X642">
            <v>0.5</v>
          </cell>
          <cell r="Y642"/>
          <cell r="Z642">
            <v>0</v>
          </cell>
          <cell r="AA642">
            <v>0</v>
          </cell>
          <cell r="AB642"/>
          <cell r="AC642"/>
          <cell r="AD642"/>
          <cell r="AE642"/>
          <cell r="AF642"/>
          <cell r="AG642"/>
          <cell r="AH642"/>
          <cell r="AI642" t="e">
            <v>#DIV/0!</v>
          </cell>
          <cell r="AJ642"/>
          <cell r="AK642"/>
          <cell r="AL642" t="e">
            <v>#DIV/0!</v>
          </cell>
          <cell r="AM642"/>
          <cell r="AN642"/>
          <cell r="AO642" t="e">
            <v>#DIV/0!</v>
          </cell>
        </row>
        <row r="643">
          <cell r="A643" t="str">
            <v>P034</v>
          </cell>
          <cell r="B643" t="str">
            <v>Cedro macho, crudo</v>
          </cell>
          <cell r="C643" t="str">
            <v>Pulpa sin semillas</v>
          </cell>
          <cell r="D643">
            <v>94</v>
          </cell>
          <cell r="E643">
            <v>83.4</v>
          </cell>
          <cell r="F643">
            <v>68</v>
          </cell>
          <cell r="G643">
            <v>289</v>
          </cell>
          <cell r="H643">
            <v>0.7</v>
          </cell>
          <cell r="I643">
            <v>0.1</v>
          </cell>
          <cell r="J643">
            <v>15.4</v>
          </cell>
          <cell r="K643">
            <v>14</v>
          </cell>
          <cell r="L643">
            <v>1.4</v>
          </cell>
          <cell r="M643">
            <v>0.4</v>
          </cell>
          <cell r="N643">
            <v>14</v>
          </cell>
          <cell r="O643">
            <v>0.4</v>
          </cell>
          <cell r="P643">
            <v>0</v>
          </cell>
          <cell r="Q643">
            <v>28</v>
          </cell>
          <cell r="R643">
            <v>0</v>
          </cell>
          <cell r="S643">
            <v>0.1</v>
          </cell>
          <cell r="T643">
            <v>7</v>
          </cell>
          <cell r="U643">
            <v>172</v>
          </cell>
          <cell r="V643">
            <v>0.05</v>
          </cell>
          <cell r="W643">
            <v>0.04</v>
          </cell>
          <cell r="X643">
            <v>0.4</v>
          </cell>
          <cell r="Y643">
            <v>5</v>
          </cell>
          <cell r="Z643">
            <v>0</v>
          </cell>
          <cell r="AA643">
            <v>23</v>
          </cell>
          <cell r="AB643">
            <v>17</v>
          </cell>
          <cell r="AC643"/>
          <cell r="AD643"/>
          <cell r="AE643"/>
          <cell r="AF643"/>
          <cell r="AG643"/>
          <cell r="AH643"/>
          <cell r="AI643" t="e">
            <v>#DIV/0!</v>
          </cell>
          <cell r="AJ643"/>
          <cell r="AK643"/>
          <cell r="AL643" t="e">
            <v>#DIV/0!</v>
          </cell>
          <cell r="AM643"/>
          <cell r="AN643"/>
          <cell r="AO643" t="e">
            <v>#DIV/0!</v>
          </cell>
        </row>
        <row r="644">
          <cell r="A644" t="str">
            <v>P035</v>
          </cell>
          <cell r="B644" t="str">
            <v>Champa, cruda</v>
          </cell>
          <cell r="C644" t="str">
            <v>Pulpa sin semillas</v>
          </cell>
          <cell r="D644">
            <v>60</v>
          </cell>
          <cell r="E644">
            <v>80.5</v>
          </cell>
          <cell r="F644">
            <v>77</v>
          </cell>
          <cell r="G644">
            <v>327</v>
          </cell>
          <cell r="H644">
            <v>0.4</v>
          </cell>
          <cell r="I644">
            <v>0.1</v>
          </cell>
          <cell r="J644">
            <v>15.4</v>
          </cell>
          <cell r="K644">
            <v>14</v>
          </cell>
          <cell r="L644">
            <v>1.4</v>
          </cell>
          <cell r="M644">
            <v>0.4</v>
          </cell>
          <cell r="N644">
            <v>20</v>
          </cell>
          <cell r="O644">
            <v>0.5</v>
          </cell>
          <cell r="P644"/>
          <cell r="Q644">
            <v>15</v>
          </cell>
          <cell r="R644"/>
          <cell r="S644"/>
          <cell r="T644"/>
          <cell r="U644"/>
          <cell r="V644">
            <v>0</v>
          </cell>
          <cell r="W644">
            <v>0.04</v>
          </cell>
          <cell r="X644">
            <v>0.3</v>
          </cell>
          <cell r="Y644"/>
          <cell r="Z644">
            <v>0</v>
          </cell>
          <cell r="AA644">
            <v>15</v>
          </cell>
          <cell r="AB644"/>
          <cell r="AC644"/>
          <cell r="AD644"/>
          <cell r="AE644"/>
          <cell r="AF644"/>
          <cell r="AG644"/>
          <cell r="AH644"/>
          <cell r="AI644" t="e">
            <v>#DIV/0!</v>
          </cell>
          <cell r="AJ644"/>
          <cell r="AK644"/>
          <cell r="AL644" t="e">
            <v>#DIV/0!</v>
          </cell>
          <cell r="AM644"/>
          <cell r="AN644"/>
          <cell r="AO644" t="e">
            <v>#DIV/0!</v>
          </cell>
        </row>
        <row r="645">
          <cell r="A645" t="str">
            <v>P036</v>
          </cell>
          <cell r="B645" t="str">
            <v>Chicozapote, crudo</v>
          </cell>
          <cell r="C645" t="str">
            <v>Pulpa sin semillas</v>
          </cell>
          <cell r="D645">
            <v>80</v>
          </cell>
          <cell r="E645">
            <v>78</v>
          </cell>
          <cell r="F645">
            <v>102</v>
          </cell>
          <cell r="G645">
            <v>431</v>
          </cell>
          <cell r="H645">
            <v>0.6</v>
          </cell>
          <cell r="I645">
            <v>1.1000000000000001</v>
          </cell>
          <cell r="J645">
            <v>19.899999999999999</v>
          </cell>
          <cell r="K645">
            <v>14.6</v>
          </cell>
          <cell r="L645">
            <v>5.3</v>
          </cell>
          <cell r="M645">
            <v>0.4</v>
          </cell>
          <cell r="N645">
            <v>21</v>
          </cell>
          <cell r="O645">
            <v>0.8</v>
          </cell>
          <cell r="P645">
            <v>12</v>
          </cell>
          <cell r="Q645">
            <v>13</v>
          </cell>
          <cell r="R645"/>
          <cell r="S645">
            <v>0.1</v>
          </cell>
          <cell r="T645">
            <v>12</v>
          </cell>
          <cell r="U645">
            <v>192</v>
          </cell>
          <cell r="V645">
            <v>0.02</v>
          </cell>
          <cell r="W645">
            <v>0.02</v>
          </cell>
          <cell r="X645">
            <v>0.2</v>
          </cell>
          <cell r="Y645">
            <v>14</v>
          </cell>
          <cell r="Z645">
            <v>0</v>
          </cell>
          <cell r="AA645">
            <v>13</v>
          </cell>
          <cell r="AB645">
            <v>5</v>
          </cell>
          <cell r="AC645"/>
          <cell r="AD645"/>
          <cell r="AE645"/>
          <cell r="AF645"/>
          <cell r="AG645"/>
          <cell r="AH645"/>
          <cell r="AI645" t="e">
            <v>#DIV/0!</v>
          </cell>
          <cell r="AJ645"/>
          <cell r="AK645"/>
          <cell r="AL645" t="e">
            <v>#DIV/0!</v>
          </cell>
          <cell r="AM645"/>
          <cell r="AN645"/>
          <cell r="AO645" t="e">
            <v>#DIV/0!</v>
          </cell>
        </row>
        <row r="646">
          <cell r="A646" t="str">
            <v>P037</v>
          </cell>
          <cell r="B646" t="str">
            <v>Chigua, cruda</v>
          </cell>
          <cell r="C646" t="str">
            <v>Semilla</v>
          </cell>
          <cell r="D646">
            <v>100</v>
          </cell>
          <cell r="E646">
            <v>39.299999999999997</v>
          </cell>
          <cell r="F646">
            <v>249</v>
          </cell>
          <cell r="G646">
            <v>1055</v>
          </cell>
          <cell r="H646">
            <v>9.1999999999999993</v>
          </cell>
          <cell r="I646">
            <v>2</v>
          </cell>
          <cell r="J646">
            <v>48.5</v>
          </cell>
          <cell r="K646"/>
          <cell r="L646"/>
          <cell r="M646">
            <v>1</v>
          </cell>
          <cell r="N646">
            <v>11</v>
          </cell>
          <cell r="O646">
            <v>2.2000000000000002</v>
          </cell>
          <cell r="P646"/>
          <cell r="Q646">
            <v>90</v>
          </cell>
          <cell r="R646"/>
          <cell r="S646"/>
          <cell r="T646">
            <v>0</v>
          </cell>
          <cell r="U646">
            <v>0</v>
          </cell>
          <cell r="V646">
            <v>0.2</v>
          </cell>
          <cell r="W646">
            <v>0.03</v>
          </cell>
          <cell r="X646">
            <v>0.6</v>
          </cell>
          <cell r="Y646"/>
          <cell r="Z646">
            <v>0</v>
          </cell>
          <cell r="AA646">
            <v>0</v>
          </cell>
          <cell r="AB646"/>
          <cell r="AC646"/>
          <cell r="AD646"/>
          <cell r="AE646"/>
          <cell r="AF646"/>
          <cell r="AG646"/>
          <cell r="AH646"/>
          <cell r="AI646" t="e">
            <v>#DIV/0!</v>
          </cell>
          <cell r="AJ646"/>
          <cell r="AK646"/>
          <cell r="AL646" t="e">
            <v>#DIV/0!</v>
          </cell>
          <cell r="AM646"/>
          <cell r="AN646"/>
          <cell r="AO646" t="e">
            <v>#DIV/0!</v>
          </cell>
        </row>
        <row r="647">
          <cell r="A647" t="str">
            <v>P038</v>
          </cell>
          <cell r="B647" t="str">
            <v>Chontaduro amazónico, crudo</v>
          </cell>
          <cell r="C647" t="str">
            <v>Pulpa sin semillas</v>
          </cell>
          <cell r="D647">
            <v>77</v>
          </cell>
          <cell r="E647">
            <v>55.6</v>
          </cell>
          <cell r="F647">
            <v>255</v>
          </cell>
          <cell r="G647">
            <v>1062</v>
          </cell>
          <cell r="H647">
            <v>7.9</v>
          </cell>
          <cell r="I647">
            <v>16.600000000000001</v>
          </cell>
          <cell r="J647">
            <v>18.5</v>
          </cell>
          <cell r="K647"/>
          <cell r="L647"/>
          <cell r="M647">
            <v>1.4</v>
          </cell>
          <cell r="N647">
            <v>4</v>
          </cell>
          <cell r="O647">
            <v>3</v>
          </cell>
          <cell r="P647">
            <v>155</v>
          </cell>
          <cell r="Q647"/>
          <cell r="R647"/>
          <cell r="S647">
            <v>0.7</v>
          </cell>
          <cell r="T647">
            <v>26</v>
          </cell>
          <cell r="U647"/>
          <cell r="V647"/>
          <cell r="W647"/>
          <cell r="X647"/>
          <cell r="Y647"/>
          <cell r="Z647">
            <v>0</v>
          </cell>
          <cell r="AA647">
            <v>27</v>
          </cell>
          <cell r="AB647"/>
          <cell r="AC647"/>
          <cell r="AD647"/>
          <cell r="AE647"/>
          <cell r="AF647"/>
          <cell r="AG647"/>
          <cell r="AH647"/>
          <cell r="AI647" t="e">
            <v>#DIV/0!</v>
          </cell>
          <cell r="AJ647"/>
          <cell r="AK647"/>
          <cell r="AL647" t="e">
            <v>#DIV/0!</v>
          </cell>
          <cell r="AM647"/>
          <cell r="AN647"/>
          <cell r="AO647" t="e">
            <v>#DIV/0!</v>
          </cell>
        </row>
        <row r="648">
          <cell r="A648" t="str">
            <v>P039</v>
          </cell>
          <cell r="B648" t="str">
            <v>Chupa, cruda</v>
          </cell>
          <cell r="C648" t="str">
            <v>Pulpa sin semillas</v>
          </cell>
          <cell r="D648">
            <v>70</v>
          </cell>
          <cell r="E648">
            <v>53.4</v>
          </cell>
          <cell r="F648">
            <v>231</v>
          </cell>
          <cell r="G648">
            <v>968</v>
          </cell>
          <cell r="H648">
            <v>4.4000000000000004</v>
          </cell>
          <cell r="I648">
            <v>10</v>
          </cell>
          <cell r="J648">
            <v>30.8</v>
          </cell>
          <cell r="K648"/>
          <cell r="L648"/>
          <cell r="M648">
            <v>1.4</v>
          </cell>
          <cell r="N648">
            <v>38</v>
          </cell>
          <cell r="O648">
            <v>1</v>
          </cell>
          <cell r="P648"/>
          <cell r="Q648">
            <v>83</v>
          </cell>
          <cell r="R648"/>
          <cell r="S648"/>
          <cell r="T648"/>
          <cell r="U648"/>
          <cell r="V648">
            <v>0.19</v>
          </cell>
          <cell r="W648">
            <v>0.05</v>
          </cell>
          <cell r="X648">
            <v>1</v>
          </cell>
          <cell r="Y648"/>
          <cell r="Z648">
            <v>0</v>
          </cell>
          <cell r="AA648">
            <v>5</v>
          </cell>
          <cell r="AB648">
            <v>3260</v>
          </cell>
          <cell r="AC648"/>
          <cell r="AD648"/>
          <cell r="AE648"/>
          <cell r="AF648"/>
          <cell r="AG648"/>
          <cell r="AH648"/>
          <cell r="AI648" t="e">
            <v>#DIV/0!</v>
          </cell>
          <cell r="AJ648"/>
          <cell r="AK648"/>
          <cell r="AL648" t="e">
            <v>#DIV/0!</v>
          </cell>
          <cell r="AM648"/>
          <cell r="AN648"/>
          <cell r="AO648" t="e">
            <v>#DIV/0!</v>
          </cell>
        </row>
        <row r="649">
          <cell r="A649" t="str">
            <v>P040</v>
          </cell>
          <cell r="B649" t="str">
            <v>Ciruela joba, cruda</v>
          </cell>
          <cell r="C649" t="str">
            <v>Pulpa sin semillas</v>
          </cell>
          <cell r="D649">
            <v>20</v>
          </cell>
          <cell r="E649">
            <v>82.1</v>
          </cell>
          <cell r="F649">
            <v>74</v>
          </cell>
          <cell r="G649">
            <v>311</v>
          </cell>
          <cell r="H649">
            <v>0.7</v>
          </cell>
          <cell r="I649">
            <v>0.1</v>
          </cell>
          <cell r="J649">
            <v>16.2</v>
          </cell>
          <cell r="K649">
            <v>13.9</v>
          </cell>
          <cell r="L649">
            <v>2.2999999999999998</v>
          </cell>
          <cell r="M649">
            <v>0.8</v>
          </cell>
          <cell r="N649">
            <v>9</v>
          </cell>
          <cell r="O649">
            <v>0.6</v>
          </cell>
          <cell r="P649">
            <v>0</v>
          </cell>
          <cell r="Q649">
            <v>27</v>
          </cell>
          <cell r="R649">
            <v>0</v>
          </cell>
          <cell r="S649">
            <v>0.1</v>
          </cell>
          <cell r="T649">
            <v>7</v>
          </cell>
          <cell r="U649">
            <v>171</v>
          </cell>
          <cell r="V649">
            <v>0.08</v>
          </cell>
          <cell r="W649">
            <v>0.02</v>
          </cell>
          <cell r="X649">
            <v>0.5</v>
          </cell>
          <cell r="Y649">
            <v>5</v>
          </cell>
          <cell r="Z649">
            <v>0</v>
          </cell>
          <cell r="AA649">
            <v>16</v>
          </cell>
          <cell r="AB649">
            <v>14</v>
          </cell>
          <cell r="AC649"/>
          <cell r="AD649"/>
          <cell r="AE649"/>
          <cell r="AF649"/>
          <cell r="AG649"/>
          <cell r="AH649"/>
          <cell r="AI649" t="e">
            <v>#DIV/0!</v>
          </cell>
          <cell r="AJ649"/>
          <cell r="AK649"/>
          <cell r="AL649" t="e">
            <v>#DIV/0!</v>
          </cell>
          <cell r="AM649"/>
          <cell r="AN649"/>
          <cell r="AO649" t="e">
            <v>#DIV/0!</v>
          </cell>
        </row>
        <row r="650">
          <cell r="A650" t="str">
            <v>P041</v>
          </cell>
          <cell r="B650" t="str">
            <v>Cocona, cruda</v>
          </cell>
          <cell r="C650" t="str">
            <v>Pulpa sin semillas</v>
          </cell>
          <cell r="D650">
            <v>74</v>
          </cell>
          <cell r="E650">
            <v>79</v>
          </cell>
          <cell r="F650">
            <v>85</v>
          </cell>
          <cell r="G650">
            <v>359</v>
          </cell>
          <cell r="H650">
            <v>0.7</v>
          </cell>
          <cell r="I650">
            <v>0.1</v>
          </cell>
          <cell r="J650">
            <v>19.5</v>
          </cell>
          <cell r="K650">
            <v>17.899999999999999</v>
          </cell>
          <cell r="L650">
            <v>1.6</v>
          </cell>
          <cell r="M650">
            <v>0.7</v>
          </cell>
          <cell r="N650">
            <v>121</v>
          </cell>
          <cell r="O650">
            <v>4.7</v>
          </cell>
          <cell r="P650">
            <v>4</v>
          </cell>
          <cell r="Q650">
            <v>1</v>
          </cell>
          <cell r="R650"/>
          <cell r="S650">
            <v>0.1</v>
          </cell>
          <cell r="T650">
            <v>9</v>
          </cell>
          <cell r="U650">
            <v>1710</v>
          </cell>
          <cell r="V650">
            <v>0.06</v>
          </cell>
          <cell r="W650">
            <v>0.04</v>
          </cell>
          <cell r="X650">
            <v>1.5</v>
          </cell>
          <cell r="Y650">
            <v>7</v>
          </cell>
          <cell r="Z650">
            <v>0</v>
          </cell>
          <cell r="AA650">
            <v>14</v>
          </cell>
          <cell r="AB650">
            <v>92</v>
          </cell>
          <cell r="AC650"/>
          <cell r="AD650"/>
          <cell r="AE650"/>
          <cell r="AF650"/>
          <cell r="AG650"/>
          <cell r="AH650"/>
          <cell r="AI650" t="e">
            <v>#DIV/0!</v>
          </cell>
          <cell r="AJ650"/>
          <cell r="AK650"/>
          <cell r="AL650" t="e">
            <v>#DIV/0!</v>
          </cell>
          <cell r="AM650"/>
          <cell r="AN650"/>
          <cell r="AO650" t="e">
            <v>#DIV/0!</v>
          </cell>
        </row>
        <row r="651">
          <cell r="A651" t="str">
            <v>P042</v>
          </cell>
          <cell r="B651" t="str">
            <v>Coconilla, cocida, sin sal</v>
          </cell>
          <cell r="C651" t="str">
            <v>Pulpa sin semillas</v>
          </cell>
          <cell r="D651">
            <v>34</v>
          </cell>
          <cell r="E651">
            <v>80.8</v>
          </cell>
          <cell r="F651">
            <v>78</v>
          </cell>
          <cell r="G651">
            <v>331</v>
          </cell>
          <cell r="H651">
            <v>1.9</v>
          </cell>
          <cell r="I651">
            <v>0.7</v>
          </cell>
          <cell r="J651">
            <v>14.7</v>
          </cell>
          <cell r="K651">
            <v>11.6</v>
          </cell>
          <cell r="L651">
            <v>3.1</v>
          </cell>
          <cell r="M651">
            <v>2</v>
          </cell>
          <cell r="N651">
            <v>45</v>
          </cell>
          <cell r="O651">
            <v>0.7</v>
          </cell>
          <cell r="P651">
            <v>0</v>
          </cell>
          <cell r="Q651">
            <v>38</v>
          </cell>
          <cell r="R651"/>
          <cell r="S651">
            <v>0.2</v>
          </cell>
          <cell r="T651">
            <v>45</v>
          </cell>
          <cell r="U651"/>
          <cell r="V651"/>
          <cell r="W651">
            <v>0.08</v>
          </cell>
          <cell r="X651">
            <v>0.4</v>
          </cell>
          <cell r="Y651"/>
          <cell r="Z651">
            <v>0</v>
          </cell>
          <cell r="AA651"/>
          <cell r="AB651"/>
          <cell r="AC651"/>
          <cell r="AD651"/>
          <cell r="AE651"/>
          <cell r="AF651"/>
          <cell r="AG651"/>
          <cell r="AH651"/>
          <cell r="AI651" t="e">
            <v>#DIV/0!</v>
          </cell>
          <cell r="AJ651"/>
          <cell r="AK651"/>
          <cell r="AL651" t="e">
            <v>#DIV/0!</v>
          </cell>
          <cell r="AM651"/>
          <cell r="AN651"/>
          <cell r="AO651" t="e">
            <v>#DIV/0!</v>
          </cell>
        </row>
        <row r="652">
          <cell r="A652" t="str">
            <v>P043</v>
          </cell>
          <cell r="B652" t="str">
            <v>Coconilla, cruda</v>
          </cell>
          <cell r="C652" t="str">
            <v>Pulpa sin semillas</v>
          </cell>
          <cell r="D652">
            <v>73</v>
          </cell>
          <cell r="E652">
            <v>80.8</v>
          </cell>
          <cell r="F652">
            <v>92</v>
          </cell>
          <cell r="G652">
            <v>388</v>
          </cell>
          <cell r="H652">
            <v>2.2000000000000002</v>
          </cell>
          <cell r="I652">
            <v>0.9</v>
          </cell>
          <cell r="J652">
            <v>14.9</v>
          </cell>
          <cell r="K652">
            <v>7.2</v>
          </cell>
          <cell r="L652">
            <v>7.7</v>
          </cell>
          <cell r="M652">
            <v>1.1000000000000001</v>
          </cell>
          <cell r="N652">
            <v>39</v>
          </cell>
          <cell r="O652">
            <v>0.8</v>
          </cell>
          <cell r="P652">
            <v>0</v>
          </cell>
          <cell r="Q652">
            <v>68</v>
          </cell>
          <cell r="R652">
            <v>0.1</v>
          </cell>
          <cell r="S652">
            <v>0.4</v>
          </cell>
          <cell r="T652">
            <v>45</v>
          </cell>
          <cell r="U652">
            <v>335</v>
          </cell>
          <cell r="V652">
            <v>0.06</v>
          </cell>
          <cell r="W652">
            <v>0.05</v>
          </cell>
          <cell r="X652"/>
          <cell r="Y652"/>
          <cell r="Z652">
            <v>0</v>
          </cell>
          <cell r="AA652"/>
          <cell r="AB652">
            <v>1</v>
          </cell>
          <cell r="AC652"/>
          <cell r="AD652"/>
          <cell r="AE652"/>
          <cell r="AF652"/>
          <cell r="AG652"/>
          <cell r="AH652"/>
          <cell r="AI652" t="e">
            <v>#DIV/0!</v>
          </cell>
          <cell r="AJ652"/>
          <cell r="AK652"/>
          <cell r="AL652" t="e">
            <v>#DIV/0!</v>
          </cell>
          <cell r="AM652"/>
          <cell r="AN652"/>
          <cell r="AO652" t="e">
            <v>#DIV/0!</v>
          </cell>
        </row>
        <row r="653">
          <cell r="A653" t="str">
            <v>P044</v>
          </cell>
          <cell r="B653" t="str">
            <v>Concha de caimán, cruda</v>
          </cell>
          <cell r="C653" t="str">
            <v>Pulpa</v>
          </cell>
          <cell r="D653"/>
          <cell r="E653">
            <v>74.3</v>
          </cell>
          <cell r="F653">
            <v>105</v>
          </cell>
          <cell r="G653">
            <v>445</v>
          </cell>
          <cell r="H653">
            <v>4.3</v>
          </cell>
          <cell r="I653">
            <v>0.2</v>
          </cell>
          <cell r="J653">
            <v>19.100000000000001</v>
          </cell>
          <cell r="K653">
            <v>13.9</v>
          </cell>
          <cell r="L653">
            <v>5.2</v>
          </cell>
          <cell r="M653">
            <v>2.2000000000000002</v>
          </cell>
          <cell r="N653">
            <v>15</v>
          </cell>
          <cell r="O653">
            <v>1.1000000000000001</v>
          </cell>
          <cell r="P653">
            <v>12</v>
          </cell>
          <cell r="Q653"/>
          <cell r="R653"/>
          <cell r="S653"/>
          <cell r="T653"/>
          <cell r="U653">
            <v>669</v>
          </cell>
          <cell r="V653"/>
          <cell r="W653"/>
          <cell r="X653"/>
          <cell r="Y653"/>
          <cell r="Z653">
            <v>0</v>
          </cell>
          <cell r="AA653">
            <v>16</v>
          </cell>
          <cell r="AB653"/>
          <cell r="AC653"/>
          <cell r="AD653"/>
          <cell r="AE653"/>
          <cell r="AF653"/>
          <cell r="AG653"/>
          <cell r="AH653"/>
          <cell r="AI653" t="e">
            <v>#DIV/0!</v>
          </cell>
          <cell r="AJ653"/>
          <cell r="AK653"/>
          <cell r="AL653" t="e">
            <v>#DIV/0!</v>
          </cell>
          <cell r="AM653"/>
          <cell r="AN653"/>
          <cell r="AO653" t="e">
            <v>#DIV/0!</v>
          </cell>
        </row>
        <row r="654">
          <cell r="A654" t="str">
            <v>P045</v>
          </cell>
          <cell r="B654" t="str">
            <v>Copoazú, crudo</v>
          </cell>
          <cell r="C654" t="str">
            <v>Pulpa sin semillas</v>
          </cell>
          <cell r="D654">
            <v>62</v>
          </cell>
          <cell r="E654">
            <v>89</v>
          </cell>
          <cell r="F654">
            <v>50</v>
          </cell>
          <cell r="G654">
            <v>211</v>
          </cell>
          <cell r="H654">
            <v>1.2</v>
          </cell>
          <cell r="I654">
            <v>1</v>
          </cell>
          <cell r="J654">
            <v>7.5</v>
          </cell>
          <cell r="K654">
            <v>4.5</v>
          </cell>
          <cell r="L654">
            <v>3.1</v>
          </cell>
          <cell r="M654">
            <v>1.2</v>
          </cell>
          <cell r="N654">
            <v>60</v>
          </cell>
          <cell r="O654">
            <v>0.5</v>
          </cell>
          <cell r="P654">
            <v>3</v>
          </cell>
          <cell r="Q654">
            <v>21</v>
          </cell>
          <cell r="R654"/>
          <cell r="S654">
            <v>0.3</v>
          </cell>
          <cell r="T654">
            <v>18</v>
          </cell>
          <cell r="U654">
            <v>331</v>
          </cell>
          <cell r="V654">
            <v>0.37</v>
          </cell>
          <cell r="W654">
            <v>0.04</v>
          </cell>
          <cell r="X654">
            <v>4.3</v>
          </cell>
          <cell r="Y654"/>
          <cell r="Z654">
            <v>0</v>
          </cell>
          <cell r="AA654">
            <v>23</v>
          </cell>
          <cell r="AB654"/>
          <cell r="AC654"/>
          <cell r="AD654"/>
          <cell r="AE654"/>
          <cell r="AF654"/>
          <cell r="AG654"/>
          <cell r="AH654"/>
          <cell r="AI654" t="e">
            <v>#DIV/0!</v>
          </cell>
          <cell r="AJ654"/>
          <cell r="AK654"/>
          <cell r="AL654" t="e">
            <v>#DIV/0!</v>
          </cell>
          <cell r="AM654"/>
          <cell r="AN654"/>
          <cell r="AO654" t="e">
            <v>#DIV/0!</v>
          </cell>
        </row>
        <row r="655">
          <cell r="A655" t="str">
            <v>P046</v>
          </cell>
          <cell r="B655" t="str">
            <v>Corozo, crudo</v>
          </cell>
          <cell r="C655" t="str">
            <v>Pulpa sin semillas</v>
          </cell>
          <cell r="D655">
            <v>60</v>
          </cell>
          <cell r="E655">
            <v>40.1</v>
          </cell>
          <cell r="F655">
            <v>381</v>
          </cell>
          <cell r="G655">
            <v>1583</v>
          </cell>
          <cell r="H655">
            <v>3.9</v>
          </cell>
          <cell r="I655">
            <v>29.5</v>
          </cell>
          <cell r="J655">
            <v>25</v>
          </cell>
          <cell r="K655"/>
          <cell r="L655"/>
          <cell r="M655">
            <v>1.5</v>
          </cell>
          <cell r="N655">
            <v>30</v>
          </cell>
          <cell r="O655">
            <v>1</v>
          </cell>
          <cell r="P655"/>
          <cell r="Q655">
            <v>40</v>
          </cell>
          <cell r="R655"/>
          <cell r="S655"/>
          <cell r="T655"/>
          <cell r="U655"/>
          <cell r="V655">
            <v>0.12</v>
          </cell>
          <cell r="W655">
            <v>0.05</v>
          </cell>
          <cell r="X655">
            <v>1</v>
          </cell>
          <cell r="Y655"/>
          <cell r="Z655">
            <v>0</v>
          </cell>
          <cell r="AA655">
            <v>5</v>
          </cell>
          <cell r="AB655"/>
          <cell r="AC655"/>
          <cell r="AD655"/>
          <cell r="AE655"/>
          <cell r="AF655"/>
          <cell r="AG655"/>
          <cell r="AH655"/>
          <cell r="AI655" t="e">
            <v>#DIV/0!</v>
          </cell>
          <cell r="AJ655"/>
          <cell r="AK655"/>
          <cell r="AL655" t="e">
            <v>#DIV/0!</v>
          </cell>
          <cell r="AM655"/>
          <cell r="AN655"/>
          <cell r="AO655" t="e">
            <v>#DIV/0!</v>
          </cell>
        </row>
        <row r="656">
          <cell r="A656" t="str">
            <v>P047</v>
          </cell>
          <cell r="B656" t="str">
            <v>Cucurito, cocido, sin sal</v>
          </cell>
          <cell r="C656" t="str">
            <v>Pulpa sin semillas</v>
          </cell>
          <cell r="D656">
            <v>32</v>
          </cell>
          <cell r="E656">
            <v>45.5</v>
          </cell>
          <cell r="F656">
            <v>337</v>
          </cell>
          <cell r="G656">
            <v>1402</v>
          </cell>
          <cell r="H656">
            <v>2.9</v>
          </cell>
          <cell r="I656">
            <v>20.399999999999999</v>
          </cell>
          <cell r="J656">
            <v>29.4</v>
          </cell>
          <cell r="K656">
            <v>16.899999999999999</v>
          </cell>
          <cell r="L656">
            <v>12.5</v>
          </cell>
          <cell r="M656">
            <v>1.8</v>
          </cell>
          <cell r="N656">
            <v>25</v>
          </cell>
          <cell r="O656">
            <v>1</v>
          </cell>
          <cell r="P656">
            <v>2</v>
          </cell>
          <cell r="Q656">
            <v>67</v>
          </cell>
          <cell r="R656">
            <v>0.2</v>
          </cell>
          <cell r="S656">
            <v>0.5</v>
          </cell>
          <cell r="T656">
            <v>24</v>
          </cell>
          <cell r="U656">
            <v>744</v>
          </cell>
          <cell r="V656">
            <v>0.03</v>
          </cell>
          <cell r="W656">
            <v>0.08</v>
          </cell>
          <cell r="X656">
            <v>0.7</v>
          </cell>
          <cell r="Y656">
            <v>50</v>
          </cell>
          <cell r="Z656">
            <v>0</v>
          </cell>
          <cell r="AA656"/>
          <cell r="AB656">
            <v>1</v>
          </cell>
          <cell r="AC656"/>
          <cell r="AD656"/>
          <cell r="AE656"/>
          <cell r="AF656"/>
          <cell r="AG656"/>
          <cell r="AH656"/>
          <cell r="AI656" t="e">
            <v>#DIV/0!</v>
          </cell>
          <cell r="AJ656"/>
          <cell r="AK656"/>
          <cell r="AL656" t="e">
            <v>#DIV/0!</v>
          </cell>
          <cell r="AM656"/>
          <cell r="AN656"/>
          <cell r="AO656" t="e">
            <v>#DIV/0!</v>
          </cell>
        </row>
        <row r="657">
          <cell r="A657" t="str">
            <v>P048</v>
          </cell>
          <cell r="B657" t="str">
            <v>Cucurito, crudo</v>
          </cell>
          <cell r="C657" t="str">
            <v>Pulpa sin semillas</v>
          </cell>
          <cell r="D657">
            <v>30</v>
          </cell>
          <cell r="E657">
            <v>45.5</v>
          </cell>
          <cell r="F657">
            <v>334</v>
          </cell>
          <cell r="G657">
            <v>1387</v>
          </cell>
          <cell r="H657">
            <v>2.6</v>
          </cell>
          <cell r="I657">
            <v>19.399999999999999</v>
          </cell>
          <cell r="J657">
            <v>30.6</v>
          </cell>
          <cell r="K657">
            <v>17.399999999999999</v>
          </cell>
          <cell r="L657">
            <v>13.2</v>
          </cell>
          <cell r="M657">
            <v>1.9</v>
          </cell>
          <cell r="N657">
            <v>25</v>
          </cell>
          <cell r="O657">
            <v>1.2</v>
          </cell>
          <cell r="P657">
            <v>2</v>
          </cell>
          <cell r="Q657">
            <v>72</v>
          </cell>
          <cell r="R657">
            <v>0.4</v>
          </cell>
          <cell r="S657">
            <v>0.8</v>
          </cell>
          <cell r="T657">
            <v>28</v>
          </cell>
          <cell r="U657">
            <v>808</v>
          </cell>
          <cell r="V657">
            <v>0.38</v>
          </cell>
          <cell r="W657">
            <v>0.14000000000000001</v>
          </cell>
          <cell r="X657">
            <v>0.8</v>
          </cell>
          <cell r="Y657">
            <v>60</v>
          </cell>
          <cell r="Z657">
            <v>0</v>
          </cell>
          <cell r="AA657"/>
          <cell r="AB657">
            <v>1</v>
          </cell>
          <cell r="AC657"/>
          <cell r="AD657"/>
          <cell r="AE657"/>
          <cell r="AF657"/>
          <cell r="AG657"/>
          <cell r="AH657"/>
          <cell r="AI657" t="e">
            <v>#DIV/0!</v>
          </cell>
          <cell r="AJ657"/>
          <cell r="AK657"/>
          <cell r="AL657" t="e">
            <v>#DIV/0!</v>
          </cell>
          <cell r="AM657"/>
          <cell r="AN657"/>
          <cell r="AO657" t="e">
            <v>#DIV/0!</v>
          </cell>
        </row>
        <row r="658">
          <cell r="A658" t="str">
            <v>P049</v>
          </cell>
          <cell r="B658" t="str">
            <v>Cucurito, semilla, cocido sin sal</v>
          </cell>
          <cell r="C658" t="str">
            <v>Semilla</v>
          </cell>
          <cell r="D658">
            <v>19</v>
          </cell>
          <cell r="E658">
            <v>43.8</v>
          </cell>
          <cell r="F658">
            <v>425</v>
          </cell>
          <cell r="G658">
            <v>1753</v>
          </cell>
          <cell r="H658">
            <v>4.0999999999999996</v>
          </cell>
          <cell r="I658">
            <v>36.1</v>
          </cell>
          <cell r="J658">
            <v>13.9</v>
          </cell>
          <cell r="K658">
            <v>0</v>
          </cell>
          <cell r="L658">
            <v>13.9</v>
          </cell>
          <cell r="M658">
            <v>2.1</v>
          </cell>
          <cell r="N658">
            <v>49</v>
          </cell>
          <cell r="O658">
            <v>1.9</v>
          </cell>
          <cell r="P658">
            <v>0</v>
          </cell>
          <cell r="Q658">
            <v>326</v>
          </cell>
          <cell r="R658">
            <v>0.6</v>
          </cell>
          <cell r="S658">
            <v>1.3</v>
          </cell>
          <cell r="T658">
            <v>99</v>
          </cell>
          <cell r="U658">
            <v>430</v>
          </cell>
          <cell r="V658"/>
          <cell r="W658">
            <v>0.05</v>
          </cell>
          <cell r="X658"/>
          <cell r="Y658">
            <v>50</v>
          </cell>
          <cell r="Z658">
            <v>0</v>
          </cell>
          <cell r="AA658"/>
          <cell r="AB658"/>
          <cell r="AC658"/>
          <cell r="AD658"/>
          <cell r="AE658"/>
          <cell r="AF658"/>
          <cell r="AG658"/>
          <cell r="AH658"/>
          <cell r="AI658" t="e">
            <v>#DIV/0!</v>
          </cell>
          <cell r="AJ658"/>
          <cell r="AK658"/>
          <cell r="AL658" t="e">
            <v>#DIV/0!</v>
          </cell>
          <cell r="AM658"/>
          <cell r="AN658"/>
          <cell r="AO658" t="e">
            <v>#DIV/0!</v>
          </cell>
        </row>
        <row r="659">
          <cell r="A659" t="str">
            <v>P050</v>
          </cell>
          <cell r="B659" t="str">
            <v>Cucurito, semilla, crudo</v>
          </cell>
          <cell r="C659" t="str">
            <v>Semilla</v>
          </cell>
          <cell r="D659">
            <v>16</v>
          </cell>
          <cell r="E659">
            <v>43.8</v>
          </cell>
          <cell r="F659">
            <v>376</v>
          </cell>
          <cell r="G659">
            <v>1560</v>
          </cell>
          <cell r="H659">
            <v>5.4</v>
          </cell>
          <cell r="I659">
            <v>23.6</v>
          </cell>
          <cell r="J659">
            <v>25.2</v>
          </cell>
          <cell r="K659">
            <v>4.4000000000000004</v>
          </cell>
          <cell r="L659">
            <v>20.8</v>
          </cell>
          <cell r="M659">
            <v>2</v>
          </cell>
          <cell r="N659">
            <v>67</v>
          </cell>
          <cell r="O659">
            <v>2.8</v>
          </cell>
          <cell r="P659">
            <v>1</v>
          </cell>
          <cell r="Q659">
            <v>412</v>
          </cell>
          <cell r="R659">
            <v>0.7</v>
          </cell>
          <cell r="S659">
            <v>1.7</v>
          </cell>
          <cell r="T659">
            <v>123</v>
          </cell>
          <cell r="U659">
            <v>541</v>
          </cell>
          <cell r="V659"/>
          <cell r="W659">
            <v>0.08</v>
          </cell>
          <cell r="X659"/>
          <cell r="Y659">
            <v>80</v>
          </cell>
          <cell r="Z659">
            <v>0</v>
          </cell>
          <cell r="AA659"/>
          <cell r="AB659">
            <v>1</v>
          </cell>
          <cell r="AC659"/>
          <cell r="AD659"/>
          <cell r="AE659"/>
          <cell r="AF659"/>
          <cell r="AG659"/>
          <cell r="AH659"/>
          <cell r="AI659" t="e">
            <v>#DIV/0!</v>
          </cell>
          <cell r="AJ659"/>
          <cell r="AK659"/>
          <cell r="AL659" t="e">
            <v>#DIV/0!</v>
          </cell>
          <cell r="AM659"/>
          <cell r="AN659"/>
          <cell r="AO659" t="e">
            <v>#DIV/0!</v>
          </cell>
        </row>
        <row r="660">
          <cell r="A660" t="str">
            <v>P051</v>
          </cell>
          <cell r="B660" t="str">
            <v>Ductu simple, sin cáscara, cocido, sin sal</v>
          </cell>
          <cell r="C660" t="str">
            <v>Médula</v>
          </cell>
          <cell r="D660">
            <v>69</v>
          </cell>
          <cell r="E660">
            <v>78.3</v>
          </cell>
          <cell r="F660">
            <v>94</v>
          </cell>
          <cell r="G660">
            <v>397</v>
          </cell>
          <cell r="H660">
            <v>0.8</v>
          </cell>
          <cell r="I660">
            <v>0.1</v>
          </cell>
          <cell r="J660">
            <v>20.2</v>
          </cell>
          <cell r="K660">
            <v>15.8</v>
          </cell>
          <cell r="L660">
            <v>4.4000000000000004</v>
          </cell>
          <cell r="M660">
            <v>0.6</v>
          </cell>
          <cell r="N660">
            <v>16</v>
          </cell>
          <cell r="O660">
            <v>0.4</v>
          </cell>
          <cell r="P660">
            <v>0</v>
          </cell>
          <cell r="Q660">
            <v>5</v>
          </cell>
          <cell r="R660">
            <v>0.2</v>
          </cell>
          <cell r="S660">
            <v>0.3</v>
          </cell>
          <cell r="T660">
            <v>24</v>
          </cell>
          <cell r="U660">
            <v>201</v>
          </cell>
          <cell r="V660">
            <v>0.08</v>
          </cell>
          <cell r="W660">
            <v>0.05</v>
          </cell>
          <cell r="X660"/>
          <cell r="Y660">
            <v>10</v>
          </cell>
          <cell r="Z660">
            <v>0</v>
          </cell>
          <cell r="AA660"/>
          <cell r="AB660"/>
          <cell r="AC660"/>
          <cell r="AD660"/>
          <cell r="AE660"/>
          <cell r="AF660"/>
          <cell r="AG660"/>
          <cell r="AH660"/>
          <cell r="AI660" t="e">
            <v>#DIV/0!</v>
          </cell>
          <cell r="AJ660"/>
          <cell r="AK660"/>
          <cell r="AL660" t="e">
            <v>#DIV/0!</v>
          </cell>
          <cell r="AM660"/>
          <cell r="AN660"/>
          <cell r="AO660" t="e">
            <v>#DIV/0!</v>
          </cell>
        </row>
        <row r="661">
          <cell r="A661" t="str">
            <v>P052</v>
          </cell>
          <cell r="B661" t="str">
            <v>Ductú simple, sin cáscara, crudo</v>
          </cell>
          <cell r="C661" t="str">
            <v>Médula</v>
          </cell>
          <cell r="D661">
            <v>48</v>
          </cell>
          <cell r="E661">
            <v>78.2</v>
          </cell>
          <cell r="F661">
            <v>93</v>
          </cell>
          <cell r="G661">
            <v>393</v>
          </cell>
          <cell r="H661">
            <v>0.9</v>
          </cell>
          <cell r="I661">
            <v>0.1</v>
          </cell>
          <cell r="J661">
            <v>20.100000000000001</v>
          </cell>
          <cell r="K661">
            <v>16</v>
          </cell>
          <cell r="L661">
            <v>4</v>
          </cell>
          <cell r="M661">
            <v>0.7</v>
          </cell>
          <cell r="N661">
            <v>21</v>
          </cell>
          <cell r="O661">
            <v>0.5</v>
          </cell>
          <cell r="P661">
            <v>0</v>
          </cell>
          <cell r="Q661">
            <v>6</v>
          </cell>
          <cell r="R661">
            <v>0.2</v>
          </cell>
          <cell r="S661">
            <v>0.4</v>
          </cell>
          <cell r="T661">
            <v>37</v>
          </cell>
          <cell r="U661">
            <v>258</v>
          </cell>
          <cell r="V661"/>
          <cell r="W661">
            <v>0.05</v>
          </cell>
          <cell r="X661">
            <v>0.2</v>
          </cell>
          <cell r="Y661">
            <v>20</v>
          </cell>
          <cell r="Z661">
            <v>0</v>
          </cell>
          <cell r="AA661"/>
          <cell r="AB661">
            <v>1</v>
          </cell>
          <cell r="AC661"/>
          <cell r="AD661"/>
          <cell r="AE661"/>
          <cell r="AF661"/>
          <cell r="AG661"/>
          <cell r="AH661"/>
          <cell r="AI661" t="e">
            <v>#DIV/0!</v>
          </cell>
          <cell r="AJ661"/>
          <cell r="AK661"/>
          <cell r="AL661" t="e">
            <v>#DIV/0!</v>
          </cell>
          <cell r="AM661"/>
          <cell r="AN661"/>
          <cell r="AO661" t="e">
            <v>#DIV/0!</v>
          </cell>
        </row>
        <row r="662">
          <cell r="A662" t="str">
            <v>P053</v>
          </cell>
          <cell r="B662" t="str">
            <v>Dulce de borojo</v>
          </cell>
          <cell r="C662"/>
          <cell r="D662">
            <v>100</v>
          </cell>
          <cell r="E662">
            <v>7.4</v>
          </cell>
          <cell r="F662">
            <v>383</v>
          </cell>
          <cell r="G662">
            <v>1624</v>
          </cell>
          <cell r="H662">
            <v>0.9</v>
          </cell>
          <cell r="I662">
            <v>2.2000000000000002</v>
          </cell>
          <cell r="J662">
            <v>89.1</v>
          </cell>
          <cell r="K662">
            <v>87.7</v>
          </cell>
          <cell r="L662">
            <v>1.4</v>
          </cell>
          <cell r="M662">
            <v>0.3</v>
          </cell>
          <cell r="N662"/>
          <cell r="O662"/>
          <cell r="P662"/>
          <cell r="Q662"/>
          <cell r="R662"/>
          <cell r="S662"/>
          <cell r="T662"/>
          <cell r="U662"/>
          <cell r="V662"/>
          <cell r="W662"/>
          <cell r="X662"/>
          <cell r="Y662"/>
          <cell r="Z662">
            <v>0</v>
          </cell>
          <cell r="AA662"/>
          <cell r="AB662"/>
          <cell r="AC662"/>
          <cell r="AD662"/>
          <cell r="AE662"/>
          <cell r="AF662"/>
          <cell r="AG662"/>
          <cell r="AH662"/>
          <cell r="AI662" t="e">
            <v>#DIV/0!</v>
          </cell>
          <cell r="AJ662"/>
          <cell r="AK662"/>
          <cell r="AL662" t="e">
            <v>#DIV/0!</v>
          </cell>
          <cell r="AM662"/>
          <cell r="AN662"/>
          <cell r="AO662" t="e">
            <v>#DIV/0!</v>
          </cell>
        </row>
        <row r="663">
          <cell r="A663" t="str">
            <v>P054</v>
          </cell>
          <cell r="B663" t="str">
            <v>Duri, crudo</v>
          </cell>
          <cell r="C663"/>
          <cell r="D663"/>
          <cell r="E663">
            <v>44</v>
          </cell>
          <cell r="F663">
            <v>252</v>
          </cell>
          <cell r="G663">
            <v>1064</v>
          </cell>
          <cell r="H663">
            <v>3.4</v>
          </cell>
          <cell r="I663">
            <v>6.7</v>
          </cell>
          <cell r="J663">
            <v>44.6</v>
          </cell>
          <cell r="K663"/>
          <cell r="L663"/>
          <cell r="M663">
            <v>1.3</v>
          </cell>
          <cell r="N663">
            <v>58</v>
          </cell>
          <cell r="O663">
            <v>2.6</v>
          </cell>
          <cell r="P663">
            <v>54</v>
          </cell>
          <cell r="Q663">
            <v>84</v>
          </cell>
          <cell r="R663"/>
          <cell r="S663"/>
          <cell r="T663"/>
          <cell r="U663"/>
          <cell r="V663"/>
          <cell r="W663"/>
          <cell r="X663"/>
          <cell r="Y663"/>
          <cell r="Z663">
            <v>0</v>
          </cell>
          <cell r="AA663"/>
          <cell r="AB663"/>
          <cell r="AC663"/>
          <cell r="AD663"/>
          <cell r="AE663"/>
          <cell r="AF663"/>
          <cell r="AG663"/>
          <cell r="AH663"/>
          <cell r="AI663" t="e">
            <v>#DIV/0!</v>
          </cell>
          <cell r="AJ663"/>
          <cell r="AK663"/>
          <cell r="AL663" t="e">
            <v>#DIV/0!</v>
          </cell>
          <cell r="AM663"/>
          <cell r="AN663"/>
          <cell r="AO663" t="e">
            <v>#DIV/0!</v>
          </cell>
        </row>
        <row r="664">
          <cell r="A664" t="str">
            <v>P055</v>
          </cell>
          <cell r="B664" t="str">
            <v>Emi, crudo</v>
          </cell>
          <cell r="C664" t="str">
            <v>Pulpa sin semillas</v>
          </cell>
          <cell r="D664"/>
          <cell r="E664">
            <v>70.2</v>
          </cell>
          <cell r="F664">
            <v>143</v>
          </cell>
          <cell r="G664">
            <v>600</v>
          </cell>
          <cell r="H664">
            <v>2.6</v>
          </cell>
          <cell r="I664">
            <v>0.1</v>
          </cell>
          <cell r="J664">
            <v>26.4</v>
          </cell>
          <cell r="K664">
            <v>13.3</v>
          </cell>
          <cell r="L664">
            <v>13.1</v>
          </cell>
          <cell r="M664">
            <v>0.8</v>
          </cell>
          <cell r="N664">
            <v>76</v>
          </cell>
          <cell r="O664">
            <v>0.6</v>
          </cell>
          <cell r="P664">
            <v>7</v>
          </cell>
          <cell r="Q664"/>
          <cell r="R664"/>
          <cell r="S664"/>
          <cell r="T664"/>
          <cell r="U664">
            <v>260</v>
          </cell>
          <cell r="V664"/>
          <cell r="W664"/>
          <cell r="X664"/>
          <cell r="Y664"/>
          <cell r="Z664">
            <v>0</v>
          </cell>
          <cell r="AA664">
            <v>0</v>
          </cell>
          <cell r="AB664"/>
          <cell r="AC664"/>
          <cell r="AD664"/>
          <cell r="AE664"/>
          <cell r="AF664"/>
          <cell r="AG664"/>
          <cell r="AH664"/>
          <cell r="AI664" t="e">
            <v>#DIV/0!</v>
          </cell>
          <cell r="AJ664"/>
          <cell r="AK664"/>
          <cell r="AL664" t="e">
            <v>#DIV/0!</v>
          </cell>
          <cell r="AM664"/>
          <cell r="AN664"/>
          <cell r="AO664" t="e">
            <v>#DIV/0!</v>
          </cell>
        </row>
        <row r="665">
          <cell r="A665" t="str">
            <v>P056</v>
          </cell>
          <cell r="B665" t="str">
            <v>Guáimaro o ramón, cocido, sin sal</v>
          </cell>
          <cell r="C665" t="str">
            <v>Pulpa sin semillas</v>
          </cell>
          <cell r="D665">
            <v>100</v>
          </cell>
          <cell r="E665">
            <v>59.6</v>
          </cell>
          <cell r="F665">
            <v>168</v>
          </cell>
          <cell r="G665">
            <v>711</v>
          </cell>
          <cell r="H665">
            <v>6.7</v>
          </cell>
          <cell r="I665">
            <v>2.2000000000000002</v>
          </cell>
          <cell r="J665">
            <v>29.3</v>
          </cell>
          <cell r="K665">
            <v>27</v>
          </cell>
          <cell r="L665">
            <v>2.2999999999999998</v>
          </cell>
          <cell r="M665">
            <v>2.2000000000000002</v>
          </cell>
          <cell r="N665">
            <v>48</v>
          </cell>
          <cell r="O665">
            <v>1.3</v>
          </cell>
          <cell r="P665">
            <v>7</v>
          </cell>
          <cell r="Q665"/>
          <cell r="R665"/>
          <cell r="S665"/>
          <cell r="T665"/>
          <cell r="U665">
            <v>929</v>
          </cell>
          <cell r="V665"/>
          <cell r="W665"/>
          <cell r="X665"/>
          <cell r="Y665"/>
          <cell r="Z665">
            <v>0</v>
          </cell>
          <cell r="AA665">
            <v>0</v>
          </cell>
          <cell r="AB665"/>
          <cell r="AC665"/>
          <cell r="AD665"/>
          <cell r="AE665"/>
          <cell r="AF665"/>
          <cell r="AG665"/>
          <cell r="AH665"/>
          <cell r="AI665" t="e">
            <v>#DIV/0!</v>
          </cell>
          <cell r="AJ665"/>
          <cell r="AK665"/>
          <cell r="AL665" t="e">
            <v>#DIV/0!</v>
          </cell>
          <cell r="AM665"/>
          <cell r="AN665"/>
          <cell r="AO665" t="e">
            <v>#DIV/0!</v>
          </cell>
        </row>
        <row r="666">
          <cell r="A666" t="str">
            <v>P057</v>
          </cell>
          <cell r="B666" t="str">
            <v>Guayaba de morrocoy, cruda</v>
          </cell>
          <cell r="C666" t="str">
            <v>Pulpa sin semillas</v>
          </cell>
          <cell r="D666"/>
          <cell r="E666">
            <v>91.1</v>
          </cell>
          <cell r="F666">
            <v>42</v>
          </cell>
          <cell r="G666">
            <v>177</v>
          </cell>
          <cell r="H666">
            <v>1.3</v>
          </cell>
          <cell r="I666">
            <v>0.2</v>
          </cell>
          <cell r="J666">
            <v>6.9</v>
          </cell>
          <cell r="K666">
            <v>2.8</v>
          </cell>
          <cell r="L666">
            <v>4.0999999999999996</v>
          </cell>
          <cell r="M666">
            <v>0.6</v>
          </cell>
          <cell r="N666">
            <v>33</v>
          </cell>
          <cell r="O666">
            <v>0.3</v>
          </cell>
          <cell r="P666">
            <v>12</v>
          </cell>
          <cell r="Q666"/>
          <cell r="R666"/>
          <cell r="S666"/>
          <cell r="T666"/>
          <cell r="U666">
            <v>238</v>
          </cell>
          <cell r="V666"/>
          <cell r="W666"/>
          <cell r="X666"/>
          <cell r="Y666"/>
          <cell r="Z666">
            <v>0</v>
          </cell>
          <cell r="AA666">
            <v>0</v>
          </cell>
          <cell r="AB666"/>
          <cell r="AC666"/>
          <cell r="AD666"/>
          <cell r="AE666"/>
          <cell r="AF666"/>
          <cell r="AG666"/>
          <cell r="AH666"/>
          <cell r="AI666" t="e">
            <v>#DIV/0!</v>
          </cell>
          <cell r="AJ666"/>
          <cell r="AK666"/>
          <cell r="AL666" t="e">
            <v>#DIV/0!</v>
          </cell>
          <cell r="AM666"/>
          <cell r="AN666"/>
          <cell r="AO666" t="e">
            <v>#DIV/0!</v>
          </cell>
        </row>
        <row r="667">
          <cell r="A667" t="str">
            <v>P058</v>
          </cell>
          <cell r="B667" t="str">
            <v>harina de achira, cruda</v>
          </cell>
          <cell r="C667"/>
          <cell r="D667">
            <v>100</v>
          </cell>
          <cell r="E667">
            <v>9.4</v>
          </cell>
          <cell r="F667">
            <v>361</v>
          </cell>
          <cell r="G667">
            <v>1535</v>
          </cell>
          <cell r="H667">
            <v>0.2</v>
          </cell>
          <cell r="I667">
            <v>0</v>
          </cell>
          <cell r="J667">
            <v>90.1</v>
          </cell>
          <cell r="K667"/>
          <cell r="L667"/>
          <cell r="M667">
            <v>0.3</v>
          </cell>
          <cell r="N667">
            <v>9</v>
          </cell>
          <cell r="O667">
            <v>3</v>
          </cell>
          <cell r="P667"/>
          <cell r="Q667">
            <v>71</v>
          </cell>
          <cell r="R667"/>
          <cell r="S667"/>
          <cell r="T667"/>
          <cell r="U667"/>
          <cell r="V667">
            <v>0</v>
          </cell>
          <cell r="W667">
            <v>0</v>
          </cell>
          <cell r="X667">
            <v>0</v>
          </cell>
          <cell r="Y667"/>
          <cell r="Z667">
            <v>0</v>
          </cell>
          <cell r="AA667">
            <v>0</v>
          </cell>
          <cell r="AB667"/>
          <cell r="AC667"/>
          <cell r="AD667"/>
          <cell r="AE667"/>
          <cell r="AF667"/>
          <cell r="AG667"/>
          <cell r="AH667"/>
          <cell r="AI667" t="e">
            <v>#DIV/0!</v>
          </cell>
          <cell r="AJ667"/>
          <cell r="AK667"/>
          <cell r="AL667" t="e">
            <v>#DIV/0!</v>
          </cell>
          <cell r="AM667"/>
          <cell r="AN667"/>
          <cell r="AO667" t="e">
            <v>#DIV/0!</v>
          </cell>
        </row>
        <row r="668">
          <cell r="A668" t="str">
            <v>P059</v>
          </cell>
          <cell r="B668" t="str">
            <v>Harina de semillas de calabazo o totumo, cruda</v>
          </cell>
          <cell r="C668"/>
          <cell r="D668">
            <v>100</v>
          </cell>
          <cell r="E668">
            <v>5.6</v>
          </cell>
          <cell r="F668">
            <v>605</v>
          </cell>
          <cell r="G668">
            <v>2509</v>
          </cell>
          <cell r="H668">
            <v>27.7</v>
          </cell>
          <cell r="I668">
            <v>48.8</v>
          </cell>
          <cell r="J668">
            <v>12.9</v>
          </cell>
          <cell r="K668">
            <v>11.2</v>
          </cell>
          <cell r="L668">
            <v>1.7</v>
          </cell>
          <cell r="M668">
            <v>5</v>
          </cell>
          <cell r="N668">
            <v>39</v>
          </cell>
          <cell r="O668">
            <v>11.7</v>
          </cell>
          <cell r="P668">
            <v>6</v>
          </cell>
          <cell r="Q668">
            <v>850</v>
          </cell>
          <cell r="R668"/>
          <cell r="S668">
            <v>6.6</v>
          </cell>
          <cell r="T668">
            <v>270</v>
          </cell>
          <cell r="U668">
            <v>814</v>
          </cell>
          <cell r="V668">
            <v>0.25</v>
          </cell>
          <cell r="W668">
            <v>0.21</v>
          </cell>
          <cell r="X668">
            <v>1.7</v>
          </cell>
          <cell r="Y668">
            <v>0</v>
          </cell>
          <cell r="Z668">
            <v>0</v>
          </cell>
          <cell r="AA668">
            <v>1</v>
          </cell>
          <cell r="AB668">
            <v>3</v>
          </cell>
          <cell r="AC668"/>
          <cell r="AD668"/>
          <cell r="AE668"/>
          <cell r="AF668"/>
          <cell r="AG668"/>
          <cell r="AH668"/>
          <cell r="AI668" t="e">
            <v>#DIV/0!</v>
          </cell>
          <cell r="AJ668"/>
          <cell r="AK668"/>
          <cell r="AL668" t="e">
            <v>#DIV/0!</v>
          </cell>
          <cell r="AM668"/>
          <cell r="AN668"/>
          <cell r="AO668" t="e">
            <v>#DIV/0!</v>
          </cell>
        </row>
        <row r="669">
          <cell r="A669" t="str">
            <v>P060</v>
          </cell>
          <cell r="B669" t="str">
            <v>Harina de yuca brava, fariña o mandioca, cruda</v>
          </cell>
          <cell r="C669"/>
          <cell r="D669">
            <v>100</v>
          </cell>
          <cell r="E669">
            <v>13.9</v>
          </cell>
          <cell r="F669">
            <v>355</v>
          </cell>
          <cell r="G669">
            <v>1504</v>
          </cell>
          <cell r="H669">
            <v>1.7</v>
          </cell>
          <cell r="I669">
            <v>0.2</v>
          </cell>
          <cell r="J669">
            <v>83.3</v>
          </cell>
          <cell r="K669">
            <v>76.900000000000006</v>
          </cell>
          <cell r="L669">
            <v>6.4</v>
          </cell>
          <cell r="M669">
            <v>0.9</v>
          </cell>
          <cell r="N669">
            <v>40</v>
          </cell>
          <cell r="O669">
            <v>1.1000000000000001</v>
          </cell>
          <cell r="P669">
            <v>1</v>
          </cell>
          <cell r="Q669">
            <v>42</v>
          </cell>
          <cell r="R669"/>
          <cell r="S669">
            <v>0.4</v>
          </cell>
          <cell r="T669">
            <v>37</v>
          </cell>
          <cell r="U669">
            <v>439</v>
          </cell>
          <cell r="V669">
            <v>0.11</v>
          </cell>
          <cell r="W669">
            <v>0.06</v>
          </cell>
          <cell r="X669">
            <v>1.6</v>
          </cell>
          <cell r="Y669">
            <v>59</v>
          </cell>
          <cell r="Z669">
            <v>0</v>
          </cell>
          <cell r="AA669">
            <v>0</v>
          </cell>
          <cell r="AB669">
            <v>17</v>
          </cell>
          <cell r="AC669"/>
          <cell r="AD669"/>
          <cell r="AE669"/>
          <cell r="AF669"/>
          <cell r="AG669"/>
          <cell r="AH669"/>
          <cell r="AI669" t="e">
            <v>#DIV/0!</v>
          </cell>
          <cell r="AJ669"/>
          <cell r="AK669"/>
          <cell r="AL669" t="e">
            <v>#DIV/0!</v>
          </cell>
          <cell r="AM669"/>
          <cell r="AN669"/>
          <cell r="AO669" t="e">
            <v>#DIV/0!</v>
          </cell>
        </row>
        <row r="670">
          <cell r="A670" t="str">
            <v>P061</v>
          </cell>
          <cell r="B670" t="str">
            <v>Iguaraya, cruda</v>
          </cell>
          <cell r="C670" t="str">
            <v>Pulpa sin semillas</v>
          </cell>
          <cell r="D670">
            <v>84</v>
          </cell>
          <cell r="E670">
            <v>84.5</v>
          </cell>
          <cell r="F670">
            <v>72</v>
          </cell>
          <cell r="G670">
            <v>304</v>
          </cell>
          <cell r="H670">
            <v>1</v>
          </cell>
          <cell r="I670">
            <v>0.4</v>
          </cell>
          <cell r="J670">
            <v>13.5</v>
          </cell>
          <cell r="K670">
            <v>8.1</v>
          </cell>
          <cell r="L670">
            <v>5.4</v>
          </cell>
          <cell r="M670">
            <v>0.6</v>
          </cell>
          <cell r="N670">
            <v>29</v>
          </cell>
          <cell r="O670">
            <v>0.5</v>
          </cell>
          <cell r="P670">
            <v>1</v>
          </cell>
          <cell r="Q670">
            <v>25</v>
          </cell>
          <cell r="R670">
            <v>1.5</v>
          </cell>
          <cell r="S670">
            <v>0.6</v>
          </cell>
          <cell r="T670">
            <v>20</v>
          </cell>
          <cell r="U670">
            <v>270</v>
          </cell>
          <cell r="V670">
            <v>0.06</v>
          </cell>
          <cell r="W670">
            <v>0.02</v>
          </cell>
          <cell r="X670">
            <v>0.6</v>
          </cell>
          <cell r="Y670">
            <v>7</v>
          </cell>
          <cell r="Z670">
            <v>0</v>
          </cell>
          <cell r="AA670">
            <v>18</v>
          </cell>
          <cell r="AB670">
            <v>2</v>
          </cell>
          <cell r="AC670"/>
          <cell r="AD670"/>
          <cell r="AE670"/>
          <cell r="AF670"/>
          <cell r="AG670"/>
          <cell r="AH670"/>
          <cell r="AI670" t="e">
            <v>#DIV/0!</v>
          </cell>
          <cell r="AJ670"/>
          <cell r="AK670"/>
          <cell r="AL670" t="e">
            <v>#DIV/0!</v>
          </cell>
          <cell r="AM670"/>
          <cell r="AN670"/>
          <cell r="AO670" t="e">
            <v>#DIV/0!</v>
          </cell>
        </row>
        <row r="671">
          <cell r="A671" t="str">
            <v>P062</v>
          </cell>
          <cell r="B671" t="str">
            <v>Jute de papa criolla</v>
          </cell>
          <cell r="C671"/>
          <cell r="D671">
            <v>100</v>
          </cell>
          <cell r="E671">
            <v>68.3</v>
          </cell>
          <cell r="F671">
            <v>123</v>
          </cell>
          <cell r="G671">
            <v>524</v>
          </cell>
          <cell r="H671">
            <v>2.2999999999999998</v>
          </cell>
          <cell r="I671">
            <v>0</v>
          </cell>
          <cell r="J671">
            <v>28.5</v>
          </cell>
          <cell r="K671"/>
          <cell r="L671"/>
          <cell r="M671">
            <v>0.9</v>
          </cell>
          <cell r="N671">
            <v>17</v>
          </cell>
          <cell r="O671">
            <v>1.6</v>
          </cell>
          <cell r="P671"/>
          <cell r="Q671">
            <v>59</v>
          </cell>
          <cell r="R671"/>
          <cell r="S671"/>
          <cell r="T671">
            <v>0</v>
          </cell>
          <cell r="U671">
            <v>1</v>
          </cell>
          <cell r="V671">
            <v>0.01</v>
          </cell>
          <cell r="W671">
            <v>0.3</v>
          </cell>
          <cell r="X671">
            <v>0.2</v>
          </cell>
          <cell r="Y671"/>
          <cell r="Z671">
            <v>0</v>
          </cell>
          <cell r="AA671">
            <v>0</v>
          </cell>
          <cell r="AB671"/>
          <cell r="AC671"/>
          <cell r="AD671"/>
          <cell r="AE671"/>
          <cell r="AF671"/>
          <cell r="AG671"/>
          <cell r="AH671"/>
          <cell r="AI671" t="e">
            <v>#DIV/0!</v>
          </cell>
          <cell r="AJ671"/>
          <cell r="AK671"/>
          <cell r="AL671" t="e">
            <v>#DIV/0!</v>
          </cell>
          <cell r="AM671"/>
          <cell r="AN671"/>
          <cell r="AO671" t="e">
            <v>#DIV/0!</v>
          </cell>
        </row>
        <row r="672">
          <cell r="A672" t="str">
            <v>P063</v>
          </cell>
          <cell r="B672" t="str">
            <v>Majua o cubio, con cáscara, cruda</v>
          </cell>
          <cell r="C672" t="str">
            <v>Médula y corteza</v>
          </cell>
          <cell r="D672">
            <v>95</v>
          </cell>
          <cell r="E672">
            <v>67.8</v>
          </cell>
          <cell r="F672">
            <v>135</v>
          </cell>
          <cell r="G672">
            <v>572</v>
          </cell>
          <cell r="H672">
            <v>5.8</v>
          </cell>
          <cell r="I672">
            <v>2.4</v>
          </cell>
          <cell r="J672">
            <v>22.6</v>
          </cell>
          <cell r="K672"/>
          <cell r="L672"/>
          <cell r="M672">
            <v>1.4</v>
          </cell>
          <cell r="N672">
            <v>12</v>
          </cell>
          <cell r="O672">
            <v>1</v>
          </cell>
          <cell r="P672">
            <v>20</v>
          </cell>
          <cell r="Q672">
            <v>67</v>
          </cell>
          <cell r="R672"/>
          <cell r="S672">
            <v>0.4</v>
          </cell>
          <cell r="T672">
            <v>0</v>
          </cell>
          <cell r="U672">
            <v>0</v>
          </cell>
          <cell r="V672">
            <v>0.1</v>
          </cell>
          <cell r="W672">
            <v>7.0000000000000007E-2</v>
          </cell>
          <cell r="X672">
            <v>1.3</v>
          </cell>
          <cell r="Y672"/>
          <cell r="Z672">
            <v>0</v>
          </cell>
          <cell r="AA672">
            <v>11</v>
          </cell>
          <cell r="AB672"/>
          <cell r="AC672"/>
          <cell r="AD672"/>
          <cell r="AE672"/>
          <cell r="AF672"/>
          <cell r="AG672"/>
          <cell r="AH672"/>
          <cell r="AI672" t="e">
            <v>#DIV/0!</v>
          </cell>
          <cell r="AJ672"/>
          <cell r="AK672"/>
          <cell r="AL672" t="e">
            <v>#DIV/0!</v>
          </cell>
          <cell r="AM672"/>
          <cell r="AN672"/>
          <cell r="AO672" t="e">
            <v>#DIV/0!</v>
          </cell>
        </row>
        <row r="673">
          <cell r="A673" t="str">
            <v>P064</v>
          </cell>
          <cell r="B673" t="str">
            <v>Malanga, sin cáscara, cruda</v>
          </cell>
          <cell r="C673" t="str">
            <v>Raíz/cormo</v>
          </cell>
          <cell r="D673">
            <v>69</v>
          </cell>
          <cell r="E673">
            <v>71.3</v>
          </cell>
          <cell r="F673">
            <v>120</v>
          </cell>
          <cell r="G673">
            <v>506</v>
          </cell>
          <cell r="H673">
            <v>1.5</v>
          </cell>
          <cell r="I673">
            <v>0.3</v>
          </cell>
          <cell r="J673">
            <v>25.8</v>
          </cell>
          <cell r="K673">
            <v>21.7</v>
          </cell>
          <cell r="L673">
            <v>4.0999999999999996</v>
          </cell>
          <cell r="M673">
            <v>1.1000000000000001</v>
          </cell>
          <cell r="N673">
            <v>43</v>
          </cell>
          <cell r="O673">
            <v>0.6</v>
          </cell>
          <cell r="P673">
            <v>11</v>
          </cell>
          <cell r="Q673">
            <v>65</v>
          </cell>
          <cell r="R673"/>
          <cell r="S673">
            <v>0.2</v>
          </cell>
          <cell r="T673">
            <v>33</v>
          </cell>
          <cell r="U673">
            <v>554</v>
          </cell>
          <cell r="V673">
            <v>0.09</v>
          </cell>
          <cell r="W673">
            <v>0.03</v>
          </cell>
          <cell r="X673">
            <v>0.6</v>
          </cell>
          <cell r="Y673">
            <v>22</v>
          </cell>
          <cell r="Z673">
            <v>0</v>
          </cell>
          <cell r="AA673">
            <v>5</v>
          </cell>
          <cell r="AB673">
            <v>4</v>
          </cell>
          <cell r="AC673"/>
          <cell r="AD673"/>
          <cell r="AE673"/>
          <cell r="AF673"/>
          <cell r="AG673"/>
          <cell r="AH673"/>
          <cell r="AI673" t="e">
            <v>#DIV/0!</v>
          </cell>
          <cell r="AJ673"/>
          <cell r="AK673"/>
          <cell r="AL673" t="e">
            <v>#DIV/0!</v>
          </cell>
          <cell r="AM673"/>
          <cell r="AN673"/>
          <cell r="AO673" t="e">
            <v>#DIV/0!</v>
          </cell>
        </row>
        <row r="674">
          <cell r="A674" t="str">
            <v>P065</v>
          </cell>
          <cell r="B674" t="str">
            <v>Mamo, crudo</v>
          </cell>
          <cell r="C674"/>
          <cell r="D674"/>
          <cell r="E674">
            <v>79</v>
          </cell>
          <cell r="F674">
            <v>82</v>
          </cell>
          <cell r="G674">
            <v>349</v>
          </cell>
          <cell r="H674">
            <v>1.2</v>
          </cell>
          <cell r="I674">
            <v>0.4</v>
          </cell>
          <cell r="J674">
            <v>18.5</v>
          </cell>
          <cell r="K674"/>
          <cell r="L674"/>
          <cell r="M674">
            <v>0.9</v>
          </cell>
          <cell r="N674">
            <v>13</v>
          </cell>
          <cell r="O674">
            <v>0.9</v>
          </cell>
          <cell r="P674">
            <v>12</v>
          </cell>
          <cell r="Q674">
            <v>36</v>
          </cell>
          <cell r="R674"/>
          <cell r="S674"/>
          <cell r="T674"/>
          <cell r="U674"/>
          <cell r="V674"/>
          <cell r="W674"/>
          <cell r="X674"/>
          <cell r="Y674"/>
          <cell r="Z674">
            <v>0</v>
          </cell>
          <cell r="AA674"/>
          <cell r="AB674"/>
          <cell r="AC674"/>
          <cell r="AD674"/>
          <cell r="AE674"/>
          <cell r="AF674"/>
          <cell r="AG674"/>
          <cell r="AH674"/>
          <cell r="AI674" t="e">
            <v>#DIV/0!</v>
          </cell>
          <cell r="AJ674"/>
          <cell r="AK674"/>
          <cell r="AL674" t="e">
            <v>#DIV/0!</v>
          </cell>
          <cell r="AM674"/>
          <cell r="AN674"/>
          <cell r="AO674" t="e">
            <v>#DIV/0!</v>
          </cell>
        </row>
        <row r="675">
          <cell r="A675" t="str">
            <v>P066</v>
          </cell>
          <cell r="B675" t="str">
            <v>Maputo, crudo</v>
          </cell>
          <cell r="C675"/>
          <cell r="D675"/>
          <cell r="E675">
            <v>28</v>
          </cell>
          <cell r="F675">
            <v>304</v>
          </cell>
          <cell r="G675">
            <v>1286</v>
          </cell>
          <cell r="H675">
            <v>6.4</v>
          </cell>
          <cell r="I675">
            <v>4.3</v>
          </cell>
          <cell r="J675">
            <v>59.9</v>
          </cell>
          <cell r="K675"/>
          <cell r="L675"/>
          <cell r="M675">
            <v>1.4</v>
          </cell>
          <cell r="N675">
            <v>54</v>
          </cell>
          <cell r="O675">
            <v>3.8</v>
          </cell>
          <cell r="P675">
            <v>18</v>
          </cell>
          <cell r="Q675">
            <v>219</v>
          </cell>
          <cell r="R675"/>
          <cell r="S675"/>
          <cell r="T675"/>
          <cell r="U675">
            <v>101</v>
          </cell>
          <cell r="V675"/>
          <cell r="W675"/>
          <cell r="X675"/>
          <cell r="Y675"/>
          <cell r="Z675">
            <v>0</v>
          </cell>
          <cell r="AA675"/>
          <cell r="AB675"/>
          <cell r="AC675"/>
          <cell r="AD675"/>
          <cell r="AE675"/>
          <cell r="AF675"/>
          <cell r="AG675"/>
          <cell r="AH675"/>
          <cell r="AI675" t="e">
            <v>#DIV/0!</v>
          </cell>
          <cell r="AJ675"/>
          <cell r="AK675"/>
          <cell r="AL675" t="e">
            <v>#DIV/0!</v>
          </cell>
          <cell r="AM675"/>
          <cell r="AN675"/>
          <cell r="AO675" t="e">
            <v>#DIV/0!</v>
          </cell>
        </row>
        <row r="676">
          <cell r="A676" t="str">
            <v>P067</v>
          </cell>
          <cell r="B676" t="str">
            <v>Milpesos, cocida, sin sal</v>
          </cell>
          <cell r="C676" t="str">
            <v>Pulpa sin semillas</v>
          </cell>
          <cell r="D676">
            <v>35</v>
          </cell>
          <cell r="E676">
            <v>50.6</v>
          </cell>
          <cell r="F676">
            <v>319</v>
          </cell>
          <cell r="G676">
            <v>1324</v>
          </cell>
          <cell r="H676">
            <v>3.3</v>
          </cell>
          <cell r="I676">
            <v>23.7</v>
          </cell>
          <cell r="J676">
            <v>19.399999999999999</v>
          </cell>
          <cell r="K676">
            <v>11.8</v>
          </cell>
          <cell r="L676">
            <v>7.7</v>
          </cell>
          <cell r="M676">
            <v>3</v>
          </cell>
          <cell r="N676">
            <v>73</v>
          </cell>
          <cell r="O676">
            <v>2.2999999999999998</v>
          </cell>
          <cell r="P676">
            <v>4</v>
          </cell>
          <cell r="Q676">
            <v>67</v>
          </cell>
          <cell r="R676">
            <v>0</v>
          </cell>
          <cell r="S676">
            <v>2</v>
          </cell>
          <cell r="T676">
            <v>128</v>
          </cell>
          <cell r="U676">
            <v>1</v>
          </cell>
          <cell r="V676"/>
          <cell r="W676">
            <v>1.66</v>
          </cell>
          <cell r="X676">
            <v>3.2</v>
          </cell>
          <cell r="Y676">
            <v>620</v>
          </cell>
          <cell r="Z676">
            <v>0.08</v>
          </cell>
          <cell r="AA676"/>
          <cell r="AB676">
            <v>5</v>
          </cell>
          <cell r="AC676"/>
          <cell r="AD676"/>
          <cell r="AE676"/>
          <cell r="AF676"/>
          <cell r="AG676"/>
          <cell r="AH676"/>
          <cell r="AI676" t="e">
            <v>#DIV/0!</v>
          </cell>
          <cell r="AJ676"/>
          <cell r="AK676"/>
          <cell r="AL676" t="e">
            <v>#DIV/0!</v>
          </cell>
          <cell r="AM676"/>
          <cell r="AN676"/>
          <cell r="AO676" t="e">
            <v>#DIV/0!</v>
          </cell>
        </row>
        <row r="677">
          <cell r="A677" t="str">
            <v>P068</v>
          </cell>
          <cell r="B677" t="str">
            <v>Milpesos, cruda</v>
          </cell>
          <cell r="C677" t="str">
            <v>Pulpa sin semillas</v>
          </cell>
          <cell r="D677">
            <v>35</v>
          </cell>
          <cell r="E677">
            <v>40.799999999999997</v>
          </cell>
          <cell r="F677">
            <v>403</v>
          </cell>
          <cell r="G677">
            <v>1671</v>
          </cell>
          <cell r="H677">
            <v>3.2</v>
          </cell>
          <cell r="I677">
            <v>29.4</v>
          </cell>
          <cell r="J677">
            <v>24.7</v>
          </cell>
          <cell r="K677">
            <v>11.2</v>
          </cell>
          <cell r="L677">
            <v>13.4</v>
          </cell>
          <cell r="M677">
            <v>1.8</v>
          </cell>
          <cell r="N677">
            <v>51</v>
          </cell>
          <cell r="O677">
            <v>2.1</v>
          </cell>
          <cell r="P677">
            <v>2</v>
          </cell>
          <cell r="Q677">
            <v>41</v>
          </cell>
          <cell r="R677">
            <v>0</v>
          </cell>
          <cell r="S677">
            <v>1.3</v>
          </cell>
          <cell r="T677">
            <v>83</v>
          </cell>
          <cell r="U677">
            <v>1</v>
          </cell>
          <cell r="V677"/>
          <cell r="W677">
            <v>2.09</v>
          </cell>
          <cell r="X677"/>
          <cell r="Y677">
            <v>390</v>
          </cell>
          <cell r="Z677">
            <v>0</v>
          </cell>
          <cell r="AA677">
            <v>0</v>
          </cell>
          <cell r="AB677"/>
          <cell r="AC677"/>
          <cell r="AD677"/>
          <cell r="AE677"/>
          <cell r="AF677"/>
          <cell r="AG677"/>
          <cell r="AH677"/>
          <cell r="AI677" t="e">
            <v>#DIV/0!</v>
          </cell>
          <cell r="AJ677"/>
          <cell r="AK677"/>
          <cell r="AL677" t="e">
            <v>#DIV/0!</v>
          </cell>
          <cell r="AM677"/>
          <cell r="AN677"/>
          <cell r="AO677" t="e">
            <v>#DIV/0!</v>
          </cell>
        </row>
        <row r="678">
          <cell r="A678" t="str">
            <v>P069</v>
          </cell>
          <cell r="B678" t="str">
            <v>Moriche, crudo</v>
          </cell>
          <cell r="C678" t="str">
            <v>Pulpa sin semillas</v>
          </cell>
          <cell r="D678">
            <v>23</v>
          </cell>
          <cell r="E678">
            <v>59.9</v>
          </cell>
          <cell r="F678">
            <v>296</v>
          </cell>
          <cell r="G678">
            <v>1224</v>
          </cell>
          <cell r="H678">
            <v>2.2999999999999998</v>
          </cell>
          <cell r="I678">
            <v>25.1</v>
          </cell>
          <cell r="J678">
            <v>11.8</v>
          </cell>
          <cell r="K678">
            <v>4.9000000000000004</v>
          </cell>
          <cell r="L678">
            <v>7</v>
          </cell>
          <cell r="M678">
            <v>0.9</v>
          </cell>
          <cell r="N678">
            <v>77</v>
          </cell>
          <cell r="O678">
            <v>0.8</v>
          </cell>
          <cell r="P678">
            <v>12</v>
          </cell>
          <cell r="Q678">
            <v>27</v>
          </cell>
          <cell r="R678"/>
          <cell r="S678">
            <v>1.7</v>
          </cell>
          <cell r="T678">
            <v>20</v>
          </cell>
          <cell r="U678">
            <v>232</v>
          </cell>
          <cell r="V678">
            <v>0.12</v>
          </cell>
          <cell r="W678">
            <v>0.17</v>
          </cell>
          <cell r="X678">
            <v>0.3</v>
          </cell>
          <cell r="Y678"/>
          <cell r="Z678">
            <v>0</v>
          </cell>
          <cell r="AA678">
            <v>0</v>
          </cell>
          <cell r="AB678"/>
          <cell r="AC678"/>
          <cell r="AD678"/>
          <cell r="AE678"/>
          <cell r="AF678"/>
          <cell r="AG678"/>
          <cell r="AH678"/>
          <cell r="AI678" t="e">
            <v>#DIV/0!</v>
          </cell>
          <cell r="AJ678"/>
          <cell r="AK678"/>
          <cell r="AL678" t="e">
            <v>#DIV/0!</v>
          </cell>
          <cell r="AM678"/>
          <cell r="AN678"/>
          <cell r="AO678" t="e">
            <v>#DIV/0!</v>
          </cell>
        </row>
        <row r="679">
          <cell r="A679" t="str">
            <v>P070</v>
          </cell>
          <cell r="B679" t="str">
            <v>Níspero del japón, crudo</v>
          </cell>
          <cell r="C679" t="str">
            <v>Pulpa sin semillas</v>
          </cell>
          <cell r="D679">
            <v>65</v>
          </cell>
          <cell r="E679">
            <v>88</v>
          </cell>
          <cell r="F679">
            <v>51</v>
          </cell>
          <cell r="G679">
            <v>217</v>
          </cell>
          <cell r="H679">
            <v>0.4</v>
          </cell>
          <cell r="I679">
            <v>0.2</v>
          </cell>
          <cell r="J679">
            <v>11</v>
          </cell>
          <cell r="K679">
            <v>9</v>
          </cell>
          <cell r="L679">
            <v>2</v>
          </cell>
          <cell r="M679">
            <v>0.4</v>
          </cell>
          <cell r="N679">
            <v>24</v>
          </cell>
          <cell r="O679">
            <v>0.3</v>
          </cell>
          <cell r="P679">
            <v>1</v>
          </cell>
          <cell r="Q679">
            <v>14</v>
          </cell>
          <cell r="R679">
            <v>1</v>
          </cell>
          <cell r="S679">
            <v>0</v>
          </cell>
          <cell r="T679">
            <v>12</v>
          </cell>
          <cell r="U679">
            <v>266</v>
          </cell>
          <cell r="V679">
            <v>0.03</v>
          </cell>
          <cell r="W679">
            <v>0.05</v>
          </cell>
          <cell r="X679">
            <v>0.3</v>
          </cell>
          <cell r="Y679">
            <v>14</v>
          </cell>
          <cell r="Z679">
            <v>0</v>
          </cell>
          <cell r="AA679">
            <v>2</v>
          </cell>
          <cell r="AB679">
            <v>79</v>
          </cell>
          <cell r="AC679"/>
          <cell r="AD679"/>
          <cell r="AE679"/>
          <cell r="AF679"/>
          <cell r="AG679"/>
          <cell r="AH679"/>
          <cell r="AI679" t="e">
            <v>#DIV/0!</v>
          </cell>
          <cell r="AJ679"/>
          <cell r="AK679"/>
          <cell r="AL679" t="e">
            <v>#DIV/0!</v>
          </cell>
          <cell r="AM679"/>
          <cell r="AN679"/>
          <cell r="AO679" t="e">
            <v>#DIV/0!</v>
          </cell>
        </row>
        <row r="680">
          <cell r="A680" t="str">
            <v>P071</v>
          </cell>
          <cell r="B680" t="str">
            <v>Nuez caldereña o nuez de barinas, seca, en polvo</v>
          </cell>
          <cell r="C680" t="str">
            <v>Nuez</v>
          </cell>
          <cell r="D680">
            <v>100</v>
          </cell>
          <cell r="E680">
            <v>5</v>
          </cell>
          <cell r="F680">
            <v>582</v>
          </cell>
          <cell r="G680">
            <v>2419</v>
          </cell>
          <cell r="H680">
            <v>29.9</v>
          </cell>
          <cell r="I680">
            <v>42.8</v>
          </cell>
          <cell r="J680">
            <v>19.399999999999999</v>
          </cell>
          <cell r="K680"/>
          <cell r="L680"/>
          <cell r="M680">
            <v>3.1</v>
          </cell>
          <cell r="N680">
            <v>60</v>
          </cell>
          <cell r="O680">
            <v>2.7</v>
          </cell>
          <cell r="P680">
            <v>8</v>
          </cell>
          <cell r="Q680"/>
          <cell r="R680"/>
          <cell r="S680"/>
          <cell r="T680">
            <v>97</v>
          </cell>
          <cell r="U680">
            <v>44</v>
          </cell>
          <cell r="V680"/>
          <cell r="W680"/>
          <cell r="X680"/>
          <cell r="Y680"/>
          <cell r="Z680">
            <v>0</v>
          </cell>
          <cell r="AA680"/>
          <cell r="AB680"/>
          <cell r="AC680"/>
          <cell r="AD680"/>
          <cell r="AE680"/>
          <cell r="AF680"/>
          <cell r="AG680"/>
          <cell r="AH680"/>
          <cell r="AI680" t="e">
            <v>#DIV/0!</v>
          </cell>
          <cell r="AJ680"/>
          <cell r="AK680"/>
          <cell r="AL680" t="e">
            <v>#DIV/0!</v>
          </cell>
          <cell r="AM680"/>
          <cell r="AN680"/>
          <cell r="AO680" t="e">
            <v>#DIV/0!</v>
          </cell>
        </row>
        <row r="681">
          <cell r="A681" t="str">
            <v>P072</v>
          </cell>
          <cell r="B681" t="str">
            <v>Ñame, con cáscara, crudo</v>
          </cell>
          <cell r="C681" t="str">
            <v>Médula y corteza</v>
          </cell>
          <cell r="D681">
            <v>100</v>
          </cell>
          <cell r="E681">
            <v>68.900000000000006</v>
          </cell>
          <cell r="F681">
            <v>131</v>
          </cell>
          <cell r="G681">
            <v>554</v>
          </cell>
          <cell r="H681">
            <v>2.2000000000000002</v>
          </cell>
          <cell r="I681">
            <v>0.4</v>
          </cell>
          <cell r="J681">
            <v>27.6</v>
          </cell>
          <cell r="K681">
            <v>23.5</v>
          </cell>
          <cell r="L681">
            <v>4.0999999999999996</v>
          </cell>
          <cell r="M681">
            <v>0.9</v>
          </cell>
          <cell r="N681">
            <v>8</v>
          </cell>
          <cell r="O681">
            <v>0.7</v>
          </cell>
          <cell r="P681"/>
          <cell r="Q681">
            <v>41</v>
          </cell>
          <cell r="R681"/>
          <cell r="S681">
            <v>0.2</v>
          </cell>
          <cell r="T681"/>
          <cell r="U681"/>
          <cell r="V681">
            <v>0.14000000000000001</v>
          </cell>
          <cell r="W681">
            <v>0.03</v>
          </cell>
          <cell r="X681">
            <v>0.3</v>
          </cell>
          <cell r="Y681"/>
          <cell r="Z681">
            <v>0</v>
          </cell>
          <cell r="AA681">
            <v>6</v>
          </cell>
          <cell r="AB681">
            <v>7</v>
          </cell>
          <cell r="AC681"/>
          <cell r="AD681"/>
          <cell r="AE681"/>
          <cell r="AF681"/>
          <cell r="AG681"/>
          <cell r="AH681"/>
          <cell r="AI681" t="e">
            <v>#DIV/0!</v>
          </cell>
          <cell r="AJ681"/>
          <cell r="AK681"/>
          <cell r="AL681" t="e">
            <v>#DIV/0!</v>
          </cell>
          <cell r="AM681"/>
          <cell r="AN681"/>
          <cell r="AO681" t="e">
            <v>#DIV/0!</v>
          </cell>
        </row>
        <row r="682">
          <cell r="A682" t="str">
            <v>P073</v>
          </cell>
          <cell r="B682" t="str">
            <v>Ñame, sin cáscara, cocido</v>
          </cell>
          <cell r="C682" t="str">
            <v>Médula</v>
          </cell>
          <cell r="D682">
            <v>100</v>
          </cell>
          <cell r="E682">
            <v>70.099999999999994</v>
          </cell>
          <cell r="F682">
            <v>125</v>
          </cell>
          <cell r="G682">
            <v>530</v>
          </cell>
          <cell r="H682">
            <v>1.5</v>
          </cell>
          <cell r="I682">
            <v>0.1</v>
          </cell>
          <cell r="J682">
            <v>27.6</v>
          </cell>
          <cell r="K682">
            <v>23.7</v>
          </cell>
          <cell r="L682">
            <v>3.9</v>
          </cell>
          <cell r="M682">
            <v>0.7</v>
          </cell>
          <cell r="N682">
            <v>14</v>
          </cell>
          <cell r="O682">
            <v>0.5</v>
          </cell>
          <cell r="P682">
            <v>8</v>
          </cell>
          <cell r="Q682">
            <v>49</v>
          </cell>
          <cell r="R682"/>
          <cell r="S682">
            <v>0.2</v>
          </cell>
          <cell r="T682">
            <v>18</v>
          </cell>
          <cell r="U682">
            <v>670</v>
          </cell>
          <cell r="V682">
            <v>0.09</v>
          </cell>
          <cell r="W682">
            <v>0.02</v>
          </cell>
          <cell r="X682">
            <v>0.6</v>
          </cell>
          <cell r="Y682">
            <v>16</v>
          </cell>
          <cell r="Z682">
            <v>0</v>
          </cell>
          <cell r="AA682">
            <v>12</v>
          </cell>
          <cell r="AB682">
            <v>0</v>
          </cell>
          <cell r="AC682"/>
          <cell r="AD682"/>
          <cell r="AE682"/>
          <cell r="AF682"/>
          <cell r="AG682"/>
          <cell r="AH682"/>
          <cell r="AI682" t="e">
            <v>#DIV/0!</v>
          </cell>
          <cell r="AJ682"/>
          <cell r="AK682"/>
          <cell r="AL682" t="e">
            <v>#DIV/0!</v>
          </cell>
          <cell r="AM682"/>
          <cell r="AN682"/>
          <cell r="AO682" t="e">
            <v>#DIV/0!</v>
          </cell>
        </row>
        <row r="683">
          <cell r="A683" t="str">
            <v>P074</v>
          </cell>
          <cell r="B683" t="str">
            <v>Ñame, sin cáscara, crudo</v>
          </cell>
          <cell r="C683" t="str">
            <v>Médula</v>
          </cell>
          <cell r="D683">
            <v>85</v>
          </cell>
          <cell r="E683">
            <v>71.099999999999994</v>
          </cell>
          <cell r="F683">
            <v>121</v>
          </cell>
          <cell r="G683">
            <v>512</v>
          </cell>
          <cell r="H683">
            <v>2</v>
          </cell>
          <cell r="I683">
            <v>0.2</v>
          </cell>
          <cell r="J683">
            <v>25.9</v>
          </cell>
          <cell r="K683">
            <v>21.8</v>
          </cell>
          <cell r="L683">
            <v>4.0999999999999996</v>
          </cell>
          <cell r="M683">
            <v>0.9</v>
          </cell>
          <cell r="N683">
            <v>16</v>
          </cell>
          <cell r="O683">
            <v>0.5</v>
          </cell>
          <cell r="P683">
            <v>9</v>
          </cell>
          <cell r="Q683">
            <v>55</v>
          </cell>
          <cell r="R683"/>
          <cell r="S683">
            <v>0.2</v>
          </cell>
          <cell r="T683">
            <v>21</v>
          </cell>
          <cell r="U683">
            <v>816</v>
          </cell>
          <cell r="V683">
            <v>0.12</v>
          </cell>
          <cell r="W683">
            <v>0.03</v>
          </cell>
          <cell r="X683">
            <v>0.6</v>
          </cell>
          <cell r="Y683">
            <v>23</v>
          </cell>
          <cell r="Z683">
            <v>0</v>
          </cell>
          <cell r="AA683">
            <v>13</v>
          </cell>
          <cell r="AB683">
            <v>7</v>
          </cell>
          <cell r="AC683"/>
          <cell r="AD683"/>
          <cell r="AE683"/>
          <cell r="AF683"/>
          <cell r="AG683"/>
          <cell r="AH683"/>
          <cell r="AI683" t="e">
            <v>#DIV/0!</v>
          </cell>
          <cell r="AJ683"/>
          <cell r="AK683"/>
          <cell r="AL683" t="e">
            <v>#DIV/0!</v>
          </cell>
          <cell r="AM683"/>
          <cell r="AN683"/>
          <cell r="AO683" t="e">
            <v>#DIV/0!</v>
          </cell>
        </row>
        <row r="684">
          <cell r="A684" t="str">
            <v>P075</v>
          </cell>
          <cell r="B684" t="str">
            <v>Oca o ibia, con cáscara, cruda</v>
          </cell>
          <cell r="C684" t="str">
            <v>Médula y corteza</v>
          </cell>
          <cell r="D684">
            <v>100</v>
          </cell>
          <cell r="E684">
            <v>84.5</v>
          </cell>
          <cell r="F684">
            <v>77</v>
          </cell>
          <cell r="G684">
            <v>322</v>
          </cell>
          <cell r="H684">
            <v>1.1000000000000001</v>
          </cell>
          <cell r="I684">
            <v>0.1</v>
          </cell>
          <cell r="J684">
            <v>13.3</v>
          </cell>
          <cell r="K684">
            <v>4.0999999999999996</v>
          </cell>
          <cell r="L684">
            <v>9.1999999999999993</v>
          </cell>
          <cell r="M684">
            <v>0.9</v>
          </cell>
          <cell r="N684">
            <v>8</v>
          </cell>
          <cell r="O684">
            <v>0.9</v>
          </cell>
          <cell r="P684"/>
          <cell r="Q684">
            <v>42</v>
          </cell>
          <cell r="R684"/>
          <cell r="S684"/>
          <cell r="T684"/>
          <cell r="U684"/>
          <cell r="V684">
            <v>0.04</v>
          </cell>
          <cell r="W684">
            <v>0.03</v>
          </cell>
          <cell r="X684">
            <v>0.4</v>
          </cell>
          <cell r="Y684"/>
          <cell r="Z684">
            <v>0</v>
          </cell>
          <cell r="AA684">
            <v>31</v>
          </cell>
          <cell r="AB684">
            <v>3</v>
          </cell>
          <cell r="AC684"/>
          <cell r="AD684"/>
          <cell r="AE684"/>
          <cell r="AF684"/>
          <cell r="AG684"/>
          <cell r="AH684"/>
          <cell r="AI684" t="e">
            <v>#DIV/0!</v>
          </cell>
          <cell r="AJ684"/>
          <cell r="AK684"/>
          <cell r="AL684" t="e">
            <v>#DIV/0!</v>
          </cell>
          <cell r="AM684"/>
          <cell r="AN684"/>
          <cell r="AO684" t="e">
            <v>#DIV/0!</v>
          </cell>
        </row>
        <row r="685">
          <cell r="A685" t="str">
            <v>P076</v>
          </cell>
          <cell r="B685" t="str">
            <v>Oca o ibia, sin cáscara, cruda</v>
          </cell>
          <cell r="C685" t="str">
            <v>Médula</v>
          </cell>
          <cell r="D685">
            <v>95</v>
          </cell>
          <cell r="E685">
            <v>87.2</v>
          </cell>
          <cell r="F685">
            <v>52</v>
          </cell>
          <cell r="G685">
            <v>220</v>
          </cell>
          <cell r="H685">
            <v>1.4</v>
          </cell>
          <cell r="I685">
            <v>0.4</v>
          </cell>
          <cell r="J685">
            <v>10.7</v>
          </cell>
          <cell r="K685"/>
          <cell r="L685"/>
          <cell r="M685">
            <v>0.3</v>
          </cell>
          <cell r="N685"/>
          <cell r="O685"/>
          <cell r="P685">
            <v>7</v>
          </cell>
          <cell r="Q685">
            <v>0</v>
          </cell>
          <cell r="R685"/>
          <cell r="S685">
            <v>0.1</v>
          </cell>
          <cell r="T685">
            <v>0</v>
          </cell>
          <cell r="U685">
            <v>0</v>
          </cell>
          <cell r="V685"/>
          <cell r="W685"/>
          <cell r="X685"/>
          <cell r="Y685"/>
          <cell r="Z685">
            <v>0</v>
          </cell>
          <cell r="AA685">
            <v>382</v>
          </cell>
          <cell r="AB685"/>
          <cell r="AC685"/>
          <cell r="AD685"/>
          <cell r="AE685"/>
          <cell r="AF685"/>
          <cell r="AG685"/>
          <cell r="AH685"/>
          <cell r="AI685" t="e">
            <v>#DIV/0!</v>
          </cell>
          <cell r="AJ685"/>
          <cell r="AK685"/>
          <cell r="AL685" t="e">
            <v>#DIV/0!</v>
          </cell>
          <cell r="AM685"/>
          <cell r="AN685"/>
          <cell r="AO685" t="e">
            <v>#DIV/0!</v>
          </cell>
        </row>
        <row r="686">
          <cell r="A686" t="str">
            <v>P077</v>
          </cell>
          <cell r="B686" t="str">
            <v>Olloco o chugua, con cáscara, cruda</v>
          </cell>
          <cell r="C686" t="str">
            <v>Médula y corteza</v>
          </cell>
          <cell r="D686">
            <v>100</v>
          </cell>
          <cell r="E686">
            <v>87.7</v>
          </cell>
          <cell r="F686">
            <v>50</v>
          </cell>
          <cell r="G686">
            <v>211</v>
          </cell>
          <cell r="H686">
            <v>1.4</v>
          </cell>
          <cell r="I686">
            <v>0.5</v>
          </cell>
          <cell r="J686">
            <v>9.6999999999999993</v>
          </cell>
          <cell r="K686">
            <v>9.4</v>
          </cell>
          <cell r="L686">
            <v>0.3</v>
          </cell>
          <cell r="M686">
            <v>0.6</v>
          </cell>
          <cell r="N686">
            <v>15</v>
          </cell>
          <cell r="O686">
            <v>0.7</v>
          </cell>
          <cell r="P686"/>
          <cell r="Q686">
            <v>57</v>
          </cell>
          <cell r="R686"/>
          <cell r="S686"/>
          <cell r="T686"/>
          <cell r="U686">
            <v>577</v>
          </cell>
          <cell r="V686">
            <v>0.04</v>
          </cell>
          <cell r="W686">
            <v>0.03</v>
          </cell>
          <cell r="X686">
            <v>0.4</v>
          </cell>
          <cell r="Y686"/>
          <cell r="Z686">
            <v>0</v>
          </cell>
          <cell r="AA686">
            <v>20</v>
          </cell>
          <cell r="AB686"/>
          <cell r="AC686"/>
          <cell r="AD686"/>
          <cell r="AE686"/>
          <cell r="AF686"/>
          <cell r="AG686"/>
          <cell r="AH686"/>
          <cell r="AI686" t="e">
            <v>#DIV/0!</v>
          </cell>
          <cell r="AJ686"/>
          <cell r="AK686"/>
          <cell r="AL686" t="e">
            <v>#DIV/0!</v>
          </cell>
          <cell r="AM686"/>
          <cell r="AN686"/>
          <cell r="AO686" t="e">
            <v>#DIV/0!</v>
          </cell>
        </row>
        <row r="687">
          <cell r="A687" t="str">
            <v>P078</v>
          </cell>
          <cell r="B687" t="str">
            <v>Olloco o chugua, sin cáscara, cruda</v>
          </cell>
          <cell r="C687" t="str">
            <v>Médula y corteza</v>
          </cell>
          <cell r="D687">
            <v>85</v>
          </cell>
          <cell r="E687">
            <v>84.1</v>
          </cell>
          <cell r="F687">
            <v>60</v>
          </cell>
          <cell r="G687">
            <v>257</v>
          </cell>
          <cell r="H687">
            <v>1.5</v>
          </cell>
          <cell r="I687">
            <v>0</v>
          </cell>
          <cell r="J687">
            <v>13.6</v>
          </cell>
          <cell r="K687"/>
          <cell r="L687"/>
          <cell r="M687">
            <v>0.8</v>
          </cell>
          <cell r="N687">
            <v>3</v>
          </cell>
          <cell r="O687">
            <v>1.1000000000000001</v>
          </cell>
          <cell r="P687">
            <v>11</v>
          </cell>
          <cell r="Q687">
            <v>28</v>
          </cell>
          <cell r="R687"/>
          <cell r="S687">
            <v>0.3</v>
          </cell>
          <cell r="T687"/>
          <cell r="U687"/>
          <cell r="V687">
            <v>0.05</v>
          </cell>
          <cell r="W687">
            <v>0.03</v>
          </cell>
          <cell r="X687">
            <v>0.2</v>
          </cell>
          <cell r="Y687"/>
          <cell r="Z687">
            <v>0</v>
          </cell>
          <cell r="AA687">
            <v>11</v>
          </cell>
          <cell r="AB687"/>
          <cell r="AC687"/>
          <cell r="AD687"/>
          <cell r="AE687"/>
          <cell r="AF687"/>
          <cell r="AG687"/>
          <cell r="AH687"/>
          <cell r="AI687" t="e">
            <v>#DIV/0!</v>
          </cell>
          <cell r="AJ687"/>
          <cell r="AK687"/>
          <cell r="AL687" t="e">
            <v>#DIV/0!</v>
          </cell>
          <cell r="AM687"/>
          <cell r="AN687"/>
          <cell r="AO687" t="e">
            <v>#DIV/0!</v>
          </cell>
        </row>
        <row r="688">
          <cell r="A688" t="str">
            <v>P079</v>
          </cell>
          <cell r="B688" t="str">
            <v>Ortiga, cruda</v>
          </cell>
          <cell r="C688" t="str">
            <v>Tallo</v>
          </cell>
          <cell r="D688"/>
          <cell r="E688">
            <v>87.7</v>
          </cell>
          <cell r="F688">
            <v>60</v>
          </cell>
          <cell r="G688">
            <v>253</v>
          </cell>
          <cell r="H688">
            <v>0.7</v>
          </cell>
          <cell r="I688">
            <v>0</v>
          </cell>
          <cell r="J688">
            <v>10.8</v>
          </cell>
          <cell r="K688">
            <v>3.9</v>
          </cell>
          <cell r="L688">
            <v>6.9</v>
          </cell>
          <cell r="M688">
            <v>0.8</v>
          </cell>
          <cell r="N688">
            <v>144</v>
          </cell>
          <cell r="O688">
            <v>0.2</v>
          </cell>
          <cell r="P688">
            <v>4</v>
          </cell>
          <cell r="Q688">
            <v>71</v>
          </cell>
          <cell r="R688"/>
          <cell r="S688">
            <v>0.3</v>
          </cell>
          <cell r="T688">
            <v>57</v>
          </cell>
          <cell r="U688">
            <v>137</v>
          </cell>
          <cell r="V688">
            <v>0.01</v>
          </cell>
          <cell r="W688">
            <v>0.16</v>
          </cell>
          <cell r="X688">
            <v>0.4</v>
          </cell>
          <cell r="Y688">
            <v>14</v>
          </cell>
          <cell r="Z688">
            <v>0</v>
          </cell>
          <cell r="AA688"/>
          <cell r="AB688">
            <v>101</v>
          </cell>
          <cell r="AC688"/>
          <cell r="AD688"/>
          <cell r="AE688"/>
          <cell r="AF688"/>
          <cell r="AG688"/>
          <cell r="AH688"/>
          <cell r="AI688" t="e">
            <v>#DIV/0!</v>
          </cell>
          <cell r="AJ688"/>
          <cell r="AK688"/>
          <cell r="AL688" t="e">
            <v>#DIV/0!</v>
          </cell>
          <cell r="AM688"/>
          <cell r="AN688"/>
          <cell r="AO688" t="e">
            <v>#DIV/0!</v>
          </cell>
        </row>
        <row r="689">
          <cell r="A689" t="str">
            <v>P080</v>
          </cell>
          <cell r="B689" t="str">
            <v>Paja toquilla, cruda</v>
          </cell>
          <cell r="C689" t="str">
            <v>Hojas</v>
          </cell>
          <cell r="D689">
            <v>90</v>
          </cell>
          <cell r="E689">
            <v>90.5</v>
          </cell>
          <cell r="F689">
            <v>42</v>
          </cell>
          <cell r="G689">
            <v>176</v>
          </cell>
          <cell r="H689">
            <v>3.4</v>
          </cell>
          <cell r="I689">
            <v>2</v>
          </cell>
          <cell r="J689">
            <v>2.6</v>
          </cell>
          <cell r="K689"/>
          <cell r="L689"/>
          <cell r="M689">
            <v>1.5</v>
          </cell>
          <cell r="N689">
            <v>100</v>
          </cell>
          <cell r="O689">
            <v>1</v>
          </cell>
          <cell r="P689"/>
          <cell r="Q689">
            <v>100</v>
          </cell>
          <cell r="R689"/>
          <cell r="S689"/>
          <cell r="T689"/>
          <cell r="U689"/>
          <cell r="V689">
            <v>0.04</v>
          </cell>
          <cell r="W689">
            <v>0.1</v>
          </cell>
          <cell r="X689">
            <v>0.4</v>
          </cell>
          <cell r="Y689"/>
          <cell r="Z689">
            <v>0</v>
          </cell>
          <cell r="AA689">
            <v>1</v>
          </cell>
          <cell r="AB689"/>
          <cell r="AC689"/>
          <cell r="AD689"/>
          <cell r="AE689"/>
          <cell r="AF689"/>
          <cell r="AG689"/>
          <cell r="AH689"/>
          <cell r="AI689" t="e">
            <v>#DIV/0!</v>
          </cell>
          <cell r="AJ689"/>
          <cell r="AK689"/>
          <cell r="AL689" t="e">
            <v>#DIV/0!</v>
          </cell>
          <cell r="AM689"/>
          <cell r="AN689"/>
          <cell r="AO689" t="e">
            <v>#DIV/0!</v>
          </cell>
        </row>
        <row r="690">
          <cell r="A690" t="str">
            <v>P081</v>
          </cell>
          <cell r="B690" t="str">
            <v>Pepinillo, crudo</v>
          </cell>
          <cell r="C690" t="str">
            <v>Pulpa sin semillas</v>
          </cell>
          <cell r="D690"/>
          <cell r="E690">
            <v>95.8</v>
          </cell>
          <cell r="F690">
            <v>17</v>
          </cell>
          <cell r="G690">
            <v>72</v>
          </cell>
          <cell r="H690">
            <v>0.8</v>
          </cell>
          <cell r="I690">
            <v>0.1</v>
          </cell>
          <cell r="J690">
            <v>2.9</v>
          </cell>
          <cell r="K690">
            <v>2.2000000000000002</v>
          </cell>
          <cell r="L690">
            <v>0.7</v>
          </cell>
          <cell r="M690">
            <v>0.4</v>
          </cell>
          <cell r="N690">
            <v>18</v>
          </cell>
          <cell r="O690">
            <v>0.3</v>
          </cell>
          <cell r="P690">
            <v>38</v>
          </cell>
          <cell r="Q690">
            <v>30</v>
          </cell>
          <cell r="R690"/>
          <cell r="S690"/>
          <cell r="T690"/>
          <cell r="U690">
            <v>0</v>
          </cell>
          <cell r="V690">
            <v>0.02</v>
          </cell>
          <cell r="W690">
            <v>0.03</v>
          </cell>
          <cell r="X690">
            <v>0.2</v>
          </cell>
          <cell r="Y690"/>
          <cell r="Z690">
            <v>0</v>
          </cell>
          <cell r="AA690">
            <v>11</v>
          </cell>
          <cell r="AB690">
            <v>35</v>
          </cell>
          <cell r="AC690"/>
          <cell r="AD690"/>
          <cell r="AE690"/>
          <cell r="AF690"/>
          <cell r="AG690"/>
          <cell r="AH690"/>
          <cell r="AI690" t="e">
            <v>#DIV/0!</v>
          </cell>
          <cell r="AJ690"/>
          <cell r="AK690"/>
          <cell r="AL690" t="e">
            <v>#DIV/0!</v>
          </cell>
          <cell r="AM690"/>
          <cell r="AN690"/>
          <cell r="AO690" t="e">
            <v>#DIV/0!</v>
          </cell>
        </row>
        <row r="691">
          <cell r="A691" t="str">
            <v>P082</v>
          </cell>
          <cell r="B691" t="str">
            <v>Perico, crudo</v>
          </cell>
          <cell r="C691"/>
          <cell r="D691"/>
          <cell r="E691">
            <v>67.900000000000006</v>
          </cell>
          <cell r="F691">
            <v>124</v>
          </cell>
          <cell r="G691">
            <v>528</v>
          </cell>
          <cell r="H691">
            <v>2.2999999999999998</v>
          </cell>
          <cell r="I691">
            <v>0.1</v>
          </cell>
          <cell r="J691">
            <v>28.5</v>
          </cell>
          <cell r="K691"/>
          <cell r="L691"/>
          <cell r="M691">
            <v>1.2</v>
          </cell>
          <cell r="N691">
            <v>15</v>
          </cell>
          <cell r="O691">
            <v>3.5</v>
          </cell>
          <cell r="P691">
            <v>15</v>
          </cell>
          <cell r="Q691">
            <v>36</v>
          </cell>
          <cell r="R691"/>
          <cell r="S691"/>
          <cell r="T691"/>
          <cell r="U691"/>
          <cell r="V691"/>
          <cell r="W691"/>
          <cell r="X691"/>
          <cell r="Y691"/>
          <cell r="Z691">
            <v>0</v>
          </cell>
          <cell r="AA691"/>
          <cell r="AB691"/>
          <cell r="AC691"/>
          <cell r="AD691"/>
          <cell r="AE691"/>
          <cell r="AF691"/>
          <cell r="AG691"/>
          <cell r="AH691"/>
          <cell r="AI691" t="e">
            <v>#DIV/0!</v>
          </cell>
          <cell r="AJ691"/>
          <cell r="AK691"/>
          <cell r="AL691" t="e">
            <v>#DIV/0!</v>
          </cell>
          <cell r="AM691"/>
          <cell r="AN691"/>
          <cell r="AO691" t="e">
            <v>#DIV/0!</v>
          </cell>
        </row>
        <row r="692">
          <cell r="A692" t="str">
            <v>P083</v>
          </cell>
          <cell r="B692" t="str">
            <v>Piña india, cruda</v>
          </cell>
          <cell r="C692" t="str">
            <v>Pulpa</v>
          </cell>
          <cell r="D692">
            <v>62</v>
          </cell>
          <cell r="E692">
            <v>87.1</v>
          </cell>
          <cell r="F692">
            <v>54</v>
          </cell>
          <cell r="G692">
            <v>229</v>
          </cell>
          <cell r="H692">
            <v>0.5</v>
          </cell>
          <cell r="I692">
            <v>0.2</v>
          </cell>
          <cell r="J692">
            <v>12</v>
          </cell>
          <cell r="K692">
            <v>10.7</v>
          </cell>
          <cell r="L692">
            <v>1.3</v>
          </cell>
          <cell r="M692">
            <v>0.3</v>
          </cell>
          <cell r="N692">
            <v>134</v>
          </cell>
          <cell r="O692">
            <v>6</v>
          </cell>
          <cell r="P692">
            <v>2</v>
          </cell>
          <cell r="Q692">
            <v>1</v>
          </cell>
          <cell r="R692">
            <v>0</v>
          </cell>
          <cell r="S692">
            <v>0.1</v>
          </cell>
          <cell r="T692">
            <v>13</v>
          </cell>
          <cell r="U692">
            <v>2445</v>
          </cell>
          <cell r="V692">
            <v>7.0000000000000007E-2</v>
          </cell>
          <cell r="W692">
            <v>0.03</v>
          </cell>
          <cell r="X692">
            <v>0.4</v>
          </cell>
          <cell r="Y692">
            <v>11</v>
          </cell>
          <cell r="Z692">
            <v>0</v>
          </cell>
          <cell r="AA692">
            <v>14</v>
          </cell>
          <cell r="AB692">
            <v>3</v>
          </cell>
          <cell r="AC692"/>
          <cell r="AD692"/>
          <cell r="AE692"/>
          <cell r="AF692"/>
          <cell r="AG692"/>
          <cell r="AH692"/>
          <cell r="AI692" t="e">
            <v>#DIV/0!</v>
          </cell>
          <cell r="AJ692"/>
          <cell r="AK692"/>
          <cell r="AL692" t="e">
            <v>#DIV/0!</v>
          </cell>
          <cell r="AM692"/>
          <cell r="AN692"/>
          <cell r="AO692" t="e">
            <v>#DIV/0!</v>
          </cell>
        </row>
        <row r="693">
          <cell r="A693" t="str">
            <v>P084</v>
          </cell>
          <cell r="B693" t="str">
            <v>Piña uva hartón, cruda</v>
          </cell>
          <cell r="C693"/>
          <cell r="D693">
            <v>62</v>
          </cell>
          <cell r="E693">
            <v>77.599999999999994</v>
          </cell>
          <cell r="F693">
            <v>82</v>
          </cell>
          <cell r="G693">
            <v>350</v>
          </cell>
          <cell r="H693">
            <v>3.6</v>
          </cell>
          <cell r="I693">
            <v>0.1</v>
          </cell>
          <cell r="J693">
            <v>16.7</v>
          </cell>
          <cell r="K693"/>
          <cell r="L693"/>
          <cell r="M693">
            <v>2</v>
          </cell>
          <cell r="N693">
            <v>210</v>
          </cell>
          <cell r="O693">
            <v>5.0999999999999996</v>
          </cell>
          <cell r="P693">
            <v>7</v>
          </cell>
          <cell r="Q693">
            <v>2</v>
          </cell>
          <cell r="R693"/>
          <cell r="S693">
            <v>0.8</v>
          </cell>
          <cell r="T693">
            <v>72</v>
          </cell>
          <cell r="U693">
            <v>2692</v>
          </cell>
          <cell r="V693"/>
          <cell r="W693"/>
          <cell r="X693"/>
          <cell r="Y693"/>
          <cell r="Z693">
            <v>0</v>
          </cell>
          <cell r="AA693">
            <v>13</v>
          </cell>
          <cell r="AB693"/>
          <cell r="AC693"/>
          <cell r="AD693"/>
          <cell r="AE693"/>
          <cell r="AF693"/>
          <cell r="AG693"/>
          <cell r="AH693"/>
          <cell r="AI693" t="e">
            <v>#DIV/0!</v>
          </cell>
          <cell r="AJ693"/>
          <cell r="AK693"/>
          <cell r="AL693" t="e">
            <v>#DIV/0!</v>
          </cell>
          <cell r="AM693"/>
          <cell r="AN693"/>
          <cell r="AO693" t="e">
            <v>#DIV/0!</v>
          </cell>
        </row>
        <row r="694">
          <cell r="A694" t="str">
            <v>P085</v>
          </cell>
          <cell r="B694" t="str">
            <v>Salchicha inchi, cruda</v>
          </cell>
          <cell r="C694" t="str">
            <v>Nuez</v>
          </cell>
          <cell r="D694">
            <v>100</v>
          </cell>
          <cell r="E694">
            <v>5.2</v>
          </cell>
          <cell r="F694">
            <v>667</v>
          </cell>
          <cell r="G694">
            <v>2758</v>
          </cell>
          <cell r="H694">
            <v>15.8</v>
          </cell>
          <cell r="I694">
            <v>60.2</v>
          </cell>
          <cell r="J694">
            <v>15.5</v>
          </cell>
          <cell r="K694"/>
          <cell r="L694"/>
          <cell r="M694">
            <v>3.4</v>
          </cell>
          <cell r="N694"/>
          <cell r="O694"/>
          <cell r="P694"/>
          <cell r="Q694"/>
          <cell r="R694"/>
          <cell r="S694"/>
          <cell r="T694"/>
          <cell r="U694"/>
          <cell r="V694"/>
          <cell r="W694"/>
          <cell r="X694"/>
          <cell r="Y694"/>
          <cell r="Z694">
            <v>0</v>
          </cell>
          <cell r="AA694"/>
          <cell r="AB694"/>
          <cell r="AC694"/>
          <cell r="AD694"/>
          <cell r="AE694"/>
          <cell r="AF694"/>
          <cell r="AG694"/>
          <cell r="AH694"/>
          <cell r="AI694" t="e">
            <v>#DIV/0!</v>
          </cell>
          <cell r="AJ694"/>
          <cell r="AK694"/>
          <cell r="AL694" t="e">
            <v>#DIV/0!</v>
          </cell>
          <cell r="AM694"/>
          <cell r="AN694"/>
          <cell r="AO694" t="e">
            <v>#DIV/0!</v>
          </cell>
        </row>
        <row r="695">
          <cell r="A695" t="str">
            <v>P086</v>
          </cell>
          <cell r="B695" t="str">
            <v>Termita, cocida, con sal</v>
          </cell>
          <cell r="C695"/>
          <cell r="D695">
            <v>100</v>
          </cell>
          <cell r="E695">
            <v>44.2</v>
          </cell>
          <cell r="F695">
            <v>237</v>
          </cell>
          <cell r="G695">
            <v>998</v>
          </cell>
          <cell r="H695">
            <v>33.1</v>
          </cell>
          <cell r="I695">
            <v>1.3</v>
          </cell>
          <cell r="J695">
            <v>16</v>
          </cell>
          <cell r="K695">
            <v>1.5</v>
          </cell>
          <cell r="L695">
            <v>14.4</v>
          </cell>
          <cell r="M695">
            <v>5.5</v>
          </cell>
          <cell r="N695">
            <v>44</v>
          </cell>
          <cell r="O695">
            <v>92.2</v>
          </cell>
          <cell r="P695">
            <v>1264</v>
          </cell>
          <cell r="Q695">
            <v>408</v>
          </cell>
          <cell r="R695">
            <v>0.4</v>
          </cell>
          <cell r="S695">
            <v>5.7</v>
          </cell>
          <cell r="T695">
            <v>66</v>
          </cell>
          <cell r="U695">
            <v>477</v>
          </cell>
          <cell r="V695"/>
          <cell r="W695">
            <v>0.11</v>
          </cell>
          <cell r="X695">
            <v>0</v>
          </cell>
          <cell r="Y695"/>
          <cell r="Z695">
            <v>0.01</v>
          </cell>
          <cell r="AA695"/>
          <cell r="AB695"/>
          <cell r="AC695"/>
          <cell r="AD695"/>
          <cell r="AE695"/>
          <cell r="AF695"/>
          <cell r="AG695"/>
          <cell r="AH695"/>
          <cell r="AI695" t="e">
            <v>#DIV/0!</v>
          </cell>
          <cell r="AJ695"/>
          <cell r="AK695"/>
          <cell r="AL695" t="e">
            <v>#DIV/0!</v>
          </cell>
          <cell r="AM695"/>
          <cell r="AN695"/>
          <cell r="AO695" t="e">
            <v>#DIV/0!</v>
          </cell>
        </row>
        <row r="696">
          <cell r="A696" t="str">
            <v>P087</v>
          </cell>
          <cell r="B696" t="str">
            <v>Termita, cruda</v>
          </cell>
          <cell r="C696"/>
          <cell r="D696">
            <v>100</v>
          </cell>
          <cell r="E696">
            <v>44.2</v>
          </cell>
          <cell r="F696">
            <v>247</v>
          </cell>
          <cell r="G696">
            <v>1040</v>
          </cell>
          <cell r="H696">
            <v>35</v>
          </cell>
          <cell r="I696">
            <v>0.6</v>
          </cell>
          <cell r="J696">
            <v>17.600000000000001</v>
          </cell>
          <cell r="K696">
            <v>2.2000000000000002</v>
          </cell>
          <cell r="L696">
            <v>15.4</v>
          </cell>
          <cell r="M696">
            <v>2.6</v>
          </cell>
          <cell r="N696">
            <v>50</v>
          </cell>
          <cell r="O696">
            <v>82.1</v>
          </cell>
          <cell r="P696">
            <v>29</v>
          </cell>
          <cell r="Q696">
            <v>366</v>
          </cell>
          <cell r="R696">
            <v>0.7</v>
          </cell>
          <cell r="S696">
            <v>6.3</v>
          </cell>
          <cell r="T696">
            <v>78</v>
          </cell>
          <cell r="U696">
            <v>652</v>
          </cell>
          <cell r="V696"/>
          <cell r="W696">
            <v>0.04</v>
          </cell>
          <cell r="X696">
            <v>0</v>
          </cell>
          <cell r="Y696">
            <v>60</v>
          </cell>
          <cell r="Z696">
            <v>0</v>
          </cell>
          <cell r="AA696"/>
          <cell r="AB696"/>
          <cell r="AC696"/>
          <cell r="AD696"/>
          <cell r="AE696"/>
          <cell r="AF696"/>
          <cell r="AG696"/>
          <cell r="AH696"/>
          <cell r="AI696" t="e">
            <v>#DIV/0!</v>
          </cell>
          <cell r="AJ696"/>
          <cell r="AK696"/>
          <cell r="AL696" t="e">
            <v>#DIV/0!</v>
          </cell>
          <cell r="AM696"/>
          <cell r="AN696"/>
          <cell r="AO696" t="e">
            <v>#DIV/0!</v>
          </cell>
        </row>
        <row r="697">
          <cell r="A697" t="str">
            <v>P088</v>
          </cell>
          <cell r="B697" t="str">
            <v>Trigo amazónico, crudo</v>
          </cell>
          <cell r="C697" t="str">
            <v>Semilla</v>
          </cell>
          <cell r="D697"/>
          <cell r="E697">
            <v>14.8</v>
          </cell>
          <cell r="F697">
            <v>344</v>
          </cell>
          <cell r="G697">
            <v>1460</v>
          </cell>
          <cell r="H697">
            <v>11.4</v>
          </cell>
          <cell r="I697">
            <v>1.7</v>
          </cell>
          <cell r="J697">
            <v>70.7</v>
          </cell>
          <cell r="K697"/>
          <cell r="L697"/>
          <cell r="M697">
            <v>1.3</v>
          </cell>
          <cell r="N697">
            <v>12</v>
          </cell>
          <cell r="O697">
            <v>11</v>
          </cell>
          <cell r="P697">
            <v>12</v>
          </cell>
          <cell r="Q697"/>
          <cell r="R697"/>
          <cell r="S697">
            <v>3.1</v>
          </cell>
          <cell r="T697">
            <v>107</v>
          </cell>
          <cell r="U697">
            <v>371</v>
          </cell>
          <cell r="V697"/>
          <cell r="W697"/>
          <cell r="X697"/>
          <cell r="Y697"/>
          <cell r="Z697">
            <v>0</v>
          </cell>
          <cell r="AA697"/>
          <cell r="AB697"/>
          <cell r="AC697"/>
          <cell r="AD697"/>
          <cell r="AE697"/>
          <cell r="AF697"/>
          <cell r="AG697"/>
          <cell r="AH697"/>
          <cell r="AI697" t="e">
            <v>#DIV/0!</v>
          </cell>
          <cell r="AJ697"/>
          <cell r="AK697"/>
          <cell r="AL697" t="e">
            <v>#DIV/0!</v>
          </cell>
          <cell r="AM697"/>
          <cell r="AN697"/>
          <cell r="AO697" t="e">
            <v>#DIV/0!</v>
          </cell>
        </row>
        <row r="698">
          <cell r="A698" t="str">
            <v>P089</v>
          </cell>
          <cell r="B698" t="str">
            <v>Trupillo, seco, crudo</v>
          </cell>
          <cell r="C698" t="str">
            <v>Semilla</v>
          </cell>
          <cell r="D698"/>
          <cell r="E698">
            <v>10.9</v>
          </cell>
          <cell r="F698">
            <v>390</v>
          </cell>
          <cell r="G698">
            <v>1646</v>
          </cell>
          <cell r="H698">
            <v>14.4</v>
          </cell>
          <cell r="I698">
            <v>1.9</v>
          </cell>
          <cell r="J698">
            <v>68.8</v>
          </cell>
          <cell r="K698">
            <v>48.7</v>
          </cell>
          <cell r="L698">
            <v>20.100000000000001</v>
          </cell>
          <cell r="M698">
            <v>4</v>
          </cell>
          <cell r="N698">
            <v>222</v>
          </cell>
          <cell r="O698">
            <v>4.2</v>
          </cell>
          <cell r="P698">
            <v>148</v>
          </cell>
          <cell r="Q698"/>
          <cell r="R698"/>
          <cell r="S698"/>
          <cell r="T698"/>
          <cell r="U698">
            <v>277</v>
          </cell>
          <cell r="V698"/>
          <cell r="W698"/>
          <cell r="X698"/>
          <cell r="Y698"/>
          <cell r="Z698">
            <v>0</v>
          </cell>
          <cell r="AA698"/>
          <cell r="AB698"/>
          <cell r="AC698"/>
          <cell r="AD698"/>
          <cell r="AE698"/>
          <cell r="AF698"/>
          <cell r="AG698"/>
          <cell r="AH698"/>
          <cell r="AI698" t="e">
            <v>#DIV/0!</v>
          </cell>
          <cell r="AJ698"/>
          <cell r="AK698"/>
          <cell r="AL698" t="e">
            <v>#DIV/0!</v>
          </cell>
          <cell r="AM698"/>
          <cell r="AN698"/>
          <cell r="AO698" t="e">
            <v>#DIV/0!</v>
          </cell>
        </row>
        <row r="699">
          <cell r="A699" t="str">
            <v>P090</v>
          </cell>
          <cell r="B699" t="str">
            <v>Tuna, cruda</v>
          </cell>
          <cell r="C699" t="str">
            <v>Pulpa sin semillas</v>
          </cell>
          <cell r="D699">
            <v>84</v>
          </cell>
          <cell r="E699">
            <v>83.7</v>
          </cell>
          <cell r="F699">
            <v>72</v>
          </cell>
          <cell r="G699">
            <v>304</v>
          </cell>
          <cell r="H699">
            <v>1.2</v>
          </cell>
          <cell r="I699">
            <v>0.2</v>
          </cell>
          <cell r="J699">
            <v>13.9</v>
          </cell>
          <cell r="K699">
            <v>8.9</v>
          </cell>
          <cell r="L699">
            <v>5</v>
          </cell>
          <cell r="M699">
            <v>1</v>
          </cell>
          <cell r="N699">
            <v>26</v>
          </cell>
          <cell r="O699">
            <v>0.7</v>
          </cell>
          <cell r="P699">
            <v>4</v>
          </cell>
          <cell r="Q699">
            <v>28</v>
          </cell>
          <cell r="R699">
            <v>1.5</v>
          </cell>
          <cell r="S699">
            <v>0.3</v>
          </cell>
          <cell r="T699">
            <v>40</v>
          </cell>
          <cell r="U699">
            <v>270</v>
          </cell>
          <cell r="V699">
            <v>0.1</v>
          </cell>
          <cell r="W699">
            <v>0.03</v>
          </cell>
          <cell r="X699">
            <v>0.5</v>
          </cell>
          <cell r="Y699">
            <v>7</v>
          </cell>
          <cell r="Z699">
            <v>0</v>
          </cell>
          <cell r="AA699">
            <v>22</v>
          </cell>
          <cell r="AB699">
            <v>10</v>
          </cell>
          <cell r="AC699"/>
          <cell r="AD699"/>
          <cell r="AE699"/>
          <cell r="AF699"/>
          <cell r="AG699"/>
          <cell r="AH699"/>
          <cell r="AI699" t="e">
            <v>#DIV/0!</v>
          </cell>
          <cell r="AJ699"/>
          <cell r="AK699"/>
          <cell r="AL699" t="e">
            <v>#DIV/0!</v>
          </cell>
          <cell r="AM699"/>
          <cell r="AN699"/>
          <cell r="AO699" t="e">
            <v>#DIV/0!</v>
          </cell>
        </row>
        <row r="700">
          <cell r="A700" t="str">
            <v>P091</v>
          </cell>
          <cell r="B700" t="str">
            <v>Umuy, crudo</v>
          </cell>
          <cell r="C700" t="str">
            <v>Semilla</v>
          </cell>
          <cell r="D700">
            <v>100</v>
          </cell>
          <cell r="E700">
            <v>60.8</v>
          </cell>
          <cell r="F700">
            <v>152</v>
          </cell>
          <cell r="G700">
            <v>545</v>
          </cell>
          <cell r="H700">
            <v>3.4</v>
          </cell>
          <cell r="I700">
            <v>0.7</v>
          </cell>
          <cell r="J700">
            <v>33</v>
          </cell>
          <cell r="K700"/>
          <cell r="L700"/>
          <cell r="M700">
            <v>2.1</v>
          </cell>
          <cell r="N700">
            <v>13</v>
          </cell>
          <cell r="O700">
            <v>1.6</v>
          </cell>
          <cell r="P700"/>
          <cell r="Q700">
            <v>32</v>
          </cell>
          <cell r="R700"/>
          <cell r="S700"/>
          <cell r="T700">
            <v>27</v>
          </cell>
          <cell r="U700">
            <v>278</v>
          </cell>
          <cell r="V700">
            <v>0.15</v>
          </cell>
          <cell r="W700">
            <v>0.03</v>
          </cell>
          <cell r="X700">
            <v>1.6</v>
          </cell>
          <cell r="Y700"/>
          <cell r="Z700">
            <v>0</v>
          </cell>
          <cell r="AA700">
            <v>65</v>
          </cell>
          <cell r="AB700"/>
          <cell r="AC700"/>
          <cell r="AD700"/>
          <cell r="AE700"/>
          <cell r="AF700"/>
          <cell r="AG700"/>
          <cell r="AH700"/>
          <cell r="AI700" t="e">
            <v>#DIV/0!</v>
          </cell>
          <cell r="AJ700"/>
          <cell r="AK700"/>
          <cell r="AL700" t="e">
            <v>#DIV/0!</v>
          </cell>
          <cell r="AM700"/>
          <cell r="AN700"/>
          <cell r="AO700" t="e">
            <v>#DIV/0!</v>
          </cell>
        </row>
        <row r="701">
          <cell r="A701" t="str">
            <v>P092</v>
          </cell>
          <cell r="B701" t="str">
            <v>Weya, crudo</v>
          </cell>
          <cell r="C701"/>
          <cell r="D701"/>
          <cell r="E701">
            <v>65</v>
          </cell>
          <cell r="F701">
            <v>139</v>
          </cell>
          <cell r="G701">
            <v>591</v>
          </cell>
          <cell r="H701">
            <v>4</v>
          </cell>
          <cell r="I701">
            <v>0.6</v>
          </cell>
          <cell r="J701">
            <v>29.5</v>
          </cell>
          <cell r="K701"/>
          <cell r="L701"/>
          <cell r="M701">
            <v>1</v>
          </cell>
          <cell r="N701">
            <v>32</v>
          </cell>
          <cell r="O701">
            <v>2.6</v>
          </cell>
          <cell r="P701">
            <v>15</v>
          </cell>
          <cell r="Q701">
            <v>49</v>
          </cell>
          <cell r="R701"/>
          <cell r="S701"/>
          <cell r="T701">
            <v>32</v>
          </cell>
          <cell r="U701">
            <v>298</v>
          </cell>
          <cell r="V701"/>
          <cell r="W701"/>
          <cell r="X701"/>
          <cell r="Y701"/>
          <cell r="Z701">
            <v>0</v>
          </cell>
          <cell r="AA701"/>
          <cell r="AB701"/>
          <cell r="AC701"/>
          <cell r="AD701"/>
          <cell r="AE701"/>
          <cell r="AF701"/>
          <cell r="AG701"/>
          <cell r="AH701"/>
          <cell r="AI701" t="e">
            <v>#DIV/0!</v>
          </cell>
          <cell r="AJ701"/>
          <cell r="AK701"/>
          <cell r="AL701" t="e">
            <v>#DIV/0!</v>
          </cell>
          <cell r="AM701"/>
          <cell r="AN701"/>
          <cell r="AO701" t="e">
            <v>#DIV/0!</v>
          </cell>
        </row>
        <row r="702">
          <cell r="A702" t="str">
            <v>P093</v>
          </cell>
          <cell r="B702" t="str">
            <v>Wuapo, crudo</v>
          </cell>
          <cell r="C702"/>
          <cell r="D702"/>
          <cell r="E702">
            <v>66</v>
          </cell>
          <cell r="F702">
            <v>160</v>
          </cell>
          <cell r="G702">
            <v>672</v>
          </cell>
          <cell r="H702">
            <v>1.4</v>
          </cell>
          <cell r="I702">
            <v>5.2</v>
          </cell>
          <cell r="J702">
            <v>26.8</v>
          </cell>
          <cell r="K702"/>
          <cell r="L702"/>
          <cell r="M702">
            <v>0.6</v>
          </cell>
          <cell r="N702">
            <v>48</v>
          </cell>
          <cell r="O702">
            <v>2.8</v>
          </cell>
          <cell r="P702">
            <v>37</v>
          </cell>
          <cell r="Q702">
            <v>61</v>
          </cell>
          <cell r="R702"/>
          <cell r="S702"/>
          <cell r="T702"/>
          <cell r="U702"/>
          <cell r="V702"/>
          <cell r="W702"/>
          <cell r="X702"/>
          <cell r="Y702"/>
          <cell r="Z702">
            <v>0</v>
          </cell>
          <cell r="AA702"/>
          <cell r="AB702"/>
          <cell r="AC702"/>
          <cell r="AD702"/>
          <cell r="AE702"/>
          <cell r="AF702"/>
          <cell r="AG702"/>
          <cell r="AH702"/>
          <cell r="AI702" t="e">
            <v>#DIV/0!</v>
          </cell>
          <cell r="AJ702"/>
          <cell r="AK702"/>
          <cell r="AL702" t="e">
            <v>#DIV/0!</v>
          </cell>
          <cell r="AM702"/>
          <cell r="AN702"/>
          <cell r="AO702" t="e">
            <v>#DIV/0!</v>
          </cell>
        </row>
        <row r="703">
          <cell r="A703" t="str">
            <v>P094</v>
          </cell>
          <cell r="B703" t="str">
            <v>Yuca brava, sin cáscara, cruda</v>
          </cell>
          <cell r="C703" t="str">
            <v>Pulpa</v>
          </cell>
          <cell r="D703">
            <v>80</v>
          </cell>
          <cell r="E703">
            <v>62.4</v>
          </cell>
          <cell r="F703">
            <v>147</v>
          </cell>
          <cell r="G703">
            <v>624</v>
          </cell>
          <cell r="H703">
            <v>0.5</v>
          </cell>
          <cell r="I703">
            <v>0.1</v>
          </cell>
          <cell r="J703">
            <v>36</v>
          </cell>
          <cell r="K703"/>
          <cell r="L703"/>
          <cell r="M703">
            <v>1</v>
          </cell>
          <cell r="N703"/>
          <cell r="O703"/>
          <cell r="P703"/>
          <cell r="Q703"/>
          <cell r="R703"/>
          <cell r="S703"/>
          <cell r="T703"/>
          <cell r="U703"/>
          <cell r="V703"/>
          <cell r="W703"/>
          <cell r="X703"/>
          <cell r="Y703"/>
          <cell r="Z703">
            <v>0</v>
          </cell>
          <cell r="AA703"/>
          <cell r="AB703"/>
          <cell r="AC703"/>
          <cell r="AD703"/>
          <cell r="AE703"/>
          <cell r="AF703"/>
          <cell r="AG703"/>
          <cell r="AH703"/>
          <cell r="AI703" t="e">
            <v>#DIV/0!</v>
          </cell>
          <cell r="AJ703"/>
          <cell r="AK703"/>
          <cell r="AL703" t="e">
            <v>#DIV/0!</v>
          </cell>
          <cell r="AM703"/>
          <cell r="AN703"/>
          <cell r="AO703" t="e">
            <v>#DIV/0!</v>
          </cell>
        </row>
        <row r="704">
          <cell r="A704" t="str">
            <v>P095</v>
          </cell>
          <cell r="B704" t="str">
            <v>Yuca colorada, sin cáscara, cruda</v>
          </cell>
          <cell r="C704" t="str">
            <v>Pulpa</v>
          </cell>
          <cell r="D704">
            <v>80</v>
          </cell>
          <cell r="E704">
            <v>63.4</v>
          </cell>
          <cell r="F704">
            <v>143</v>
          </cell>
          <cell r="G704">
            <v>606</v>
          </cell>
          <cell r="H704">
            <v>0.4</v>
          </cell>
          <cell r="I704">
            <v>0.2</v>
          </cell>
          <cell r="J704">
            <v>34.9</v>
          </cell>
          <cell r="K704"/>
          <cell r="L704"/>
          <cell r="M704">
            <v>1.1000000000000001</v>
          </cell>
          <cell r="N704"/>
          <cell r="O704"/>
          <cell r="P704"/>
          <cell r="Q704"/>
          <cell r="R704"/>
          <cell r="S704"/>
          <cell r="T704"/>
          <cell r="U704"/>
          <cell r="V704"/>
          <cell r="W704"/>
          <cell r="X704"/>
          <cell r="Y704"/>
          <cell r="Z704">
            <v>0</v>
          </cell>
          <cell r="AA704"/>
          <cell r="AB704"/>
          <cell r="AC704"/>
          <cell r="AD704"/>
          <cell r="AE704"/>
          <cell r="AF704"/>
          <cell r="AG704"/>
          <cell r="AH704"/>
          <cell r="AI704" t="e">
            <v>#DIV/0!</v>
          </cell>
          <cell r="AJ704"/>
          <cell r="AK704"/>
          <cell r="AL704" t="e">
            <v>#DIV/0!</v>
          </cell>
          <cell r="AM704"/>
          <cell r="AN704"/>
          <cell r="AO704" t="e">
            <v>#DIV/0!</v>
          </cell>
        </row>
        <row r="705">
          <cell r="A705" t="str">
            <v>R001</v>
          </cell>
          <cell r="B705" t="str">
            <v>Alimento para mujer gestante y madre en periodo de lactancia, en polvo</v>
          </cell>
          <cell r="C705"/>
          <cell r="D705">
            <v>100</v>
          </cell>
          <cell r="E705">
            <v>8</v>
          </cell>
          <cell r="F705">
            <v>395</v>
          </cell>
          <cell r="G705">
            <v>1664</v>
          </cell>
          <cell r="H705">
            <v>21.5</v>
          </cell>
          <cell r="I705">
            <v>11</v>
          </cell>
          <cell r="J705">
            <v>52</v>
          </cell>
          <cell r="K705">
            <v>51</v>
          </cell>
          <cell r="L705">
            <v>1</v>
          </cell>
          <cell r="M705">
            <v>7.5</v>
          </cell>
          <cell r="N705">
            <v>1166</v>
          </cell>
          <cell r="O705">
            <v>39.4</v>
          </cell>
          <cell r="P705"/>
          <cell r="Q705">
            <v>8</v>
          </cell>
          <cell r="R705"/>
          <cell r="S705">
            <v>37.4</v>
          </cell>
          <cell r="T705"/>
          <cell r="U705"/>
          <cell r="V705">
            <v>1.73</v>
          </cell>
          <cell r="W705">
            <v>1.19</v>
          </cell>
          <cell r="X705">
            <v>14.8</v>
          </cell>
          <cell r="Y705">
            <v>991</v>
          </cell>
          <cell r="Z705">
            <v>3.02</v>
          </cell>
          <cell r="AA705">
            <v>153</v>
          </cell>
          <cell r="AB705">
            <v>128</v>
          </cell>
          <cell r="AC705"/>
          <cell r="AD705"/>
          <cell r="AE705"/>
          <cell r="AF705"/>
          <cell r="AG705">
            <v>0</v>
          </cell>
          <cell r="AH705">
            <v>0</v>
          </cell>
          <cell r="AI705">
            <v>0</v>
          </cell>
          <cell r="AJ705">
            <v>0</v>
          </cell>
          <cell r="AK705">
            <v>0</v>
          </cell>
          <cell r="AL705">
            <v>0</v>
          </cell>
          <cell r="AM705">
            <v>0</v>
          </cell>
          <cell r="AN705">
            <v>0</v>
          </cell>
          <cell r="AO705">
            <v>0</v>
          </cell>
        </row>
        <row r="706">
          <cell r="A706" t="str">
            <v>R002</v>
          </cell>
          <cell r="B706" t="str">
            <v>Bienestarina Más®, precocida, en polvo, sabor a fresa natural</v>
          </cell>
          <cell r="C706"/>
          <cell r="D706">
            <v>100</v>
          </cell>
          <cell r="E706">
            <v>9</v>
          </cell>
          <cell r="F706">
            <v>354</v>
          </cell>
          <cell r="G706">
            <v>1499</v>
          </cell>
          <cell r="H706">
            <v>24</v>
          </cell>
          <cell r="I706">
            <v>3</v>
          </cell>
          <cell r="J706">
            <v>57</v>
          </cell>
          <cell r="K706">
            <v>55.6</v>
          </cell>
          <cell r="L706">
            <v>1.4</v>
          </cell>
          <cell r="M706">
            <v>7</v>
          </cell>
          <cell r="N706">
            <v>800</v>
          </cell>
          <cell r="O706">
            <v>10.5</v>
          </cell>
          <cell r="P706">
            <v>67</v>
          </cell>
          <cell r="Q706">
            <v>600</v>
          </cell>
          <cell r="R706"/>
          <cell r="S706">
            <v>10.5</v>
          </cell>
          <cell r="T706"/>
          <cell r="U706"/>
          <cell r="V706">
            <v>1.23</v>
          </cell>
          <cell r="W706">
            <v>1</v>
          </cell>
          <cell r="X706">
            <v>12.3</v>
          </cell>
          <cell r="Y706">
            <v>382</v>
          </cell>
          <cell r="Z706">
            <v>2.33</v>
          </cell>
          <cell r="AA706">
            <v>45</v>
          </cell>
          <cell r="AB706">
            <v>116</v>
          </cell>
          <cell r="AC706">
            <v>1.2</v>
          </cell>
          <cell r="AD706">
            <v>0.9</v>
          </cell>
          <cell r="AE706">
            <v>0.6</v>
          </cell>
          <cell r="AF706"/>
          <cell r="AG706"/>
          <cell r="AH706"/>
          <cell r="AI706" t="e">
            <v>#DIV/0!</v>
          </cell>
          <cell r="AJ706"/>
          <cell r="AK706"/>
          <cell r="AL706">
            <v>0</v>
          </cell>
          <cell r="AM706"/>
          <cell r="AN706"/>
          <cell r="AO706">
            <v>0</v>
          </cell>
        </row>
        <row r="707">
          <cell r="A707" t="str">
            <v>R003</v>
          </cell>
          <cell r="B707" t="str">
            <v>Bienestarina Más®, precocida, en polvo, sabor a vainilla natural</v>
          </cell>
          <cell r="C707"/>
          <cell r="D707">
            <v>100</v>
          </cell>
          <cell r="E707">
            <v>9</v>
          </cell>
          <cell r="F707">
            <v>354</v>
          </cell>
          <cell r="G707">
            <v>1499</v>
          </cell>
          <cell r="H707">
            <v>24</v>
          </cell>
          <cell r="I707">
            <v>3</v>
          </cell>
          <cell r="J707">
            <v>57</v>
          </cell>
          <cell r="K707">
            <v>55.6</v>
          </cell>
          <cell r="L707">
            <v>1.4</v>
          </cell>
          <cell r="M707">
            <v>7</v>
          </cell>
          <cell r="N707">
            <v>800</v>
          </cell>
          <cell r="O707">
            <v>10.5</v>
          </cell>
          <cell r="P707">
            <v>67</v>
          </cell>
          <cell r="Q707">
            <v>600</v>
          </cell>
          <cell r="R707"/>
          <cell r="S707">
            <v>10.5</v>
          </cell>
          <cell r="T707"/>
          <cell r="U707"/>
          <cell r="V707">
            <v>1.23</v>
          </cell>
          <cell r="W707">
            <v>1</v>
          </cell>
          <cell r="X707">
            <v>12.3</v>
          </cell>
          <cell r="Y707">
            <v>382</v>
          </cell>
          <cell r="Z707">
            <v>2.33</v>
          </cell>
          <cell r="AA707">
            <v>45</v>
          </cell>
          <cell r="AB707">
            <v>116</v>
          </cell>
          <cell r="AC707">
            <v>1.3</v>
          </cell>
          <cell r="AD707">
            <v>0.7</v>
          </cell>
          <cell r="AE707">
            <v>0.7</v>
          </cell>
          <cell r="AF707"/>
          <cell r="AG707"/>
          <cell r="AH707"/>
          <cell r="AI707" t="e">
            <v>#DIV/0!</v>
          </cell>
          <cell r="AJ707"/>
          <cell r="AK707"/>
          <cell r="AL707" t="e">
            <v>#DIV/0!</v>
          </cell>
          <cell r="AM707"/>
          <cell r="AN707"/>
          <cell r="AO707" t="e">
            <v>#DIV/0!</v>
          </cell>
        </row>
        <row r="708">
          <cell r="A708" t="str">
            <v>R004</v>
          </cell>
          <cell r="B708" t="str">
            <v>Bienestarina Más®, precocida, en polvo, sabor natural</v>
          </cell>
          <cell r="C708"/>
          <cell r="D708">
            <v>100</v>
          </cell>
          <cell r="E708">
            <v>9</v>
          </cell>
          <cell r="F708">
            <v>354</v>
          </cell>
          <cell r="G708">
            <v>1498</v>
          </cell>
          <cell r="H708">
            <v>21</v>
          </cell>
          <cell r="I708">
            <v>3</v>
          </cell>
          <cell r="J708">
            <v>60</v>
          </cell>
          <cell r="K708">
            <v>58.7</v>
          </cell>
          <cell r="L708">
            <v>1.3</v>
          </cell>
          <cell r="M708">
            <v>7</v>
          </cell>
          <cell r="N708">
            <v>800</v>
          </cell>
          <cell r="O708">
            <v>10.5</v>
          </cell>
          <cell r="P708">
            <v>67</v>
          </cell>
          <cell r="Q708">
            <v>600</v>
          </cell>
          <cell r="R708"/>
          <cell r="S708">
            <v>10.5</v>
          </cell>
          <cell r="T708"/>
          <cell r="U708"/>
          <cell r="V708">
            <v>1.23</v>
          </cell>
          <cell r="W708">
            <v>1</v>
          </cell>
          <cell r="X708">
            <v>12.3</v>
          </cell>
          <cell r="Y708">
            <v>382</v>
          </cell>
          <cell r="Z708">
            <v>2.33</v>
          </cell>
          <cell r="AA708">
            <v>45</v>
          </cell>
          <cell r="AB708">
            <v>116</v>
          </cell>
          <cell r="AC708">
            <v>1.5</v>
          </cell>
          <cell r="AD708">
            <v>0.6</v>
          </cell>
          <cell r="AE708">
            <v>0.7</v>
          </cell>
          <cell r="AF708"/>
          <cell r="AG708">
            <v>0</v>
          </cell>
          <cell r="AH708">
            <v>0</v>
          </cell>
          <cell r="AI708">
            <v>0</v>
          </cell>
          <cell r="AJ708">
            <v>0</v>
          </cell>
          <cell r="AK708">
            <v>0</v>
          </cell>
          <cell r="AL708">
            <v>0</v>
          </cell>
          <cell r="AM708">
            <v>0</v>
          </cell>
          <cell r="AN708">
            <v>0</v>
          </cell>
          <cell r="AO708">
            <v>0</v>
          </cell>
        </row>
        <row r="709">
          <cell r="A709" t="str">
            <v>R005</v>
          </cell>
          <cell r="B709" t="str">
            <v>Bienestarina®, líquida, con arroz, avena y quinua</v>
          </cell>
          <cell r="C709"/>
          <cell r="D709">
            <v>100</v>
          </cell>
          <cell r="E709">
            <v>80.8</v>
          </cell>
          <cell r="F709">
            <v>79</v>
          </cell>
          <cell r="G709">
            <v>333</v>
          </cell>
          <cell r="H709">
            <v>3.5</v>
          </cell>
          <cell r="I709">
            <v>2.5</v>
          </cell>
          <cell r="J709">
            <v>10.199999999999999</v>
          </cell>
          <cell r="K709">
            <v>9.1999999999999993</v>
          </cell>
          <cell r="L709">
            <v>1</v>
          </cell>
          <cell r="M709">
            <v>3</v>
          </cell>
          <cell r="N709">
            <v>125</v>
          </cell>
          <cell r="O709">
            <v>1.5</v>
          </cell>
          <cell r="P709">
            <v>75</v>
          </cell>
          <cell r="Q709">
            <v>100</v>
          </cell>
          <cell r="R709"/>
          <cell r="S709">
            <v>1.5</v>
          </cell>
          <cell r="T709"/>
          <cell r="U709"/>
          <cell r="V709">
            <v>0.12</v>
          </cell>
          <cell r="W709">
            <v>0.13</v>
          </cell>
          <cell r="X709">
            <v>1.5</v>
          </cell>
          <cell r="Y709">
            <v>35</v>
          </cell>
          <cell r="Z709">
            <v>0.23</v>
          </cell>
          <cell r="AA709">
            <v>4</v>
          </cell>
          <cell r="AB709">
            <v>57</v>
          </cell>
          <cell r="AC709"/>
          <cell r="AD709"/>
          <cell r="AE709"/>
          <cell r="AF709"/>
          <cell r="AG709"/>
          <cell r="AH709"/>
          <cell r="AI709" t="e">
            <v>#DIV/0!</v>
          </cell>
          <cell r="AJ709"/>
          <cell r="AK709"/>
          <cell r="AL709" t="e">
            <v>#DIV/0!</v>
          </cell>
          <cell r="AM709"/>
          <cell r="AN709"/>
          <cell r="AO709">
            <v>0</v>
          </cell>
        </row>
        <row r="710">
          <cell r="A710" t="str">
            <v>R005</v>
          </cell>
          <cell r="B710" t="str">
            <v>Bienestarina®, líquida, sabor a vainilla natural</v>
          </cell>
          <cell r="C710"/>
          <cell r="D710">
            <v>100</v>
          </cell>
          <cell r="E710">
            <v>80.8</v>
          </cell>
          <cell r="F710">
            <v>79</v>
          </cell>
          <cell r="G710">
            <v>333</v>
          </cell>
          <cell r="H710">
            <v>3.5</v>
          </cell>
          <cell r="I710">
            <v>2.5</v>
          </cell>
          <cell r="J710">
            <v>10.199999999999999</v>
          </cell>
          <cell r="K710">
            <v>9.1999999999999993</v>
          </cell>
          <cell r="L710">
            <v>1</v>
          </cell>
          <cell r="M710">
            <v>3</v>
          </cell>
          <cell r="N710">
            <v>125</v>
          </cell>
          <cell r="O710">
            <v>1.5</v>
          </cell>
          <cell r="P710">
            <v>75</v>
          </cell>
          <cell r="Q710">
            <v>100</v>
          </cell>
          <cell r="R710"/>
          <cell r="S710">
            <v>1.5</v>
          </cell>
          <cell r="T710"/>
          <cell r="U710"/>
          <cell r="V710">
            <v>0.15</v>
          </cell>
          <cell r="W710">
            <v>0.2</v>
          </cell>
          <cell r="X710">
            <v>2.2000000000000002</v>
          </cell>
          <cell r="Y710">
            <v>48</v>
          </cell>
          <cell r="Z710">
            <v>0.35</v>
          </cell>
          <cell r="AA710">
            <v>15</v>
          </cell>
          <cell r="AB710">
            <v>50</v>
          </cell>
          <cell r="AC710"/>
          <cell r="AD710"/>
          <cell r="AE710"/>
          <cell r="AF710"/>
          <cell r="AG710"/>
          <cell r="AH710"/>
          <cell r="AI710" t="e">
            <v>#DIV/0!</v>
          </cell>
          <cell r="AJ710"/>
          <cell r="AK710"/>
          <cell r="AL710" t="e">
            <v>#DIV/0!</v>
          </cell>
          <cell r="AM710"/>
          <cell r="AN710"/>
          <cell r="AO710" t="e">
            <v>#DIV/0!</v>
          </cell>
        </row>
        <row r="711">
          <cell r="A711" t="str">
            <v>S001</v>
          </cell>
          <cell r="B711" t="str">
            <v>Ajiaco santafereño</v>
          </cell>
          <cell r="C711"/>
          <cell r="D711">
            <v>95</v>
          </cell>
          <cell r="E711">
            <v>80.2</v>
          </cell>
          <cell r="F711">
            <v>82</v>
          </cell>
          <cell r="G711">
            <v>348</v>
          </cell>
          <cell r="H711">
            <v>6.4</v>
          </cell>
          <cell r="I711">
            <v>0.8</v>
          </cell>
          <cell r="J711">
            <v>11.3</v>
          </cell>
          <cell r="K711">
            <v>9.1</v>
          </cell>
          <cell r="L711">
            <v>2.2000000000000002</v>
          </cell>
          <cell r="M711">
            <v>1.3</v>
          </cell>
          <cell r="N711">
            <v>15</v>
          </cell>
          <cell r="O711">
            <v>0.7</v>
          </cell>
          <cell r="P711">
            <v>248</v>
          </cell>
          <cell r="Q711"/>
          <cell r="R711"/>
          <cell r="S711">
            <v>0.6</v>
          </cell>
          <cell r="T711"/>
          <cell r="U711">
            <v>238</v>
          </cell>
          <cell r="V711">
            <v>0.03</v>
          </cell>
          <cell r="W711">
            <v>0</v>
          </cell>
          <cell r="X711">
            <v>0.5</v>
          </cell>
          <cell r="Y711"/>
          <cell r="Z711"/>
          <cell r="AA711">
            <v>3</v>
          </cell>
          <cell r="AB711">
            <v>407</v>
          </cell>
          <cell r="AC711">
            <v>0.2</v>
          </cell>
          <cell r="AD711">
            <v>0.3</v>
          </cell>
          <cell r="AE711">
            <v>0.3</v>
          </cell>
          <cell r="AF711">
            <v>332</v>
          </cell>
          <cell r="AG711"/>
          <cell r="AH711"/>
          <cell r="AI711" t="e">
            <v>#DIV/0!</v>
          </cell>
          <cell r="AJ711"/>
          <cell r="AK711"/>
          <cell r="AL711" t="e">
            <v>#DIV/0!</v>
          </cell>
          <cell r="AM711"/>
          <cell r="AN711"/>
          <cell r="AO711" t="e">
            <v>#DIV/0!</v>
          </cell>
        </row>
        <row r="712">
          <cell r="A712" t="str">
            <v>S002</v>
          </cell>
          <cell r="B712" t="str">
            <v>Arroz atollado</v>
          </cell>
          <cell r="C712"/>
          <cell r="D712">
            <v>100</v>
          </cell>
          <cell r="E712">
            <v>74.900000000000006</v>
          </cell>
          <cell r="F712">
            <v>119</v>
          </cell>
          <cell r="G712">
            <v>501</v>
          </cell>
          <cell r="H712">
            <v>10.1</v>
          </cell>
          <cell r="I712">
            <v>4.3</v>
          </cell>
          <cell r="J712">
            <v>9.1999999999999993</v>
          </cell>
          <cell r="K712">
            <v>7.5</v>
          </cell>
          <cell r="L712">
            <v>1.7</v>
          </cell>
          <cell r="M712">
            <v>1.5</v>
          </cell>
          <cell r="N712">
            <v>20</v>
          </cell>
          <cell r="O712">
            <v>0.7</v>
          </cell>
          <cell r="P712">
            <v>480</v>
          </cell>
          <cell r="Q712"/>
          <cell r="R712"/>
          <cell r="S712">
            <v>0.7</v>
          </cell>
          <cell r="T712"/>
          <cell r="U712">
            <v>210</v>
          </cell>
          <cell r="V712">
            <v>0.1</v>
          </cell>
          <cell r="W712">
            <v>0.01</v>
          </cell>
          <cell r="X712">
            <v>0</v>
          </cell>
          <cell r="Y712"/>
          <cell r="Z712"/>
          <cell r="AA712">
            <v>0</v>
          </cell>
          <cell r="AB712">
            <v>26</v>
          </cell>
          <cell r="AC712">
            <v>0.8</v>
          </cell>
          <cell r="AD712">
            <v>1.1000000000000001</v>
          </cell>
          <cell r="AE712">
            <v>2.4</v>
          </cell>
          <cell r="AF712">
            <v>0</v>
          </cell>
          <cell r="AG712"/>
          <cell r="AH712"/>
          <cell r="AI712" t="e">
            <v>#DIV/0!</v>
          </cell>
          <cell r="AJ712"/>
          <cell r="AK712"/>
          <cell r="AL712" t="e">
            <v>#DIV/0!</v>
          </cell>
          <cell r="AM712"/>
          <cell r="AN712"/>
          <cell r="AO712" t="e">
            <v>#DIV/0!</v>
          </cell>
        </row>
        <row r="713">
          <cell r="A713" t="str">
            <v>S003</v>
          </cell>
          <cell r="B713" t="str">
            <v>Arroz clavado</v>
          </cell>
          <cell r="C713"/>
          <cell r="D713">
            <v>100</v>
          </cell>
          <cell r="E713">
            <v>59.9</v>
          </cell>
          <cell r="F713">
            <v>182</v>
          </cell>
          <cell r="G713">
            <v>765</v>
          </cell>
          <cell r="H713">
            <v>6.4</v>
          </cell>
          <cell r="I713">
            <v>5.5</v>
          </cell>
          <cell r="J713">
            <v>26.4</v>
          </cell>
          <cell r="K713">
            <v>25.9</v>
          </cell>
          <cell r="L713">
            <v>0.5</v>
          </cell>
          <cell r="M713">
            <v>1.8</v>
          </cell>
          <cell r="N713">
            <v>84</v>
          </cell>
          <cell r="O713">
            <v>0.4</v>
          </cell>
          <cell r="P713">
            <v>553</v>
          </cell>
          <cell r="Q713"/>
          <cell r="R713"/>
          <cell r="S713">
            <v>0.9</v>
          </cell>
          <cell r="T713"/>
          <cell r="U713">
            <v>52</v>
          </cell>
          <cell r="V713">
            <v>0.2</v>
          </cell>
          <cell r="W713">
            <v>0</v>
          </cell>
          <cell r="X713">
            <v>0</v>
          </cell>
          <cell r="Y713"/>
          <cell r="Z713"/>
          <cell r="AA713">
            <v>0</v>
          </cell>
          <cell r="AB713">
            <v>21</v>
          </cell>
          <cell r="AC713">
            <v>1.8</v>
          </cell>
          <cell r="AD713">
            <v>1.6</v>
          </cell>
          <cell r="AE713">
            <v>2.1</v>
          </cell>
          <cell r="AF713">
            <v>15</v>
          </cell>
          <cell r="AG713"/>
          <cell r="AH713"/>
          <cell r="AI713" t="e">
            <v>#DIV/0!</v>
          </cell>
          <cell r="AJ713"/>
          <cell r="AK713"/>
          <cell r="AL713" t="e">
            <v>#DIV/0!</v>
          </cell>
          <cell r="AM713"/>
          <cell r="AN713"/>
          <cell r="AO713" t="e">
            <v>#DIV/0!</v>
          </cell>
        </row>
        <row r="714">
          <cell r="A714" t="str">
            <v>S004</v>
          </cell>
          <cell r="B714" t="str">
            <v>Bandeja paisa</v>
          </cell>
          <cell r="C714"/>
          <cell r="D714">
            <v>100</v>
          </cell>
          <cell r="E714">
            <v>60.3</v>
          </cell>
          <cell r="F714">
            <v>212</v>
          </cell>
          <cell r="G714">
            <v>884</v>
          </cell>
          <cell r="H714">
            <v>11.7</v>
          </cell>
          <cell r="I714">
            <v>11</v>
          </cell>
          <cell r="J714">
            <v>15.3</v>
          </cell>
          <cell r="K714">
            <v>13</v>
          </cell>
          <cell r="L714">
            <v>2.2999999999999998</v>
          </cell>
          <cell r="M714">
            <v>1.7</v>
          </cell>
          <cell r="N714">
            <v>32</v>
          </cell>
          <cell r="O714">
            <v>1.5</v>
          </cell>
          <cell r="P714">
            <v>282</v>
          </cell>
          <cell r="Q714"/>
          <cell r="R714"/>
          <cell r="S714">
            <v>1.2</v>
          </cell>
          <cell r="T714"/>
          <cell r="U714">
            <v>233</v>
          </cell>
          <cell r="V714">
            <v>0.02</v>
          </cell>
          <cell r="W714">
            <v>0</v>
          </cell>
          <cell r="X714">
            <v>0</v>
          </cell>
          <cell r="Y714"/>
          <cell r="Z714"/>
          <cell r="AA714">
            <v>1</v>
          </cell>
          <cell r="AB714">
            <v>14</v>
          </cell>
          <cell r="AC714">
            <v>1.9</v>
          </cell>
          <cell r="AD714">
            <v>4.2</v>
          </cell>
          <cell r="AE714">
            <v>4.9000000000000004</v>
          </cell>
          <cell r="AF714">
            <v>20</v>
          </cell>
          <cell r="AG714"/>
          <cell r="AH714"/>
          <cell r="AI714" t="e">
            <v>#DIV/0!</v>
          </cell>
          <cell r="AJ714"/>
          <cell r="AK714"/>
          <cell r="AL714" t="e">
            <v>#DIV/0!</v>
          </cell>
          <cell r="AM714"/>
          <cell r="AN714"/>
          <cell r="AO714" t="e">
            <v>#DIV/0!</v>
          </cell>
        </row>
        <row r="715">
          <cell r="A715" t="str">
            <v>S005</v>
          </cell>
          <cell r="B715" t="str">
            <v>Bollo limpio, precocido</v>
          </cell>
          <cell r="C715"/>
          <cell r="D715">
            <v>100</v>
          </cell>
          <cell r="E715">
            <v>62.4</v>
          </cell>
          <cell r="F715">
            <v>178</v>
          </cell>
          <cell r="G715">
            <v>748</v>
          </cell>
          <cell r="H715">
            <v>3.3</v>
          </cell>
          <cell r="I715">
            <v>4.8</v>
          </cell>
          <cell r="J715">
            <v>29.1</v>
          </cell>
          <cell r="K715">
            <v>26.7</v>
          </cell>
          <cell r="L715">
            <v>2.4</v>
          </cell>
          <cell r="M715">
            <v>0.4</v>
          </cell>
          <cell r="N715">
            <v>7</v>
          </cell>
          <cell r="O715">
            <v>0.2</v>
          </cell>
          <cell r="P715">
            <v>132</v>
          </cell>
          <cell r="Q715">
            <v>30</v>
          </cell>
          <cell r="R715"/>
          <cell r="S715">
            <v>0.4</v>
          </cell>
          <cell r="T715">
            <v>15</v>
          </cell>
          <cell r="U715">
            <v>125</v>
          </cell>
          <cell r="V715">
            <v>0.02</v>
          </cell>
          <cell r="W715">
            <v>0.03</v>
          </cell>
          <cell r="X715">
            <v>1.6</v>
          </cell>
          <cell r="Y715"/>
          <cell r="Z715"/>
          <cell r="AA715">
            <v>0</v>
          </cell>
          <cell r="AB715">
            <v>5</v>
          </cell>
          <cell r="AC715">
            <v>0.5</v>
          </cell>
          <cell r="AD715">
            <v>0.7</v>
          </cell>
          <cell r="AE715">
            <v>1.4</v>
          </cell>
          <cell r="AF715"/>
          <cell r="AG715"/>
          <cell r="AH715"/>
          <cell r="AI715" t="e">
            <v>#DIV/0!</v>
          </cell>
          <cell r="AJ715"/>
          <cell r="AK715"/>
          <cell r="AL715" t="e">
            <v>#DIV/0!</v>
          </cell>
          <cell r="AM715"/>
          <cell r="AN715"/>
          <cell r="AO715" t="e">
            <v>#DIV/0!</v>
          </cell>
        </row>
        <row r="716">
          <cell r="A716" t="str">
            <v>S006</v>
          </cell>
          <cell r="B716" t="str">
            <v>Carimañola, con queso, precocida</v>
          </cell>
          <cell r="C716"/>
          <cell r="D716">
            <v>100</v>
          </cell>
          <cell r="E716">
            <v>45.8</v>
          </cell>
          <cell r="F716">
            <v>295</v>
          </cell>
          <cell r="G716">
            <v>1231</v>
          </cell>
          <cell r="H716">
            <v>5.8</v>
          </cell>
          <cell r="I716">
            <v>17.399999999999999</v>
          </cell>
          <cell r="J716">
            <v>28.6</v>
          </cell>
          <cell r="K716"/>
          <cell r="L716"/>
          <cell r="M716">
            <v>2.2999999999999998</v>
          </cell>
          <cell r="N716"/>
          <cell r="O716"/>
          <cell r="P716"/>
          <cell r="Q716"/>
          <cell r="R716"/>
          <cell r="S716"/>
          <cell r="T716"/>
          <cell r="U716"/>
          <cell r="V716"/>
          <cell r="W716"/>
          <cell r="X716"/>
          <cell r="Y716"/>
          <cell r="Z716"/>
          <cell r="AA716"/>
          <cell r="AB716"/>
          <cell r="AC716"/>
          <cell r="AD716"/>
          <cell r="AE716"/>
          <cell r="AF716"/>
          <cell r="AG716"/>
          <cell r="AH716"/>
          <cell r="AI716" t="e">
            <v>#DIV/0!</v>
          </cell>
          <cell r="AJ716"/>
          <cell r="AK716"/>
          <cell r="AL716" t="e">
            <v>#DIV/0!</v>
          </cell>
          <cell r="AM716"/>
          <cell r="AN716"/>
          <cell r="AO716" t="e">
            <v>#DIV/0!</v>
          </cell>
        </row>
        <row r="717">
          <cell r="A717" t="str">
            <v>S007</v>
          </cell>
          <cell r="B717" t="str">
            <v>Chicharrón de pirarucú, frito</v>
          </cell>
          <cell r="C717"/>
          <cell r="D717">
            <v>100</v>
          </cell>
          <cell r="E717">
            <v>55.5</v>
          </cell>
          <cell r="F717">
            <v>217</v>
          </cell>
          <cell r="G717">
            <v>909</v>
          </cell>
          <cell r="H717">
            <v>22</v>
          </cell>
          <cell r="I717">
            <v>10.3</v>
          </cell>
          <cell r="J717">
            <v>8.6999999999999993</v>
          </cell>
          <cell r="K717">
            <v>7.9</v>
          </cell>
          <cell r="L717">
            <v>0.8</v>
          </cell>
          <cell r="M717">
            <v>3.5</v>
          </cell>
          <cell r="N717">
            <v>24</v>
          </cell>
          <cell r="O717">
            <v>1</v>
          </cell>
          <cell r="P717">
            <v>1030</v>
          </cell>
          <cell r="Q717"/>
          <cell r="R717"/>
          <cell r="S717">
            <v>0.7</v>
          </cell>
          <cell r="T717"/>
          <cell r="U717">
            <v>220</v>
          </cell>
          <cell r="V717">
            <v>1.75</v>
          </cell>
          <cell r="W717">
            <v>0.02</v>
          </cell>
          <cell r="X717">
            <v>0</v>
          </cell>
          <cell r="Y717"/>
          <cell r="Z717"/>
          <cell r="AA717">
            <v>0</v>
          </cell>
          <cell r="AB717">
            <v>15</v>
          </cell>
          <cell r="AC717">
            <v>1.9</v>
          </cell>
          <cell r="AD717">
            <v>2.9</v>
          </cell>
          <cell r="AE717">
            <v>5.5</v>
          </cell>
          <cell r="AF717">
            <v>8</v>
          </cell>
          <cell r="AG717"/>
          <cell r="AH717"/>
          <cell r="AI717" t="e">
            <v>#DIV/0!</v>
          </cell>
          <cell r="AJ717"/>
          <cell r="AK717"/>
          <cell r="AL717" t="e">
            <v>#DIV/0!</v>
          </cell>
          <cell r="AM717"/>
          <cell r="AN717"/>
          <cell r="AO717" t="e">
            <v>#DIV/0!</v>
          </cell>
        </row>
        <row r="718">
          <cell r="A718" t="str">
            <v>S008</v>
          </cell>
          <cell r="B718" t="str">
            <v>Chili con carne, precocido</v>
          </cell>
          <cell r="C718"/>
          <cell r="D718">
            <v>100</v>
          </cell>
          <cell r="E718">
            <v>71.599999999999994</v>
          </cell>
          <cell r="F718">
            <v>129</v>
          </cell>
          <cell r="G718">
            <v>544</v>
          </cell>
          <cell r="H718">
            <v>6.6</v>
          </cell>
          <cell r="I718">
            <v>3.4</v>
          </cell>
          <cell r="J718">
            <v>16.399999999999999</v>
          </cell>
          <cell r="K718">
            <v>13.1</v>
          </cell>
          <cell r="L718">
            <v>3.3</v>
          </cell>
          <cell r="M718">
            <v>2</v>
          </cell>
          <cell r="N718">
            <v>29</v>
          </cell>
          <cell r="O718">
            <v>1.2</v>
          </cell>
          <cell r="P718">
            <v>401</v>
          </cell>
          <cell r="Q718">
            <v>87</v>
          </cell>
          <cell r="R718">
            <v>4</v>
          </cell>
          <cell r="S718">
            <v>1.2</v>
          </cell>
          <cell r="T718">
            <v>23</v>
          </cell>
          <cell r="U718">
            <v>269</v>
          </cell>
          <cell r="V718">
            <v>0.03</v>
          </cell>
          <cell r="W718">
            <v>0.08</v>
          </cell>
          <cell r="X718">
            <v>0.8</v>
          </cell>
          <cell r="Y718">
            <v>21</v>
          </cell>
          <cell r="Z718">
            <v>0.39</v>
          </cell>
          <cell r="AA718">
            <v>0</v>
          </cell>
          <cell r="AB718">
            <v>34</v>
          </cell>
          <cell r="AC718">
            <v>1.3</v>
          </cell>
          <cell r="AD718">
            <v>1.4</v>
          </cell>
          <cell r="AE718">
            <v>0.4</v>
          </cell>
          <cell r="AF718">
            <v>9</v>
          </cell>
          <cell r="AG718"/>
          <cell r="AH718"/>
          <cell r="AI718" t="e">
            <v>#DIV/0!</v>
          </cell>
          <cell r="AJ718"/>
          <cell r="AK718"/>
          <cell r="AL718" t="e">
            <v>#DIV/0!</v>
          </cell>
          <cell r="AM718"/>
          <cell r="AN718"/>
          <cell r="AO718" t="e">
            <v>#DIV/0!</v>
          </cell>
        </row>
        <row r="719">
          <cell r="A719" t="str">
            <v>S009</v>
          </cell>
          <cell r="B719" t="str">
            <v>Chocolate, en agua (50%) y Leche de vaca entera (50%)</v>
          </cell>
          <cell r="C719"/>
          <cell r="D719">
            <v>100</v>
          </cell>
          <cell r="E719">
            <v>82</v>
          </cell>
          <cell r="F719">
            <v>89</v>
          </cell>
          <cell r="G719">
            <v>374</v>
          </cell>
          <cell r="H719">
            <v>3.4</v>
          </cell>
          <cell r="I719">
            <v>3.6</v>
          </cell>
          <cell r="J719">
            <v>10.3</v>
          </cell>
          <cell r="K719">
            <v>9.3000000000000007</v>
          </cell>
          <cell r="L719">
            <v>1</v>
          </cell>
          <cell r="M719">
            <v>0.7</v>
          </cell>
          <cell r="N719">
            <v>112</v>
          </cell>
          <cell r="O719">
            <v>0.5</v>
          </cell>
          <cell r="P719">
            <v>53</v>
          </cell>
          <cell r="Q719">
            <v>101</v>
          </cell>
          <cell r="R719">
            <v>42</v>
          </cell>
          <cell r="S719">
            <v>0.4</v>
          </cell>
          <cell r="T719">
            <v>19</v>
          </cell>
          <cell r="U719">
            <v>112</v>
          </cell>
          <cell r="V719">
            <v>0.04</v>
          </cell>
          <cell r="W719">
            <v>0.11</v>
          </cell>
          <cell r="X719">
            <v>0.5</v>
          </cell>
          <cell r="Y719">
            <v>5</v>
          </cell>
          <cell r="Z719">
            <v>0.56999999999999995</v>
          </cell>
          <cell r="AA719">
            <v>0</v>
          </cell>
          <cell r="AB719">
            <v>27</v>
          </cell>
          <cell r="AC719">
            <v>1.9</v>
          </cell>
          <cell r="AD719">
            <v>0.9</v>
          </cell>
          <cell r="AE719">
            <v>0.1</v>
          </cell>
          <cell r="AF719">
            <v>10</v>
          </cell>
          <cell r="AG719"/>
          <cell r="AH719"/>
          <cell r="AI719" t="e">
            <v>#DIV/0!</v>
          </cell>
          <cell r="AJ719"/>
          <cell r="AK719"/>
          <cell r="AL719" t="e">
            <v>#DIV/0!</v>
          </cell>
          <cell r="AM719"/>
          <cell r="AN719"/>
          <cell r="AO719" t="e">
            <v>#DIV/0!</v>
          </cell>
        </row>
        <row r="720">
          <cell r="A720" t="str">
            <v>S010</v>
          </cell>
          <cell r="B720" t="str">
            <v>Cuy asado</v>
          </cell>
          <cell r="C720"/>
          <cell r="D720">
            <v>100</v>
          </cell>
          <cell r="E720">
            <v>49.9</v>
          </cell>
          <cell r="F720">
            <v>229</v>
          </cell>
          <cell r="G720">
            <v>964</v>
          </cell>
          <cell r="H720">
            <v>24.4</v>
          </cell>
          <cell r="I720">
            <v>7.8</v>
          </cell>
          <cell r="J720">
            <v>14.8</v>
          </cell>
          <cell r="K720">
            <v>13.7</v>
          </cell>
          <cell r="L720">
            <v>1.1000000000000001</v>
          </cell>
          <cell r="M720">
            <v>3.1</v>
          </cell>
          <cell r="N720">
            <v>37</v>
          </cell>
          <cell r="O720">
            <v>2.9</v>
          </cell>
          <cell r="P720">
            <v>758</v>
          </cell>
          <cell r="Q720"/>
          <cell r="R720"/>
          <cell r="S720">
            <v>1.9</v>
          </cell>
          <cell r="T720"/>
          <cell r="U720">
            <v>245</v>
          </cell>
          <cell r="V720">
            <v>0.33</v>
          </cell>
          <cell r="W720">
            <v>0.02</v>
          </cell>
          <cell r="X720">
            <v>0.2</v>
          </cell>
          <cell r="Y720"/>
          <cell r="Z720"/>
          <cell r="AA720">
            <v>1</v>
          </cell>
          <cell r="AB720">
            <v>485</v>
          </cell>
          <cell r="AC720">
            <v>3.2</v>
          </cell>
          <cell r="AD720">
            <v>2.1</v>
          </cell>
          <cell r="AE720">
            <v>2.4</v>
          </cell>
          <cell r="AF720">
            <v>94</v>
          </cell>
          <cell r="AG720"/>
          <cell r="AH720"/>
          <cell r="AI720" t="e">
            <v>#DIV/0!</v>
          </cell>
          <cell r="AJ720"/>
          <cell r="AK720"/>
          <cell r="AL720" t="e">
            <v>#DIV/0!</v>
          </cell>
          <cell r="AM720"/>
          <cell r="AN720"/>
          <cell r="AO720" t="e">
            <v>#DIV/0!</v>
          </cell>
        </row>
        <row r="721">
          <cell r="A721" t="str">
            <v>S011</v>
          </cell>
          <cell r="B721" t="str">
            <v>Empanada de pipián, frita</v>
          </cell>
          <cell r="C721"/>
          <cell r="D721">
            <v>100</v>
          </cell>
          <cell r="E721">
            <v>31.4</v>
          </cell>
          <cell r="F721">
            <v>396</v>
          </cell>
          <cell r="G721">
            <v>1650</v>
          </cell>
          <cell r="H721">
            <v>4.7</v>
          </cell>
          <cell r="I721">
            <v>26.3</v>
          </cell>
          <cell r="J721">
            <v>34.6</v>
          </cell>
          <cell r="K721">
            <v>33.5</v>
          </cell>
          <cell r="L721">
            <v>1.1000000000000001</v>
          </cell>
          <cell r="M721">
            <v>3</v>
          </cell>
          <cell r="N721">
            <v>12</v>
          </cell>
          <cell r="O721">
            <v>7.1</v>
          </cell>
          <cell r="P721"/>
          <cell r="Q721">
            <v>13</v>
          </cell>
          <cell r="R721"/>
          <cell r="S721"/>
          <cell r="T721"/>
          <cell r="U721"/>
          <cell r="V721">
            <v>0.05</v>
          </cell>
          <cell r="W721">
            <v>0.08</v>
          </cell>
          <cell r="X721">
            <v>1.1000000000000001</v>
          </cell>
          <cell r="Y721"/>
          <cell r="Z721"/>
          <cell r="AA721">
            <v>0</v>
          </cell>
          <cell r="AB721">
            <v>7</v>
          </cell>
          <cell r="AC721"/>
          <cell r="AD721"/>
          <cell r="AE721"/>
          <cell r="AF721"/>
          <cell r="AG721"/>
          <cell r="AH721"/>
          <cell r="AI721" t="e">
            <v>#DIV/0!</v>
          </cell>
          <cell r="AJ721"/>
          <cell r="AK721"/>
          <cell r="AL721" t="e">
            <v>#DIV/0!</v>
          </cell>
          <cell r="AM721"/>
          <cell r="AN721"/>
          <cell r="AO721" t="e">
            <v>#DIV/0!</v>
          </cell>
        </row>
        <row r="722">
          <cell r="A722" t="str">
            <v>S012</v>
          </cell>
          <cell r="B722" t="str">
            <v>Envuelto de maíz mute, precocido</v>
          </cell>
          <cell r="C722"/>
          <cell r="D722">
            <v>100</v>
          </cell>
          <cell r="E722">
            <v>66.099999999999994</v>
          </cell>
          <cell r="F722">
            <v>163</v>
          </cell>
          <cell r="G722">
            <v>685</v>
          </cell>
          <cell r="H722">
            <v>3.2</v>
          </cell>
          <cell r="I722">
            <v>4.8</v>
          </cell>
          <cell r="J722">
            <v>25.5</v>
          </cell>
          <cell r="K722">
            <v>23.1</v>
          </cell>
          <cell r="L722">
            <v>2.4</v>
          </cell>
          <cell r="M722">
            <v>0.4</v>
          </cell>
          <cell r="N722">
            <v>6</v>
          </cell>
          <cell r="O722">
            <v>0.4</v>
          </cell>
          <cell r="P722">
            <v>132</v>
          </cell>
          <cell r="Q722">
            <v>25</v>
          </cell>
          <cell r="R722"/>
          <cell r="S722">
            <v>0.4</v>
          </cell>
          <cell r="T722">
            <v>50</v>
          </cell>
          <cell r="U722">
            <v>125</v>
          </cell>
          <cell r="V722">
            <v>0.02</v>
          </cell>
          <cell r="W722">
            <v>0.33</v>
          </cell>
          <cell r="X722">
            <v>1</v>
          </cell>
          <cell r="Y722"/>
          <cell r="Z722"/>
          <cell r="AA722">
            <v>0</v>
          </cell>
          <cell r="AB722">
            <v>5</v>
          </cell>
          <cell r="AC722">
            <v>0.5</v>
          </cell>
          <cell r="AD722">
            <v>0.7</v>
          </cell>
          <cell r="AE722">
            <v>1.4</v>
          </cell>
          <cell r="AF722"/>
          <cell r="AG722"/>
          <cell r="AH722"/>
          <cell r="AI722" t="e">
            <v>#DIV/0!</v>
          </cell>
          <cell r="AJ722"/>
          <cell r="AK722"/>
          <cell r="AL722" t="e">
            <v>#DIV/0!</v>
          </cell>
          <cell r="AM722"/>
          <cell r="AN722"/>
          <cell r="AO722" t="e">
            <v>#DIV/0!</v>
          </cell>
        </row>
        <row r="723">
          <cell r="A723" t="str">
            <v>S013</v>
          </cell>
          <cell r="B723" t="str">
            <v>Envuelto de plátano maduro, precocido</v>
          </cell>
          <cell r="C723"/>
          <cell r="D723">
            <v>100</v>
          </cell>
          <cell r="E723">
            <v>60.1</v>
          </cell>
          <cell r="F723">
            <v>158</v>
          </cell>
          <cell r="G723">
            <v>672</v>
          </cell>
          <cell r="H723">
            <v>1.6</v>
          </cell>
          <cell r="I723">
            <v>0.1</v>
          </cell>
          <cell r="J723">
            <v>37.6</v>
          </cell>
          <cell r="K723">
            <v>37.299999999999997</v>
          </cell>
          <cell r="L723">
            <v>0.3</v>
          </cell>
          <cell r="M723">
            <v>0.6</v>
          </cell>
          <cell r="N723">
            <v>7</v>
          </cell>
          <cell r="O723">
            <v>0.6</v>
          </cell>
          <cell r="P723"/>
          <cell r="Q723">
            <v>38</v>
          </cell>
          <cell r="R723"/>
          <cell r="S723"/>
          <cell r="T723"/>
          <cell r="U723"/>
          <cell r="V723">
            <v>0.05</v>
          </cell>
          <cell r="W723">
            <v>0.04</v>
          </cell>
          <cell r="X723">
            <v>0.5</v>
          </cell>
          <cell r="Y723"/>
          <cell r="Z723"/>
          <cell r="AA723">
            <v>0</v>
          </cell>
          <cell r="AB723">
            <v>138</v>
          </cell>
          <cell r="AC723"/>
          <cell r="AD723"/>
          <cell r="AE723"/>
          <cell r="AF723"/>
          <cell r="AG723"/>
          <cell r="AH723"/>
          <cell r="AI723" t="e">
            <v>#DIV/0!</v>
          </cell>
          <cell r="AJ723"/>
          <cell r="AK723"/>
          <cell r="AL723" t="e">
            <v>#DIV/0!</v>
          </cell>
          <cell r="AM723"/>
          <cell r="AN723"/>
          <cell r="AO723" t="e">
            <v>#DIV/0!</v>
          </cell>
        </row>
        <row r="724">
          <cell r="A724" t="str">
            <v>S014</v>
          </cell>
          <cell r="B724" t="str">
            <v>Envuelto de yuca, precocido</v>
          </cell>
          <cell r="C724"/>
          <cell r="D724">
            <v>100</v>
          </cell>
          <cell r="E724">
            <v>64.7</v>
          </cell>
          <cell r="F724">
            <v>141</v>
          </cell>
          <cell r="G724">
            <v>597</v>
          </cell>
          <cell r="H724">
            <v>0.6</v>
          </cell>
          <cell r="I724">
            <v>0.1</v>
          </cell>
          <cell r="J724">
            <v>34.299999999999997</v>
          </cell>
          <cell r="K724"/>
          <cell r="L724"/>
          <cell r="M724">
            <v>0.3</v>
          </cell>
          <cell r="N724">
            <v>12</v>
          </cell>
          <cell r="O724">
            <v>0.1</v>
          </cell>
          <cell r="P724"/>
          <cell r="Q724">
            <v>28</v>
          </cell>
          <cell r="R724"/>
          <cell r="S724"/>
          <cell r="T724"/>
          <cell r="U724"/>
          <cell r="V724">
            <v>0.04</v>
          </cell>
          <cell r="W724">
            <v>0.03</v>
          </cell>
          <cell r="X724">
            <v>0.2</v>
          </cell>
          <cell r="Y724"/>
          <cell r="Z724"/>
          <cell r="AA724">
            <v>0</v>
          </cell>
          <cell r="AB724">
            <v>0</v>
          </cell>
          <cell r="AC724"/>
          <cell r="AD724"/>
          <cell r="AE724"/>
          <cell r="AF724"/>
          <cell r="AG724"/>
          <cell r="AH724"/>
          <cell r="AI724" t="e">
            <v>#DIV/0!</v>
          </cell>
          <cell r="AJ724"/>
          <cell r="AK724"/>
          <cell r="AL724" t="e">
            <v>#DIV/0!</v>
          </cell>
          <cell r="AM724"/>
          <cell r="AN724"/>
          <cell r="AO724" t="e">
            <v>#DIV/0!</v>
          </cell>
        </row>
        <row r="725">
          <cell r="A725" t="str">
            <v>S015</v>
          </cell>
          <cell r="B725" t="str">
            <v>Friche de chivo</v>
          </cell>
          <cell r="C725"/>
          <cell r="D725">
            <v>68</v>
          </cell>
          <cell r="E725">
            <v>52.9</v>
          </cell>
          <cell r="F725">
            <v>243</v>
          </cell>
          <cell r="G725">
            <v>1016</v>
          </cell>
          <cell r="H725">
            <v>29.7</v>
          </cell>
          <cell r="I725">
            <v>12.9</v>
          </cell>
          <cell r="J725">
            <v>1.6</v>
          </cell>
          <cell r="K725">
            <v>0.8</v>
          </cell>
          <cell r="L725">
            <v>0.8</v>
          </cell>
          <cell r="M725">
            <v>2.9</v>
          </cell>
          <cell r="N725">
            <v>63</v>
          </cell>
          <cell r="O725">
            <v>1.5</v>
          </cell>
          <cell r="P725">
            <v>355</v>
          </cell>
          <cell r="Q725"/>
          <cell r="R725"/>
          <cell r="S725">
            <v>2.5</v>
          </cell>
          <cell r="T725"/>
          <cell r="U725">
            <v>315</v>
          </cell>
          <cell r="V725">
            <v>0</v>
          </cell>
          <cell r="W725">
            <v>0</v>
          </cell>
          <cell r="X725">
            <v>0.1</v>
          </cell>
          <cell r="Y725"/>
          <cell r="Z725"/>
          <cell r="AA725">
            <v>1</v>
          </cell>
          <cell r="AB725">
            <v>24</v>
          </cell>
          <cell r="AC725">
            <v>3.3</v>
          </cell>
          <cell r="AD725">
            <v>3.6</v>
          </cell>
          <cell r="AE725">
            <v>5.8</v>
          </cell>
          <cell r="AF725">
            <v>7</v>
          </cell>
          <cell r="AG725"/>
          <cell r="AH725"/>
          <cell r="AI725" t="e">
            <v>#DIV/0!</v>
          </cell>
          <cell r="AJ725"/>
          <cell r="AK725"/>
          <cell r="AL725" t="e">
            <v>#DIV/0!</v>
          </cell>
          <cell r="AM725"/>
          <cell r="AN725"/>
          <cell r="AO725" t="e">
            <v>#DIV/0!</v>
          </cell>
        </row>
        <row r="726">
          <cell r="A726" t="str">
            <v>S016</v>
          </cell>
          <cell r="B726" t="str">
            <v>Guacamole, crudo</v>
          </cell>
          <cell r="C726"/>
          <cell r="D726">
            <v>100</v>
          </cell>
          <cell r="E726">
            <v>68.2</v>
          </cell>
          <cell r="F726">
            <v>184</v>
          </cell>
          <cell r="G726">
            <v>763</v>
          </cell>
          <cell r="H726">
            <v>0.1</v>
          </cell>
          <cell r="I726">
            <v>12.7</v>
          </cell>
          <cell r="J726">
            <v>16.3</v>
          </cell>
          <cell r="K726">
            <v>14.6</v>
          </cell>
          <cell r="L726">
            <v>1.7</v>
          </cell>
          <cell r="M726">
            <v>2.6</v>
          </cell>
          <cell r="N726">
            <v>10</v>
          </cell>
          <cell r="O726">
            <v>0.4</v>
          </cell>
          <cell r="P726">
            <v>137</v>
          </cell>
          <cell r="Q726">
            <v>33</v>
          </cell>
          <cell r="R726">
            <v>2</v>
          </cell>
          <cell r="S726">
            <v>0.3</v>
          </cell>
          <cell r="T726">
            <v>19</v>
          </cell>
          <cell r="U726">
            <v>371</v>
          </cell>
          <cell r="V726">
            <v>0.09</v>
          </cell>
          <cell r="W726">
            <v>0.12</v>
          </cell>
          <cell r="X726">
            <v>1</v>
          </cell>
          <cell r="Y726">
            <v>14</v>
          </cell>
          <cell r="Z726">
            <v>0</v>
          </cell>
          <cell r="AA726">
            <v>11</v>
          </cell>
          <cell r="AB726"/>
          <cell r="AC726">
            <v>2.7</v>
          </cell>
          <cell r="AD726">
            <v>7.9</v>
          </cell>
          <cell r="AE726">
            <v>1.5</v>
          </cell>
          <cell r="AF726">
            <v>0</v>
          </cell>
          <cell r="AG726"/>
          <cell r="AH726"/>
          <cell r="AI726" t="e">
            <v>#DIV/0!</v>
          </cell>
          <cell r="AJ726"/>
          <cell r="AK726"/>
          <cell r="AL726" t="e">
            <v>#DIV/0!</v>
          </cell>
          <cell r="AM726"/>
          <cell r="AN726"/>
          <cell r="AO726" t="e">
            <v>#DIV/0!</v>
          </cell>
        </row>
        <row r="727">
          <cell r="A727" t="str">
            <v>S017</v>
          </cell>
          <cell r="B727" t="str">
            <v>Hamburguesa de carne de res, regular, con vegetales y condimentos</v>
          </cell>
          <cell r="C727"/>
          <cell r="D727">
            <v>100</v>
          </cell>
          <cell r="E727">
            <v>51</v>
          </cell>
          <cell r="F727">
            <v>252</v>
          </cell>
          <cell r="G727">
            <v>1057</v>
          </cell>
          <cell r="H727">
            <v>11.7</v>
          </cell>
          <cell r="I727">
            <v>12.3</v>
          </cell>
          <cell r="J727">
            <v>23.1</v>
          </cell>
          <cell r="K727">
            <v>22</v>
          </cell>
          <cell r="L727">
            <v>1.1000000000000001</v>
          </cell>
          <cell r="M727">
            <v>1.8</v>
          </cell>
          <cell r="N727">
            <v>65</v>
          </cell>
          <cell r="O727">
            <v>2.4</v>
          </cell>
          <cell r="P727">
            <v>333</v>
          </cell>
          <cell r="Q727">
            <v>112</v>
          </cell>
          <cell r="R727">
            <v>13</v>
          </cell>
          <cell r="S727">
            <v>2.2000000000000002</v>
          </cell>
          <cell r="T727">
            <v>20</v>
          </cell>
          <cell r="U727">
            <v>230</v>
          </cell>
          <cell r="V727">
            <v>0.21</v>
          </cell>
          <cell r="W727">
            <v>0.16</v>
          </cell>
          <cell r="X727">
            <v>3.3</v>
          </cell>
          <cell r="Y727">
            <v>48</v>
          </cell>
          <cell r="Z727">
            <v>1</v>
          </cell>
          <cell r="AA727">
            <v>0</v>
          </cell>
          <cell r="AB727">
            <v>23</v>
          </cell>
          <cell r="AC727">
            <v>4.0999999999999996</v>
          </cell>
          <cell r="AD727">
            <v>5</v>
          </cell>
          <cell r="AE727">
            <v>1.9</v>
          </cell>
          <cell r="AF727">
            <v>27</v>
          </cell>
          <cell r="AG727"/>
          <cell r="AH727"/>
          <cell r="AI727" t="e">
            <v>#DIV/0!</v>
          </cell>
          <cell r="AJ727"/>
          <cell r="AK727"/>
          <cell r="AL727" t="e">
            <v>#DIV/0!</v>
          </cell>
          <cell r="AM727"/>
          <cell r="AN727"/>
          <cell r="AO727" t="e">
            <v>#DIV/0!</v>
          </cell>
        </row>
        <row r="728">
          <cell r="A728" t="str">
            <v>S018</v>
          </cell>
          <cell r="B728" t="str">
            <v>Lechona tolimense, horneada</v>
          </cell>
          <cell r="C728"/>
          <cell r="D728">
            <v>100</v>
          </cell>
          <cell r="E728">
            <v>53.8</v>
          </cell>
          <cell r="F728">
            <v>242</v>
          </cell>
          <cell r="G728">
            <v>1011</v>
          </cell>
          <cell r="H728">
            <v>21.8</v>
          </cell>
          <cell r="I728">
            <v>12</v>
          </cell>
          <cell r="J728">
            <v>10.199999999999999</v>
          </cell>
          <cell r="K728">
            <v>7.3</v>
          </cell>
          <cell r="L728">
            <v>2.9</v>
          </cell>
          <cell r="M728">
            <v>2.2000000000000002</v>
          </cell>
          <cell r="N728">
            <v>20</v>
          </cell>
          <cell r="O728">
            <v>1.6</v>
          </cell>
          <cell r="P728">
            <v>452</v>
          </cell>
          <cell r="Q728"/>
          <cell r="R728"/>
          <cell r="S728">
            <v>1.8</v>
          </cell>
          <cell r="T728"/>
          <cell r="U728">
            <v>252</v>
          </cell>
          <cell r="V728">
            <v>0.25</v>
          </cell>
          <cell r="W728">
            <v>7.0000000000000007E-2</v>
          </cell>
          <cell r="X728">
            <v>0.1</v>
          </cell>
          <cell r="Y728"/>
          <cell r="Z728"/>
          <cell r="AA728">
            <v>0</v>
          </cell>
          <cell r="AB728">
            <v>86</v>
          </cell>
          <cell r="AC728">
            <v>2</v>
          </cell>
          <cell r="AD728">
            <v>5</v>
          </cell>
          <cell r="AE728">
            <v>4.9000000000000004</v>
          </cell>
          <cell r="AF728">
            <v>39</v>
          </cell>
          <cell r="AG728"/>
          <cell r="AH728"/>
          <cell r="AI728" t="e">
            <v>#DIV/0!</v>
          </cell>
          <cell r="AJ728"/>
          <cell r="AK728"/>
          <cell r="AL728" t="e">
            <v>#DIV/0!</v>
          </cell>
          <cell r="AM728"/>
          <cell r="AN728"/>
          <cell r="AO728" t="e">
            <v>#DIV/0!</v>
          </cell>
        </row>
        <row r="729">
          <cell r="A729" t="str">
            <v>S019</v>
          </cell>
          <cell r="B729" t="str">
            <v>Mazamorra chiquita</v>
          </cell>
          <cell r="C729"/>
          <cell r="D729">
            <v>100</v>
          </cell>
          <cell r="E729">
            <v>77.900000000000006</v>
          </cell>
          <cell r="F729">
            <v>115</v>
          </cell>
          <cell r="G729">
            <v>479</v>
          </cell>
          <cell r="H729">
            <v>9.8000000000000007</v>
          </cell>
          <cell r="I729">
            <v>5</v>
          </cell>
          <cell r="J729">
            <v>6.1</v>
          </cell>
          <cell r="K729">
            <v>3.1</v>
          </cell>
          <cell r="L729">
            <v>3</v>
          </cell>
          <cell r="M729">
            <v>1.2</v>
          </cell>
          <cell r="N729">
            <v>26</v>
          </cell>
          <cell r="O729">
            <v>1.3</v>
          </cell>
          <cell r="P729">
            <v>323</v>
          </cell>
          <cell r="Q729"/>
          <cell r="R729"/>
          <cell r="S729">
            <v>1.7</v>
          </cell>
          <cell r="T729"/>
          <cell r="U729">
            <v>145</v>
          </cell>
          <cell r="V729">
            <v>0.27</v>
          </cell>
          <cell r="W729">
            <v>0.03</v>
          </cell>
          <cell r="X729">
            <v>0.1</v>
          </cell>
          <cell r="Y729"/>
          <cell r="Z729"/>
          <cell r="AA729">
            <v>1</v>
          </cell>
          <cell r="AB729">
            <v>9</v>
          </cell>
          <cell r="AC729">
            <v>2.2999999999999998</v>
          </cell>
          <cell r="AD729">
            <v>1.7</v>
          </cell>
          <cell r="AE729">
            <v>1</v>
          </cell>
          <cell r="AF729">
            <v>201</v>
          </cell>
          <cell r="AG729"/>
          <cell r="AH729"/>
          <cell r="AI729" t="e">
            <v>#DIV/0!</v>
          </cell>
          <cell r="AJ729"/>
          <cell r="AK729"/>
          <cell r="AL729" t="e">
            <v>#DIV/0!</v>
          </cell>
          <cell r="AM729"/>
          <cell r="AN729"/>
          <cell r="AO729" t="e">
            <v>#DIV/0!</v>
          </cell>
        </row>
        <row r="730">
          <cell r="A730" t="str">
            <v>S020</v>
          </cell>
          <cell r="B730" t="str">
            <v>Mote de queso</v>
          </cell>
          <cell r="C730"/>
          <cell r="D730">
            <v>100</v>
          </cell>
          <cell r="E730">
            <v>79</v>
          </cell>
          <cell r="F730">
            <v>102</v>
          </cell>
          <cell r="G730">
            <v>427</v>
          </cell>
          <cell r="H730">
            <v>5.4</v>
          </cell>
          <cell r="I730">
            <v>3.9</v>
          </cell>
          <cell r="J730">
            <v>10.199999999999999</v>
          </cell>
          <cell r="K730">
            <v>8</v>
          </cell>
          <cell r="L730">
            <v>2.2000000000000002</v>
          </cell>
          <cell r="M730">
            <v>1.5</v>
          </cell>
          <cell r="N730">
            <v>79</v>
          </cell>
          <cell r="O730">
            <v>0.3</v>
          </cell>
          <cell r="P730">
            <v>246</v>
          </cell>
          <cell r="Q730"/>
          <cell r="R730"/>
          <cell r="S730">
            <v>0.5</v>
          </cell>
          <cell r="T730"/>
          <cell r="U730">
            <v>220</v>
          </cell>
          <cell r="V730">
            <v>0.05</v>
          </cell>
          <cell r="W730">
            <v>0</v>
          </cell>
          <cell r="X730">
            <v>0</v>
          </cell>
          <cell r="Y730"/>
          <cell r="Z730"/>
          <cell r="AA730">
            <v>1</v>
          </cell>
          <cell r="AB730">
            <v>17</v>
          </cell>
          <cell r="AC730">
            <v>1.9</v>
          </cell>
          <cell r="AD730">
            <v>0.8</v>
          </cell>
          <cell r="AE730">
            <v>1.2</v>
          </cell>
          <cell r="AF730">
            <v>9</v>
          </cell>
          <cell r="AG730"/>
          <cell r="AH730"/>
          <cell r="AI730" t="e">
            <v>#DIV/0!</v>
          </cell>
          <cell r="AJ730"/>
          <cell r="AK730"/>
          <cell r="AL730" t="e">
            <v>#DIV/0!</v>
          </cell>
          <cell r="AM730"/>
          <cell r="AN730"/>
          <cell r="AO730" t="e">
            <v>#DIV/0!</v>
          </cell>
        </row>
        <row r="731">
          <cell r="A731" t="str">
            <v>S021</v>
          </cell>
          <cell r="B731" t="str">
            <v>Mute santandereano</v>
          </cell>
          <cell r="C731"/>
          <cell r="D731">
            <v>100</v>
          </cell>
          <cell r="E731">
            <v>79.099999999999994</v>
          </cell>
          <cell r="F731">
            <v>113</v>
          </cell>
          <cell r="G731">
            <v>470</v>
          </cell>
          <cell r="H731">
            <v>8.1</v>
          </cell>
          <cell r="I731">
            <v>6.1</v>
          </cell>
          <cell r="J731">
            <v>5.4</v>
          </cell>
          <cell r="K731">
            <v>3.5</v>
          </cell>
          <cell r="L731">
            <v>1.9</v>
          </cell>
          <cell r="M731">
            <v>1.3</v>
          </cell>
          <cell r="N731">
            <v>28</v>
          </cell>
          <cell r="O731">
            <v>0.9</v>
          </cell>
          <cell r="P731">
            <v>155</v>
          </cell>
          <cell r="Q731"/>
          <cell r="R731"/>
          <cell r="S731">
            <v>1.2</v>
          </cell>
          <cell r="T731"/>
          <cell r="U731">
            <v>229</v>
          </cell>
          <cell r="V731">
            <v>0</v>
          </cell>
          <cell r="W731">
            <v>0.02</v>
          </cell>
          <cell r="X731">
            <v>0.1</v>
          </cell>
          <cell r="Y731"/>
          <cell r="Z731"/>
          <cell r="AA731">
            <v>1</v>
          </cell>
          <cell r="AB731">
            <v>0</v>
          </cell>
          <cell r="AC731">
            <v>2.7</v>
          </cell>
          <cell r="AD731">
            <v>2.2999999999999998</v>
          </cell>
          <cell r="AE731">
            <v>0.8</v>
          </cell>
          <cell r="AF731">
            <v>83</v>
          </cell>
          <cell r="AG731"/>
          <cell r="AH731"/>
          <cell r="AI731" t="e">
            <v>#DIV/0!</v>
          </cell>
          <cell r="AJ731"/>
          <cell r="AK731"/>
          <cell r="AL731" t="e">
            <v>#DIV/0!</v>
          </cell>
          <cell r="AM731"/>
          <cell r="AN731"/>
          <cell r="AO731" t="e">
            <v>#DIV/0!</v>
          </cell>
        </row>
        <row r="732">
          <cell r="A732" t="str">
            <v>S022</v>
          </cell>
          <cell r="B732" t="str">
            <v>Pisillo de chiguiro</v>
          </cell>
          <cell r="C732"/>
          <cell r="D732">
            <v>100</v>
          </cell>
          <cell r="E732">
            <v>54.6</v>
          </cell>
          <cell r="F732">
            <v>218</v>
          </cell>
          <cell r="G732">
            <v>912</v>
          </cell>
          <cell r="H732">
            <v>26</v>
          </cell>
          <cell r="I732">
            <v>9.3000000000000007</v>
          </cell>
          <cell r="J732">
            <v>6.9</v>
          </cell>
          <cell r="K732">
            <v>5.8</v>
          </cell>
          <cell r="L732">
            <v>1.1000000000000001</v>
          </cell>
          <cell r="M732">
            <v>3.2</v>
          </cell>
          <cell r="N732">
            <v>36</v>
          </cell>
          <cell r="O732">
            <v>2.7</v>
          </cell>
          <cell r="P732">
            <v>1070</v>
          </cell>
          <cell r="Q732"/>
          <cell r="R732"/>
          <cell r="S732">
            <v>4.7</v>
          </cell>
          <cell r="T732"/>
          <cell r="U732">
            <v>132</v>
          </cell>
          <cell r="V732">
            <v>0</v>
          </cell>
          <cell r="W732">
            <v>0</v>
          </cell>
          <cell r="X732">
            <v>0</v>
          </cell>
          <cell r="Y732"/>
          <cell r="Z732"/>
          <cell r="AA732">
            <v>1</v>
          </cell>
          <cell r="AB732">
            <v>45</v>
          </cell>
          <cell r="AC732">
            <v>1.8</v>
          </cell>
          <cell r="AD732">
            <v>2.9</v>
          </cell>
          <cell r="AE732">
            <v>4.5999999999999996</v>
          </cell>
          <cell r="AF732">
            <v>77</v>
          </cell>
          <cell r="AG732"/>
          <cell r="AH732"/>
          <cell r="AI732" t="e">
            <v>#DIV/0!</v>
          </cell>
          <cell r="AJ732"/>
          <cell r="AK732"/>
          <cell r="AL732" t="e">
            <v>#DIV/0!</v>
          </cell>
          <cell r="AM732"/>
          <cell r="AN732"/>
          <cell r="AO732" t="e">
            <v>#DIV/0!</v>
          </cell>
        </row>
        <row r="733">
          <cell r="A733" t="str">
            <v>S023</v>
          </cell>
          <cell r="B733" t="str">
            <v>Rundown</v>
          </cell>
          <cell r="C733"/>
          <cell r="D733">
            <v>97</v>
          </cell>
          <cell r="E733">
            <v>68</v>
          </cell>
          <cell r="F733">
            <v>136</v>
          </cell>
          <cell r="G733">
            <v>574</v>
          </cell>
          <cell r="H733">
            <v>8.1999999999999993</v>
          </cell>
          <cell r="I733">
            <v>2.1</v>
          </cell>
          <cell r="J733">
            <v>20.2</v>
          </cell>
          <cell r="K733">
            <v>18.5</v>
          </cell>
          <cell r="L733">
            <v>1.7</v>
          </cell>
          <cell r="M733">
            <v>1.5</v>
          </cell>
          <cell r="N733">
            <v>59</v>
          </cell>
          <cell r="O733">
            <v>0.9</v>
          </cell>
          <cell r="P733">
            <v>302</v>
          </cell>
          <cell r="Q733"/>
          <cell r="R733"/>
          <cell r="S733">
            <v>0.5</v>
          </cell>
          <cell r="T733"/>
          <cell r="U733">
            <v>220</v>
          </cell>
          <cell r="V733">
            <v>0</v>
          </cell>
          <cell r="W733">
            <v>0.03</v>
          </cell>
          <cell r="X733">
            <v>0</v>
          </cell>
          <cell r="Y733"/>
          <cell r="Z733"/>
          <cell r="AA733">
            <v>0</v>
          </cell>
          <cell r="AB733">
            <v>9</v>
          </cell>
          <cell r="AC733">
            <v>1.1000000000000001</v>
          </cell>
          <cell r="AD733">
            <v>0.5</v>
          </cell>
          <cell r="AE733">
            <v>0.4</v>
          </cell>
          <cell r="AF733">
            <v>20</v>
          </cell>
          <cell r="AG733"/>
          <cell r="AH733"/>
          <cell r="AI733" t="e">
            <v>#DIV/0!</v>
          </cell>
          <cell r="AJ733"/>
          <cell r="AK733"/>
          <cell r="AL733" t="e">
            <v>#DIV/0!</v>
          </cell>
          <cell r="AM733"/>
          <cell r="AN733"/>
          <cell r="AO733" t="e">
            <v>#DIV/0!</v>
          </cell>
        </row>
        <row r="734">
          <cell r="A734" t="str">
            <v>S024</v>
          </cell>
          <cell r="B734" t="str">
            <v>Sancocho de bagre</v>
          </cell>
          <cell r="C734"/>
          <cell r="D734">
            <v>100</v>
          </cell>
          <cell r="E734">
            <v>73.3</v>
          </cell>
          <cell r="F734">
            <v>134</v>
          </cell>
          <cell r="G734">
            <v>560</v>
          </cell>
          <cell r="H734">
            <v>16.899999999999999</v>
          </cell>
          <cell r="I734">
            <v>6.3</v>
          </cell>
          <cell r="J734">
            <v>1.6</v>
          </cell>
          <cell r="K734">
            <v>0.1</v>
          </cell>
          <cell r="L734">
            <v>1.5</v>
          </cell>
          <cell r="M734">
            <v>1.9</v>
          </cell>
          <cell r="N734">
            <v>78</v>
          </cell>
          <cell r="O734">
            <v>0.7</v>
          </cell>
          <cell r="P734">
            <v>482</v>
          </cell>
          <cell r="Q734"/>
          <cell r="R734"/>
          <cell r="S734">
            <v>0.7</v>
          </cell>
          <cell r="T734"/>
          <cell r="U734">
            <v>322</v>
          </cell>
          <cell r="V734">
            <v>0</v>
          </cell>
          <cell r="W734">
            <v>0</v>
          </cell>
          <cell r="X734">
            <v>0</v>
          </cell>
          <cell r="Y734"/>
          <cell r="Z734"/>
          <cell r="AA734">
            <v>0</v>
          </cell>
          <cell r="AB734">
            <v>57</v>
          </cell>
          <cell r="AC734">
            <v>2.6</v>
          </cell>
          <cell r="AD734">
            <v>1.1000000000000001</v>
          </cell>
          <cell r="AE734">
            <v>2.6</v>
          </cell>
          <cell r="AF734">
            <v>68</v>
          </cell>
          <cell r="AG734"/>
          <cell r="AH734"/>
          <cell r="AI734" t="e">
            <v>#DIV/0!</v>
          </cell>
          <cell r="AJ734"/>
          <cell r="AK734"/>
          <cell r="AL734" t="e">
            <v>#DIV/0!</v>
          </cell>
          <cell r="AM734"/>
          <cell r="AN734"/>
          <cell r="AO734" t="e">
            <v>#DIV/0!</v>
          </cell>
        </row>
        <row r="735">
          <cell r="A735" t="str">
            <v>S025</v>
          </cell>
          <cell r="B735" t="str">
            <v>Sancocho valluno de gallina</v>
          </cell>
          <cell r="C735"/>
          <cell r="D735">
            <v>93</v>
          </cell>
          <cell r="E735">
            <v>74</v>
          </cell>
          <cell r="F735">
            <v>121</v>
          </cell>
          <cell r="G735">
            <v>509</v>
          </cell>
          <cell r="H735">
            <v>16.399999999999999</v>
          </cell>
          <cell r="I735">
            <v>4</v>
          </cell>
          <cell r="J735">
            <v>4.2</v>
          </cell>
          <cell r="K735">
            <v>2.9</v>
          </cell>
          <cell r="L735">
            <v>1.3</v>
          </cell>
          <cell r="M735">
            <v>1.4</v>
          </cell>
          <cell r="N735">
            <v>29</v>
          </cell>
          <cell r="O735">
            <v>0.8</v>
          </cell>
          <cell r="P735">
            <v>347</v>
          </cell>
          <cell r="Q735"/>
          <cell r="R735"/>
          <cell r="S735">
            <v>0.6</v>
          </cell>
          <cell r="T735"/>
          <cell r="U735">
            <v>352</v>
          </cell>
          <cell r="V735">
            <v>0</v>
          </cell>
          <cell r="W735">
            <v>0.01</v>
          </cell>
          <cell r="X735">
            <v>0</v>
          </cell>
          <cell r="Y735"/>
          <cell r="Z735"/>
          <cell r="AA735">
            <v>1</v>
          </cell>
          <cell r="AB735">
            <v>47</v>
          </cell>
          <cell r="AC735">
            <v>0.4</v>
          </cell>
          <cell r="AD735">
            <v>1.1000000000000001</v>
          </cell>
          <cell r="AE735">
            <v>2.6</v>
          </cell>
          <cell r="AF735">
            <v>1</v>
          </cell>
          <cell r="AG735"/>
          <cell r="AH735"/>
          <cell r="AI735" t="e">
            <v>#DIV/0!</v>
          </cell>
          <cell r="AJ735"/>
          <cell r="AK735"/>
          <cell r="AL735" t="e">
            <v>#DIV/0!</v>
          </cell>
          <cell r="AM735"/>
          <cell r="AN735"/>
          <cell r="AO735" t="e">
            <v>#DIV/0!</v>
          </cell>
        </row>
        <row r="736">
          <cell r="A736" t="str">
            <v>S026</v>
          </cell>
          <cell r="B736" t="str">
            <v>Sopa de arroz</v>
          </cell>
          <cell r="C736"/>
          <cell r="D736">
            <v>100</v>
          </cell>
          <cell r="E736">
            <v>84.8</v>
          </cell>
          <cell r="F736">
            <v>68</v>
          </cell>
          <cell r="G736">
            <v>287</v>
          </cell>
          <cell r="H736">
            <v>3.7</v>
          </cell>
          <cell r="I736">
            <v>2.2000000000000002</v>
          </cell>
          <cell r="J736">
            <v>8.4</v>
          </cell>
          <cell r="K736"/>
          <cell r="L736"/>
          <cell r="M736">
            <v>0.9</v>
          </cell>
          <cell r="N736">
            <v>9</v>
          </cell>
          <cell r="O736">
            <v>1</v>
          </cell>
          <cell r="P736"/>
          <cell r="Q736">
            <v>23</v>
          </cell>
          <cell r="R736"/>
          <cell r="S736">
            <v>0.2</v>
          </cell>
          <cell r="T736">
            <v>7</v>
          </cell>
          <cell r="U736">
            <v>116</v>
          </cell>
          <cell r="V736">
            <v>0.01</v>
          </cell>
          <cell r="W736">
            <v>0.05</v>
          </cell>
          <cell r="X736">
            <v>0.3</v>
          </cell>
          <cell r="Y736"/>
          <cell r="Z736"/>
          <cell r="AA736">
            <v>0</v>
          </cell>
          <cell r="AB736">
            <v>6</v>
          </cell>
          <cell r="AC736">
            <v>0.4</v>
          </cell>
          <cell r="AD736">
            <v>0.6</v>
          </cell>
          <cell r="AE736">
            <v>0.3</v>
          </cell>
          <cell r="AF736"/>
          <cell r="AG736"/>
          <cell r="AH736"/>
          <cell r="AI736" t="e">
            <v>#DIV/0!</v>
          </cell>
          <cell r="AJ736"/>
          <cell r="AK736"/>
          <cell r="AL736" t="e">
            <v>#DIV/0!</v>
          </cell>
          <cell r="AM736"/>
          <cell r="AN736"/>
          <cell r="AO736" t="e">
            <v>#DIV/0!</v>
          </cell>
        </row>
        <row r="737">
          <cell r="A737" t="str">
            <v>S027</v>
          </cell>
          <cell r="B737" t="str">
            <v>Sopa de tortillas</v>
          </cell>
          <cell r="C737"/>
          <cell r="D737">
            <v>100</v>
          </cell>
          <cell r="E737">
            <v>87.1</v>
          </cell>
          <cell r="F737">
            <v>56</v>
          </cell>
          <cell r="G737">
            <v>237</v>
          </cell>
          <cell r="H737">
            <v>1.7</v>
          </cell>
          <cell r="I737">
            <v>1.1000000000000001</v>
          </cell>
          <cell r="J737">
            <v>9.3000000000000007</v>
          </cell>
          <cell r="K737">
            <v>8.1</v>
          </cell>
          <cell r="L737">
            <v>1.2</v>
          </cell>
          <cell r="M737">
            <v>0.8</v>
          </cell>
          <cell r="N737">
            <v>4</v>
          </cell>
          <cell r="O737">
            <v>0.7</v>
          </cell>
          <cell r="P737">
            <v>167</v>
          </cell>
          <cell r="Q737">
            <v>10</v>
          </cell>
          <cell r="R737"/>
          <cell r="S737"/>
          <cell r="T737"/>
          <cell r="U737">
            <v>216</v>
          </cell>
          <cell r="V737">
            <v>0.01</v>
          </cell>
          <cell r="W737">
            <v>0.02</v>
          </cell>
          <cell r="X737">
            <v>0.3</v>
          </cell>
          <cell r="Y737"/>
          <cell r="Z737"/>
          <cell r="AA737">
            <v>0</v>
          </cell>
          <cell r="AB737"/>
          <cell r="AC737">
            <v>0.2</v>
          </cell>
          <cell r="AD737">
            <v>0.2</v>
          </cell>
          <cell r="AE737">
            <v>0</v>
          </cell>
          <cell r="AF737">
            <v>4</v>
          </cell>
          <cell r="AG737"/>
          <cell r="AH737"/>
          <cell r="AI737" t="e">
            <v>#DIV/0!</v>
          </cell>
          <cell r="AJ737"/>
          <cell r="AK737"/>
          <cell r="AL737" t="e">
            <v>#DIV/0!</v>
          </cell>
          <cell r="AM737"/>
          <cell r="AN737"/>
          <cell r="AO737" t="e">
            <v>#DIV/0!</v>
          </cell>
        </row>
        <row r="738">
          <cell r="A738" t="str">
            <v>S028</v>
          </cell>
          <cell r="B738" t="str">
            <v>Sudado de piangua</v>
          </cell>
          <cell r="C738"/>
          <cell r="D738">
            <v>100</v>
          </cell>
          <cell r="E738">
            <v>65.900000000000006</v>
          </cell>
          <cell r="F738">
            <v>182</v>
          </cell>
          <cell r="G738">
            <v>760</v>
          </cell>
          <cell r="H738">
            <v>18.399999999999999</v>
          </cell>
          <cell r="I738">
            <v>10.6</v>
          </cell>
          <cell r="J738">
            <v>2.7</v>
          </cell>
          <cell r="K738">
            <v>1.6</v>
          </cell>
          <cell r="L738">
            <v>1.1000000000000001</v>
          </cell>
          <cell r="M738">
            <v>2.4</v>
          </cell>
          <cell r="N738">
            <v>42</v>
          </cell>
          <cell r="O738">
            <v>8.4</v>
          </cell>
          <cell r="P738">
            <v>658</v>
          </cell>
          <cell r="Q738"/>
          <cell r="R738"/>
          <cell r="S738">
            <v>1.2</v>
          </cell>
          <cell r="T738"/>
          <cell r="U738">
            <v>283</v>
          </cell>
          <cell r="V738">
            <v>0</v>
          </cell>
          <cell r="W738">
            <v>0.1</v>
          </cell>
          <cell r="X738">
            <v>0</v>
          </cell>
          <cell r="Y738"/>
          <cell r="Z738"/>
          <cell r="AA738">
            <v>0</v>
          </cell>
          <cell r="AB738">
            <v>37</v>
          </cell>
          <cell r="AC738">
            <v>9</v>
          </cell>
          <cell r="AD738">
            <v>0.5</v>
          </cell>
          <cell r="AE738">
            <v>1.1000000000000001</v>
          </cell>
          <cell r="AF738">
            <v>52</v>
          </cell>
          <cell r="AG738"/>
          <cell r="AH738"/>
          <cell r="AI738" t="e">
            <v>#DIV/0!</v>
          </cell>
          <cell r="AJ738"/>
          <cell r="AK738"/>
          <cell r="AL738" t="e">
            <v>#DIV/0!</v>
          </cell>
          <cell r="AM738"/>
          <cell r="AN738"/>
          <cell r="AO738" t="e">
            <v>#DIV/0!</v>
          </cell>
        </row>
        <row r="739">
          <cell r="A739" t="str">
            <v>S029</v>
          </cell>
          <cell r="B739" t="str">
            <v>Tamal de maíz y guiso, cocido</v>
          </cell>
          <cell r="C739"/>
          <cell r="D739">
            <v>100</v>
          </cell>
          <cell r="E739">
            <v>68.3</v>
          </cell>
          <cell r="F739">
            <v>170</v>
          </cell>
          <cell r="G739">
            <v>712</v>
          </cell>
          <cell r="H739">
            <v>3.5</v>
          </cell>
          <cell r="I739">
            <v>8.8000000000000007</v>
          </cell>
          <cell r="J739">
            <v>17.7</v>
          </cell>
          <cell r="K739">
            <v>14.5</v>
          </cell>
          <cell r="L739">
            <v>3.2</v>
          </cell>
          <cell r="M739">
            <v>1.7</v>
          </cell>
          <cell r="N739">
            <v>20</v>
          </cell>
          <cell r="O739">
            <v>0.5</v>
          </cell>
          <cell r="P739">
            <v>277</v>
          </cell>
          <cell r="Q739">
            <v>66</v>
          </cell>
          <cell r="R739"/>
          <cell r="S739">
            <v>0.6</v>
          </cell>
          <cell r="T739">
            <v>29</v>
          </cell>
          <cell r="U739">
            <v>186</v>
          </cell>
          <cell r="V739">
            <v>0.05</v>
          </cell>
          <cell r="W739">
            <v>7.0000000000000007E-2</v>
          </cell>
          <cell r="X739">
            <v>0.7</v>
          </cell>
          <cell r="Y739">
            <v>1</v>
          </cell>
          <cell r="Z739">
            <v>0</v>
          </cell>
          <cell r="AA739">
            <v>0</v>
          </cell>
          <cell r="AB739">
            <v>17</v>
          </cell>
          <cell r="AC739">
            <v>2.6</v>
          </cell>
          <cell r="AD739">
            <v>2.4</v>
          </cell>
          <cell r="AE739">
            <v>1.5</v>
          </cell>
          <cell r="AF739">
            <v>17</v>
          </cell>
          <cell r="AG739"/>
          <cell r="AH739"/>
          <cell r="AI739" t="e">
            <v>#DIV/0!</v>
          </cell>
          <cell r="AJ739"/>
          <cell r="AK739"/>
          <cell r="AL739" t="e">
            <v>#DIV/0!</v>
          </cell>
          <cell r="AM739"/>
          <cell r="AN739"/>
          <cell r="AO739" t="e">
            <v>#DIV/0!</v>
          </cell>
        </row>
        <row r="740">
          <cell r="A740" t="str">
            <v>S030</v>
          </cell>
          <cell r="B740" t="str">
            <v>Tamal de maíz, cocido</v>
          </cell>
          <cell r="C740"/>
          <cell r="D740">
            <v>100</v>
          </cell>
          <cell r="E740">
            <v>64.3</v>
          </cell>
          <cell r="F740">
            <v>181</v>
          </cell>
          <cell r="G740">
            <v>758</v>
          </cell>
          <cell r="H740">
            <v>3.8</v>
          </cell>
          <cell r="I740">
            <v>7.2</v>
          </cell>
          <cell r="J740">
            <v>23.8</v>
          </cell>
          <cell r="K740">
            <v>21</v>
          </cell>
          <cell r="L740">
            <v>2.8</v>
          </cell>
          <cell r="M740">
            <v>0.9</v>
          </cell>
          <cell r="N740">
            <v>24</v>
          </cell>
          <cell r="O740">
            <v>0.6</v>
          </cell>
          <cell r="P740">
            <v>277</v>
          </cell>
          <cell r="Q740">
            <v>53</v>
          </cell>
          <cell r="R740"/>
          <cell r="S740">
            <v>0.6</v>
          </cell>
          <cell r="T740">
            <v>29</v>
          </cell>
          <cell r="U740">
            <v>186</v>
          </cell>
          <cell r="V740">
            <v>0.01</v>
          </cell>
          <cell r="W740">
            <v>0.05</v>
          </cell>
          <cell r="X740">
            <v>0.4</v>
          </cell>
          <cell r="Y740">
            <v>1</v>
          </cell>
          <cell r="Z740">
            <v>0</v>
          </cell>
          <cell r="AA740">
            <v>0</v>
          </cell>
          <cell r="AB740">
            <v>12</v>
          </cell>
          <cell r="AC740">
            <v>2.6</v>
          </cell>
          <cell r="AD740">
            <v>2.4</v>
          </cell>
          <cell r="AE740">
            <v>1.5</v>
          </cell>
          <cell r="AF740">
            <v>17</v>
          </cell>
          <cell r="AG740"/>
          <cell r="AH740"/>
          <cell r="AI740" t="e">
            <v>#DIV/0!</v>
          </cell>
          <cell r="AJ740"/>
          <cell r="AK740"/>
          <cell r="AL740" t="e">
            <v>#DIV/0!</v>
          </cell>
          <cell r="AM740"/>
          <cell r="AN740"/>
          <cell r="AO740" t="e">
            <v>#DIV/0!</v>
          </cell>
        </row>
        <row r="741">
          <cell r="A741" t="str">
            <v>S031</v>
          </cell>
          <cell r="B741" t="str">
            <v>Tamal de pipián, cocido</v>
          </cell>
          <cell r="C741"/>
          <cell r="D741">
            <v>100</v>
          </cell>
          <cell r="E741">
            <v>78.2</v>
          </cell>
          <cell r="F741">
            <v>84</v>
          </cell>
          <cell r="G741">
            <v>358</v>
          </cell>
          <cell r="H741">
            <v>2.2000000000000002</v>
          </cell>
          <cell r="I741">
            <v>0.8</v>
          </cell>
          <cell r="J741">
            <v>17.100000000000001</v>
          </cell>
          <cell r="K741"/>
          <cell r="L741"/>
          <cell r="M741">
            <v>1.7</v>
          </cell>
          <cell r="N741">
            <v>4</v>
          </cell>
          <cell r="O741">
            <v>2.1</v>
          </cell>
          <cell r="P741"/>
          <cell r="Q741">
            <v>31</v>
          </cell>
          <cell r="R741"/>
          <cell r="S741"/>
          <cell r="T741"/>
          <cell r="U741"/>
          <cell r="V741">
            <v>0.04</v>
          </cell>
          <cell r="W741">
            <v>0.1</v>
          </cell>
          <cell r="X741">
            <v>0.6</v>
          </cell>
          <cell r="Y741"/>
          <cell r="Z741"/>
          <cell r="AA741">
            <v>0</v>
          </cell>
          <cell r="AB741">
            <v>9</v>
          </cell>
          <cell r="AC741"/>
          <cell r="AD741"/>
          <cell r="AE741"/>
          <cell r="AF741"/>
          <cell r="AG741"/>
          <cell r="AH741"/>
          <cell r="AI741" t="e">
            <v>#DIV/0!</v>
          </cell>
          <cell r="AJ741"/>
          <cell r="AK741"/>
          <cell r="AL741" t="e">
            <v>#DIV/0!</v>
          </cell>
          <cell r="AM741"/>
          <cell r="AN741"/>
          <cell r="AO741" t="e">
            <v>#DIV/0!</v>
          </cell>
        </row>
        <row r="742">
          <cell r="A742" t="str">
            <v>S032</v>
          </cell>
          <cell r="B742" t="str">
            <v>Tamal tolimense, cocido</v>
          </cell>
          <cell r="C742"/>
          <cell r="D742">
            <v>100</v>
          </cell>
          <cell r="E742">
            <v>72.599999999999994</v>
          </cell>
          <cell r="F742">
            <v>132</v>
          </cell>
          <cell r="G742">
            <v>553</v>
          </cell>
          <cell r="H742">
            <v>5.7</v>
          </cell>
          <cell r="I742">
            <v>3.8</v>
          </cell>
          <cell r="J742">
            <v>16.7</v>
          </cell>
          <cell r="K742">
            <v>12.7</v>
          </cell>
          <cell r="L742">
            <v>4</v>
          </cell>
          <cell r="M742">
            <v>1.2</v>
          </cell>
          <cell r="N742">
            <v>65</v>
          </cell>
          <cell r="O742">
            <v>0.5</v>
          </cell>
          <cell r="P742">
            <v>265</v>
          </cell>
          <cell r="Q742"/>
          <cell r="R742"/>
          <cell r="S742">
            <v>0.6</v>
          </cell>
          <cell r="T742"/>
          <cell r="U742">
            <v>131</v>
          </cell>
          <cell r="V742">
            <v>0.13</v>
          </cell>
          <cell r="W742">
            <v>0</v>
          </cell>
          <cell r="X742">
            <v>0.1</v>
          </cell>
          <cell r="Y742"/>
          <cell r="Z742"/>
          <cell r="AA742">
            <v>0</v>
          </cell>
          <cell r="AB742">
            <v>119</v>
          </cell>
          <cell r="AC742">
            <v>0.8</v>
          </cell>
          <cell r="AD742">
            <v>1.3</v>
          </cell>
          <cell r="AE742">
            <v>1.6</v>
          </cell>
          <cell r="AF742">
            <v>26</v>
          </cell>
          <cell r="AG742"/>
          <cell r="AH742"/>
          <cell r="AI742" t="e">
            <v>#DIV/0!</v>
          </cell>
          <cell r="AJ742"/>
          <cell r="AK742"/>
          <cell r="AL742" t="e">
            <v>#DIV/0!</v>
          </cell>
          <cell r="AM742"/>
          <cell r="AN742"/>
          <cell r="AO742" t="e">
            <v>#DIV/0!</v>
          </cell>
        </row>
        <row r="743">
          <cell r="A743" t="str">
            <v>S033</v>
          </cell>
          <cell r="B743" t="str">
            <v>Viudo de bocachico</v>
          </cell>
          <cell r="C743"/>
          <cell r="D743">
            <v>76</v>
          </cell>
          <cell r="E743">
            <v>73.5</v>
          </cell>
          <cell r="F743">
            <v>123</v>
          </cell>
          <cell r="G743">
            <v>518</v>
          </cell>
          <cell r="H743">
            <v>13.2</v>
          </cell>
          <cell r="I743">
            <v>4.0999999999999996</v>
          </cell>
          <cell r="J743">
            <v>7.8</v>
          </cell>
          <cell r="K743">
            <v>6.7</v>
          </cell>
          <cell r="L743">
            <v>1.1000000000000001</v>
          </cell>
          <cell r="M743">
            <v>1.4</v>
          </cell>
          <cell r="N743">
            <v>53</v>
          </cell>
          <cell r="O743">
            <v>0.5</v>
          </cell>
          <cell r="P743">
            <v>283</v>
          </cell>
          <cell r="Q743"/>
          <cell r="R743"/>
          <cell r="S743">
            <v>0.6</v>
          </cell>
          <cell r="T743"/>
          <cell r="U743">
            <v>203</v>
          </cell>
          <cell r="V743">
            <v>0.1</v>
          </cell>
          <cell r="W743">
            <v>0.02</v>
          </cell>
          <cell r="X743">
            <v>0</v>
          </cell>
          <cell r="Y743"/>
          <cell r="Z743"/>
          <cell r="AA743">
            <v>0</v>
          </cell>
          <cell r="AB743">
            <v>14</v>
          </cell>
          <cell r="AC743">
            <v>1.2</v>
          </cell>
          <cell r="AD743">
            <v>0.8</v>
          </cell>
          <cell r="AE743">
            <v>2.2000000000000002</v>
          </cell>
          <cell r="AF743">
            <v>8</v>
          </cell>
          <cell r="AG743"/>
          <cell r="AH743"/>
          <cell r="AI743" t="e">
            <v>#DIV/0!</v>
          </cell>
          <cell r="AJ743"/>
          <cell r="AK743"/>
          <cell r="AL743" t="e">
            <v>#DIV/0!</v>
          </cell>
          <cell r="AM743"/>
          <cell r="AN743"/>
          <cell r="AO743" t="e">
            <v>#DIV/0!</v>
          </cell>
        </row>
        <row r="744">
          <cell r="A744" t="str">
            <v>T001</v>
          </cell>
          <cell r="B744" t="str">
            <v>Ajonjolí o sésamo, crudo</v>
          </cell>
          <cell r="C744" t="str">
            <v>Semilla</v>
          </cell>
          <cell r="D744">
            <v>100</v>
          </cell>
          <cell r="E744">
            <v>4.0999999999999996</v>
          </cell>
          <cell r="F744">
            <v>648</v>
          </cell>
          <cell r="G744">
            <v>2684</v>
          </cell>
          <cell r="H744">
            <v>20.399999999999999</v>
          </cell>
          <cell r="I744">
            <v>52.2</v>
          </cell>
          <cell r="J744">
            <v>18.2</v>
          </cell>
          <cell r="K744">
            <v>6.5</v>
          </cell>
          <cell r="L744">
            <v>11.8</v>
          </cell>
          <cell r="M744">
            <v>5</v>
          </cell>
          <cell r="N744">
            <v>975</v>
          </cell>
          <cell r="O744">
            <v>12.7</v>
          </cell>
          <cell r="P744">
            <v>11</v>
          </cell>
          <cell r="Q744">
            <v>636</v>
          </cell>
          <cell r="R744">
            <v>0</v>
          </cell>
          <cell r="S744">
            <v>6.8</v>
          </cell>
          <cell r="T744">
            <v>359</v>
          </cell>
          <cell r="U744">
            <v>464</v>
          </cell>
          <cell r="V744">
            <v>0.79</v>
          </cell>
          <cell r="W744">
            <v>0.2</v>
          </cell>
          <cell r="X744">
            <v>4.8</v>
          </cell>
          <cell r="Y744">
            <v>97</v>
          </cell>
          <cell r="Z744">
            <v>0</v>
          </cell>
          <cell r="AA744">
            <v>0</v>
          </cell>
          <cell r="AB744">
            <v>2</v>
          </cell>
          <cell r="AC744"/>
          <cell r="AD744"/>
          <cell r="AE744"/>
          <cell r="AF744"/>
          <cell r="AG744"/>
          <cell r="AH744"/>
          <cell r="AI744" t="e">
            <v>#DIV/0!</v>
          </cell>
          <cell r="AJ744"/>
          <cell r="AK744"/>
          <cell r="AL744" t="e">
            <v>#DIV/0!</v>
          </cell>
          <cell r="AM744"/>
          <cell r="AN744"/>
          <cell r="AO744" t="e">
            <v>#DIV/0!</v>
          </cell>
        </row>
        <row r="745">
          <cell r="A745" t="str">
            <v>T002</v>
          </cell>
          <cell r="B745" t="str">
            <v>Arveja seca, cocida sin sal</v>
          </cell>
          <cell r="C745" t="str">
            <v>Semilla</v>
          </cell>
          <cell r="D745">
            <v>100</v>
          </cell>
          <cell r="E745">
            <v>68.400000000000006</v>
          </cell>
          <cell r="F745">
            <v>138</v>
          </cell>
          <cell r="G745">
            <v>584</v>
          </cell>
          <cell r="H745">
            <v>8.1</v>
          </cell>
          <cell r="I745">
            <v>0.4</v>
          </cell>
          <cell r="J745">
            <v>22.4</v>
          </cell>
          <cell r="K745">
            <v>16.399999999999999</v>
          </cell>
          <cell r="L745">
            <v>6</v>
          </cell>
          <cell r="M745">
            <v>0.6</v>
          </cell>
          <cell r="N745">
            <v>25</v>
          </cell>
          <cell r="O745">
            <v>1.5</v>
          </cell>
          <cell r="P745">
            <v>2</v>
          </cell>
          <cell r="Q745">
            <v>99</v>
          </cell>
          <cell r="R745">
            <v>2</v>
          </cell>
          <cell r="S745">
            <v>1</v>
          </cell>
          <cell r="T745">
            <v>29</v>
          </cell>
          <cell r="U745">
            <v>203</v>
          </cell>
          <cell r="V745">
            <v>0.17</v>
          </cell>
          <cell r="W745">
            <v>7.0000000000000007E-2</v>
          </cell>
          <cell r="X745">
            <v>0.9</v>
          </cell>
          <cell r="Y745">
            <v>65</v>
          </cell>
          <cell r="Z745">
            <v>0</v>
          </cell>
          <cell r="AA745">
            <v>0</v>
          </cell>
          <cell r="AB745">
            <v>8</v>
          </cell>
          <cell r="AC745"/>
          <cell r="AD745"/>
          <cell r="AE745"/>
          <cell r="AF745"/>
          <cell r="AG745"/>
          <cell r="AH745"/>
          <cell r="AI745" t="e">
            <v>#DIV/0!</v>
          </cell>
          <cell r="AJ745"/>
          <cell r="AK745"/>
          <cell r="AL745" t="e">
            <v>#DIV/0!</v>
          </cell>
          <cell r="AM745"/>
          <cell r="AN745"/>
          <cell r="AO745" t="e">
            <v>#DIV/0!</v>
          </cell>
        </row>
        <row r="746">
          <cell r="A746" t="str">
            <v>T003</v>
          </cell>
          <cell r="B746" t="str">
            <v>Arveja seca, cruda</v>
          </cell>
          <cell r="C746" t="str">
            <v>Semilla</v>
          </cell>
          <cell r="D746">
            <v>100</v>
          </cell>
          <cell r="E746">
            <v>12.4</v>
          </cell>
          <cell r="F746">
            <v>374</v>
          </cell>
          <cell r="G746">
            <v>1581</v>
          </cell>
          <cell r="H746">
            <v>23.9</v>
          </cell>
          <cell r="I746">
            <v>1.1000000000000001</v>
          </cell>
          <cell r="J746">
            <v>60.2</v>
          </cell>
          <cell r="K746">
            <v>46.3</v>
          </cell>
          <cell r="L746">
            <v>13.9</v>
          </cell>
          <cell r="M746">
            <v>2.4</v>
          </cell>
          <cell r="N746">
            <v>60</v>
          </cell>
          <cell r="O746">
            <v>4.5999999999999996</v>
          </cell>
          <cell r="P746">
            <v>15</v>
          </cell>
          <cell r="Q746">
            <v>346</v>
          </cell>
          <cell r="R746">
            <v>7</v>
          </cell>
          <cell r="S746">
            <v>3.5</v>
          </cell>
          <cell r="T746">
            <v>119</v>
          </cell>
          <cell r="U746">
            <v>945</v>
          </cell>
          <cell r="V746">
            <v>0.78</v>
          </cell>
          <cell r="W746">
            <v>0.16</v>
          </cell>
          <cell r="X746">
            <v>3.1</v>
          </cell>
          <cell r="Y746">
            <v>274</v>
          </cell>
          <cell r="Z746">
            <v>0</v>
          </cell>
          <cell r="AA746">
            <v>2</v>
          </cell>
          <cell r="AB746">
            <v>22</v>
          </cell>
          <cell r="AC746"/>
          <cell r="AD746"/>
          <cell r="AE746"/>
          <cell r="AF746"/>
          <cell r="AG746" t="e">
            <v>#N/A</v>
          </cell>
          <cell r="AH746" t="e">
            <v>#N/A</v>
          </cell>
          <cell r="AI746" t="e">
            <v>#N/A</v>
          </cell>
          <cell r="AJ746" t="e">
            <v>#N/A</v>
          </cell>
          <cell r="AK746" t="e">
            <v>#N/A</v>
          </cell>
          <cell r="AL746" t="e">
            <v>#N/A</v>
          </cell>
          <cell r="AM746" t="e">
            <v>#N/A</v>
          </cell>
          <cell r="AN746" t="e">
            <v>#N/A</v>
          </cell>
          <cell r="AO746" t="e">
            <v>#N/A</v>
          </cell>
        </row>
        <row r="747">
          <cell r="A747" t="str">
            <v>T004</v>
          </cell>
          <cell r="B747" t="str">
            <v>Bebida vegetal, de soya, líquida, sin azúcar</v>
          </cell>
          <cell r="C747"/>
          <cell r="D747">
            <v>100</v>
          </cell>
          <cell r="E747">
            <v>92</v>
          </cell>
          <cell r="F747">
            <v>40</v>
          </cell>
          <cell r="G747">
            <v>168</v>
          </cell>
          <cell r="H747">
            <v>2.6</v>
          </cell>
          <cell r="I747">
            <v>1.7</v>
          </cell>
          <cell r="J747">
            <v>3.2</v>
          </cell>
          <cell r="K747">
            <v>2.1</v>
          </cell>
          <cell r="L747">
            <v>1.1000000000000001</v>
          </cell>
          <cell r="M747">
            <v>0.5</v>
          </cell>
          <cell r="N747">
            <v>20</v>
          </cell>
          <cell r="O747">
            <v>0.6</v>
          </cell>
          <cell r="P747">
            <v>54</v>
          </cell>
          <cell r="Q747">
            <v>51</v>
          </cell>
          <cell r="R747">
            <v>1</v>
          </cell>
          <cell r="S747">
            <v>0.3</v>
          </cell>
          <cell r="T747">
            <v>25</v>
          </cell>
          <cell r="U747">
            <v>120</v>
          </cell>
          <cell r="V747">
            <v>0.05</v>
          </cell>
          <cell r="W747">
            <v>0.04</v>
          </cell>
          <cell r="X747">
            <v>0.6</v>
          </cell>
          <cell r="Y747">
            <v>16</v>
          </cell>
          <cell r="Z747">
            <v>0.13</v>
          </cell>
          <cell r="AA747">
            <v>0</v>
          </cell>
          <cell r="AB747">
            <v>4</v>
          </cell>
          <cell r="AC747"/>
          <cell r="AD747"/>
          <cell r="AE747"/>
          <cell r="AF747"/>
          <cell r="AG747"/>
          <cell r="AH747"/>
          <cell r="AI747" t="e">
            <v>#DIV/0!</v>
          </cell>
          <cell r="AJ747"/>
          <cell r="AK747"/>
          <cell r="AL747" t="e">
            <v>#DIV/0!</v>
          </cell>
          <cell r="AM747"/>
          <cell r="AN747"/>
          <cell r="AO747" t="e">
            <v>#DIV/0!</v>
          </cell>
        </row>
        <row r="748">
          <cell r="A748" t="str">
            <v>T005</v>
          </cell>
          <cell r="B748" t="str">
            <v>Frijol blanco, crudo</v>
          </cell>
          <cell r="C748" t="str">
            <v>Semilla</v>
          </cell>
          <cell r="D748">
            <v>100</v>
          </cell>
          <cell r="E748">
            <v>12</v>
          </cell>
          <cell r="F748">
            <v>373</v>
          </cell>
          <cell r="G748">
            <v>1575</v>
          </cell>
          <cell r="H748">
            <v>21.3</v>
          </cell>
          <cell r="I748">
            <v>1.1000000000000001</v>
          </cell>
          <cell r="J748">
            <v>61.8</v>
          </cell>
          <cell r="K748">
            <v>46.7</v>
          </cell>
          <cell r="L748">
            <v>15.1</v>
          </cell>
          <cell r="M748">
            <v>3.8</v>
          </cell>
          <cell r="N748">
            <v>133</v>
          </cell>
          <cell r="O748">
            <v>6.2</v>
          </cell>
          <cell r="P748">
            <v>15</v>
          </cell>
          <cell r="Q748">
            <v>361</v>
          </cell>
          <cell r="R748">
            <v>1.6</v>
          </cell>
          <cell r="S748">
            <v>3.7</v>
          </cell>
          <cell r="T748">
            <v>184</v>
          </cell>
          <cell r="U748">
            <v>1774</v>
          </cell>
          <cell r="V748">
            <v>0.44</v>
          </cell>
          <cell r="W748">
            <v>0.17</v>
          </cell>
          <cell r="X748">
            <v>2</v>
          </cell>
          <cell r="Y748">
            <v>388</v>
          </cell>
          <cell r="Z748">
            <v>0</v>
          </cell>
          <cell r="AA748">
            <v>0</v>
          </cell>
          <cell r="AB748">
            <v>0</v>
          </cell>
          <cell r="AC748"/>
          <cell r="AD748"/>
          <cell r="AE748"/>
          <cell r="AF748"/>
          <cell r="AG748">
            <v>1000</v>
          </cell>
          <cell r="AH748">
            <v>6550</v>
          </cell>
          <cell r="AI748">
            <v>6.55</v>
          </cell>
          <cell r="AJ748">
            <v>500</v>
          </cell>
          <cell r="AK748">
            <v>4250</v>
          </cell>
          <cell r="AL748">
            <v>8.5</v>
          </cell>
          <cell r="AM748">
            <v>500</v>
          </cell>
          <cell r="AN748">
            <v>3790</v>
          </cell>
          <cell r="AO748">
            <v>7.58</v>
          </cell>
        </row>
        <row r="749">
          <cell r="A749" t="str">
            <v>T006</v>
          </cell>
          <cell r="B749" t="str">
            <v>Frijol bola roja, crudo</v>
          </cell>
          <cell r="C749" t="str">
            <v>Semilla</v>
          </cell>
          <cell r="D749">
            <v>100</v>
          </cell>
          <cell r="E749">
            <v>14.8</v>
          </cell>
          <cell r="F749">
            <v>371</v>
          </cell>
          <cell r="G749">
            <v>1564</v>
          </cell>
          <cell r="H749">
            <v>21.4</v>
          </cell>
          <cell r="I749">
            <v>1.2</v>
          </cell>
          <cell r="J749">
            <v>58.7</v>
          </cell>
          <cell r="K749">
            <v>38.700000000000003</v>
          </cell>
          <cell r="L749">
            <v>20</v>
          </cell>
          <cell r="M749">
            <v>4</v>
          </cell>
          <cell r="N749">
            <v>125</v>
          </cell>
          <cell r="O749">
            <v>7.1</v>
          </cell>
          <cell r="P749">
            <v>15</v>
          </cell>
          <cell r="Q749">
            <v>430</v>
          </cell>
          <cell r="R749"/>
          <cell r="S749">
            <v>2.8</v>
          </cell>
          <cell r="T749">
            <v>142</v>
          </cell>
          <cell r="U749">
            <v>1386</v>
          </cell>
          <cell r="V749">
            <v>0.43</v>
          </cell>
          <cell r="W749">
            <v>0.2</v>
          </cell>
          <cell r="X749">
            <v>2.1</v>
          </cell>
          <cell r="Y749">
            <v>394</v>
          </cell>
          <cell r="Z749">
            <v>0</v>
          </cell>
          <cell r="AA749">
            <v>5</v>
          </cell>
          <cell r="AB749">
            <v>0</v>
          </cell>
          <cell r="AC749"/>
          <cell r="AD749"/>
          <cell r="AE749"/>
          <cell r="AF749"/>
          <cell r="AG749"/>
          <cell r="AH749"/>
          <cell r="AI749" t="e">
            <v>#DIV/0!</v>
          </cell>
          <cell r="AJ749"/>
          <cell r="AK749"/>
          <cell r="AL749" t="e">
            <v>#DIV/0!</v>
          </cell>
          <cell r="AM749"/>
          <cell r="AN749"/>
          <cell r="AO749" t="e">
            <v>#DIV/0!</v>
          </cell>
        </row>
        <row r="750">
          <cell r="A750" t="str">
            <v>T007</v>
          </cell>
          <cell r="B750" t="str">
            <v>Frijol cabecita negra, crudo</v>
          </cell>
          <cell r="C750" t="str">
            <v>Semilla</v>
          </cell>
          <cell r="D750">
            <v>100</v>
          </cell>
          <cell r="E750">
            <v>12.8</v>
          </cell>
          <cell r="F750">
            <v>391</v>
          </cell>
          <cell r="G750">
            <v>1647</v>
          </cell>
          <cell r="H750">
            <v>21.5</v>
          </cell>
          <cell r="I750">
            <v>1.4</v>
          </cell>
          <cell r="J750">
            <v>60.5</v>
          </cell>
          <cell r="K750">
            <v>35.6</v>
          </cell>
          <cell r="L750">
            <v>24.9</v>
          </cell>
          <cell r="M750">
            <v>3.7</v>
          </cell>
          <cell r="N750">
            <v>81</v>
          </cell>
          <cell r="O750">
            <v>5.7</v>
          </cell>
          <cell r="P750">
            <v>16</v>
          </cell>
          <cell r="Q750">
            <v>396</v>
          </cell>
          <cell r="R750"/>
          <cell r="S750">
            <v>3.5</v>
          </cell>
          <cell r="T750">
            <v>178</v>
          </cell>
          <cell r="U750">
            <v>1123</v>
          </cell>
          <cell r="V750">
            <v>0.73</v>
          </cell>
          <cell r="W750">
            <v>0.18</v>
          </cell>
          <cell r="X750">
            <v>2.1</v>
          </cell>
          <cell r="Y750">
            <v>630</v>
          </cell>
          <cell r="Z750">
            <v>0</v>
          </cell>
          <cell r="AA750">
            <v>3</v>
          </cell>
          <cell r="AB750">
            <v>2</v>
          </cell>
          <cell r="AC750"/>
          <cell r="AD750"/>
          <cell r="AE750"/>
          <cell r="AF750"/>
          <cell r="AG750"/>
          <cell r="AH750"/>
          <cell r="AI750" t="e">
            <v>#DIV/0!</v>
          </cell>
          <cell r="AJ750"/>
          <cell r="AK750"/>
          <cell r="AL750" t="e">
            <v>#DIV/0!</v>
          </cell>
          <cell r="AM750"/>
          <cell r="AN750"/>
          <cell r="AO750" t="e">
            <v>#DIV/0!</v>
          </cell>
        </row>
        <row r="751">
          <cell r="A751" t="str">
            <v>T008</v>
          </cell>
          <cell r="B751" t="str">
            <v>Frijol canavalia, crudo</v>
          </cell>
          <cell r="C751" t="str">
            <v>Semilla</v>
          </cell>
          <cell r="D751">
            <v>100</v>
          </cell>
          <cell r="E751">
            <v>15.2</v>
          </cell>
          <cell r="F751">
            <v>365</v>
          </cell>
          <cell r="G751">
            <v>1542</v>
          </cell>
          <cell r="H751">
            <v>20.6</v>
          </cell>
          <cell r="I751">
            <v>1.4</v>
          </cell>
          <cell r="J751">
            <v>59.4</v>
          </cell>
          <cell r="K751">
            <v>42.9</v>
          </cell>
          <cell r="L751">
            <v>16.5</v>
          </cell>
          <cell r="M751">
            <v>3.4</v>
          </cell>
          <cell r="N751">
            <v>147</v>
          </cell>
          <cell r="O751">
            <v>5.5</v>
          </cell>
          <cell r="P751">
            <v>5</v>
          </cell>
          <cell r="Q751">
            <v>407</v>
          </cell>
          <cell r="R751"/>
          <cell r="S751">
            <v>3.5</v>
          </cell>
          <cell r="T751">
            <v>175</v>
          </cell>
          <cell r="U751">
            <v>1185</v>
          </cell>
          <cell r="V751">
            <v>0.78</v>
          </cell>
          <cell r="W751">
            <v>0.16</v>
          </cell>
          <cell r="X751">
            <v>2.2000000000000002</v>
          </cell>
          <cell r="Y751">
            <v>364</v>
          </cell>
          <cell r="Z751">
            <v>0</v>
          </cell>
          <cell r="AA751">
            <v>3</v>
          </cell>
          <cell r="AB751">
            <v>0</v>
          </cell>
          <cell r="AC751"/>
          <cell r="AD751"/>
          <cell r="AE751"/>
          <cell r="AF751"/>
          <cell r="AG751"/>
          <cell r="AH751"/>
          <cell r="AI751" t="e">
            <v>#DIV/0!</v>
          </cell>
          <cell r="AJ751"/>
          <cell r="AK751"/>
          <cell r="AL751" t="e">
            <v>#DIV/0!</v>
          </cell>
          <cell r="AM751"/>
          <cell r="AN751"/>
          <cell r="AO751" t="e">
            <v>#DIV/0!</v>
          </cell>
        </row>
        <row r="752">
          <cell r="A752" t="str">
            <v>T009</v>
          </cell>
          <cell r="B752" t="str">
            <v>Frijol caraota o negro, crudo</v>
          </cell>
          <cell r="C752" t="str">
            <v>Semilla</v>
          </cell>
          <cell r="D752">
            <v>100</v>
          </cell>
          <cell r="E752">
            <v>12.5</v>
          </cell>
          <cell r="F752">
            <v>386</v>
          </cell>
          <cell r="G752">
            <v>1627</v>
          </cell>
          <cell r="H752">
            <v>22.8</v>
          </cell>
          <cell r="I752">
            <v>1.7</v>
          </cell>
          <cell r="J752">
            <v>59</v>
          </cell>
          <cell r="K752">
            <v>37.4</v>
          </cell>
          <cell r="L752">
            <v>21.6</v>
          </cell>
          <cell r="M752">
            <v>4</v>
          </cell>
          <cell r="N752">
            <v>129</v>
          </cell>
          <cell r="O752">
            <v>6.1</v>
          </cell>
          <cell r="P752">
            <v>5</v>
          </cell>
          <cell r="Q752">
            <v>413</v>
          </cell>
          <cell r="R752"/>
          <cell r="S752">
            <v>2.7</v>
          </cell>
          <cell r="T752">
            <v>171</v>
          </cell>
          <cell r="U752">
            <v>1460</v>
          </cell>
          <cell r="V752">
            <v>0.32</v>
          </cell>
          <cell r="W752">
            <v>0.23</v>
          </cell>
          <cell r="X752">
            <v>1.6</v>
          </cell>
          <cell r="Y752">
            <v>444</v>
          </cell>
          <cell r="Z752">
            <v>0</v>
          </cell>
          <cell r="AA752">
            <v>0</v>
          </cell>
          <cell r="AB752">
            <v>0</v>
          </cell>
          <cell r="AC752"/>
          <cell r="AD752"/>
          <cell r="AE752"/>
          <cell r="AF752"/>
          <cell r="AG752"/>
          <cell r="AH752"/>
          <cell r="AI752" t="e">
            <v>#DIV/0!</v>
          </cell>
          <cell r="AJ752"/>
          <cell r="AK752"/>
          <cell r="AL752" t="e">
            <v>#DIV/0!</v>
          </cell>
          <cell r="AM752"/>
          <cell r="AN752"/>
          <cell r="AO752" t="e">
            <v>#DIV/0!</v>
          </cell>
        </row>
        <row r="753">
          <cell r="A753" t="str">
            <v>T010</v>
          </cell>
          <cell r="B753" t="str">
            <v>Frijol cargamanto rojo, cocido, sin sal</v>
          </cell>
          <cell r="C753" t="str">
            <v>Semilla</v>
          </cell>
          <cell r="D753">
            <v>100</v>
          </cell>
          <cell r="E753">
            <v>63.3</v>
          </cell>
          <cell r="F753">
            <v>161</v>
          </cell>
          <cell r="G753">
            <v>678</v>
          </cell>
          <cell r="H753">
            <v>8.1</v>
          </cell>
          <cell r="I753">
            <v>0.6</v>
          </cell>
          <cell r="J753">
            <v>26.9</v>
          </cell>
          <cell r="K753">
            <v>19.3</v>
          </cell>
          <cell r="L753">
            <v>7.6</v>
          </cell>
          <cell r="M753">
            <v>1.1000000000000001</v>
          </cell>
          <cell r="N753">
            <v>46</v>
          </cell>
          <cell r="O753">
            <v>2.1</v>
          </cell>
          <cell r="P753">
            <v>1</v>
          </cell>
          <cell r="Q753">
            <v>139</v>
          </cell>
          <cell r="R753"/>
          <cell r="S753">
            <v>1</v>
          </cell>
          <cell r="T753">
            <v>52</v>
          </cell>
          <cell r="U753">
            <v>442</v>
          </cell>
          <cell r="V753">
            <v>0.21</v>
          </cell>
          <cell r="W753">
            <v>0.06</v>
          </cell>
          <cell r="X753">
            <v>0.4</v>
          </cell>
          <cell r="Y753">
            <v>172</v>
          </cell>
          <cell r="Z753">
            <v>0</v>
          </cell>
          <cell r="AA753">
            <v>1</v>
          </cell>
          <cell r="AB753">
            <v>0</v>
          </cell>
          <cell r="AC753"/>
          <cell r="AD753"/>
          <cell r="AE753"/>
          <cell r="AF753"/>
          <cell r="AG753"/>
          <cell r="AH753"/>
          <cell r="AI753" t="e">
            <v>#DIV/0!</v>
          </cell>
          <cell r="AJ753"/>
          <cell r="AK753"/>
          <cell r="AL753" t="e">
            <v>#DIV/0!</v>
          </cell>
          <cell r="AM753"/>
          <cell r="AN753"/>
          <cell r="AO753" t="e">
            <v>#DIV/0!</v>
          </cell>
        </row>
        <row r="754">
          <cell r="A754" t="str">
            <v>T011</v>
          </cell>
          <cell r="B754" t="str">
            <v>Frijol cargamanto rojo, crudo</v>
          </cell>
          <cell r="C754" t="str">
            <v>Semilla</v>
          </cell>
          <cell r="D754">
            <v>100</v>
          </cell>
          <cell r="E754">
            <v>11.9</v>
          </cell>
          <cell r="F754">
            <v>386</v>
          </cell>
          <cell r="G754">
            <v>1628</v>
          </cell>
          <cell r="H754">
            <v>22.8</v>
          </cell>
          <cell r="I754">
            <v>1.5</v>
          </cell>
          <cell r="J754">
            <v>60.4</v>
          </cell>
          <cell r="K754">
            <v>40.6</v>
          </cell>
          <cell r="L754">
            <v>19.8</v>
          </cell>
          <cell r="M754">
            <v>3.4</v>
          </cell>
          <cell r="N754">
            <v>119</v>
          </cell>
          <cell r="O754">
            <v>5.3</v>
          </cell>
          <cell r="P754">
            <v>10</v>
          </cell>
          <cell r="Q754">
            <v>424</v>
          </cell>
          <cell r="R754">
            <v>2</v>
          </cell>
          <cell r="S754">
            <v>2.6</v>
          </cell>
          <cell r="T754">
            <v>176</v>
          </cell>
          <cell r="U754">
            <v>1392</v>
          </cell>
          <cell r="V754">
            <v>0.46</v>
          </cell>
          <cell r="W754">
            <v>0.2</v>
          </cell>
          <cell r="X754">
            <v>1.4</v>
          </cell>
          <cell r="Y754">
            <v>524</v>
          </cell>
          <cell r="Z754">
            <v>0</v>
          </cell>
          <cell r="AA754">
            <v>6</v>
          </cell>
          <cell r="AB754">
            <v>0</v>
          </cell>
          <cell r="AC754"/>
          <cell r="AD754"/>
          <cell r="AE754"/>
          <cell r="AF754"/>
          <cell r="AG754">
            <v>500</v>
          </cell>
          <cell r="AH754">
            <v>6850</v>
          </cell>
          <cell r="AI754">
            <v>13.7</v>
          </cell>
          <cell r="AJ754">
            <v>1000</v>
          </cell>
          <cell r="AK754">
            <v>18260</v>
          </cell>
          <cell r="AL754">
            <v>18.260000000000002</v>
          </cell>
          <cell r="AM754">
            <v>500</v>
          </cell>
          <cell r="AN754">
            <v>12500</v>
          </cell>
          <cell r="AO754">
            <v>25</v>
          </cell>
        </row>
        <row r="755">
          <cell r="A755" t="str">
            <v>T012</v>
          </cell>
          <cell r="B755" t="str">
            <v>Frijol cargamanto rosado, crudo</v>
          </cell>
          <cell r="C755" t="str">
            <v>Semilla</v>
          </cell>
          <cell r="D755">
            <v>100</v>
          </cell>
          <cell r="E755">
            <v>11.9</v>
          </cell>
          <cell r="F755">
            <v>370</v>
          </cell>
          <cell r="G755">
            <v>1564</v>
          </cell>
          <cell r="H755">
            <v>21</v>
          </cell>
          <cell r="I755">
            <v>1.2</v>
          </cell>
          <cell r="J755">
            <v>62.4</v>
          </cell>
          <cell r="K755">
            <v>49.7</v>
          </cell>
          <cell r="L755">
            <v>12.7</v>
          </cell>
          <cell r="M755">
            <v>3.5</v>
          </cell>
          <cell r="N755">
            <v>137</v>
          </cell>
          <cell r="O755">
            <v>6.8</v>
          </cell>
          <cell r="P755">
            <v>8</v>
          </cell>
          <cell r="Q755">
            <v>443</v>
          </cell>
          <cell r="R755"/>
          <cell r="S755">
            <v>2.5</v>
          </cell>
          <cell r="T755">
            <v>182</v>
          </cell>
          <cell r="U755">
            <v>1464</v>
          </cell>
          <cell r="V755">
            <v>0.77</v>
          </cell>
          <cell r="W755">
            <v>0.21</v>
          </cell>
          <cell r="X755">
            <v>1.9</v>
          </cell>
          <cell r="Y755">
            <v>463</v>
          </cell>
          <cell r="Z755">
            <v>0</v>
          </cell>
          <cell r="AA755">
            <v>0</v>
          </cell>
          <cell r="AB755">
            <v>0</v>
          </cell>
          <cell r="AC755"/>
          <cell r="AD755"/>
          <cell r="AE755"/>
          <cell r="AF755"/>
          <cell r="AG755"/>
          <cell r="AH755"/>
          <cell r="AI755" t="e">
            <v>#DIV/0!</v>
          </cell>
          <cell r="AJ755"/>
          <cell r="AK755"/>
          <cell r="AL755" t="e">
            <v>#DIV/0!</v>
          </cell>
          <cell r="AM755"/>
          <cell r="AN755"/>
          <cell r="AO755" t="e">
            <v>#DIV/0!</v>
          </cell>
        </row>
        <row r="756">
          <cell r="A756" t="str">
            <v>T013</v>
          </cell>
          <cell r="B756" t="str">
            <v>Frijol guandul, crudo</v>
          </cell>
          <cell r="C756" t="str">
            <v>Semilla</v>
          </cell>
          <cell r="D756">
            <v>100</v>
          </cell>
          <cell r="E756">
            <v>14</v>
          </cell>
          <cell r="F756">
            <v>366</v>
          </cell>
          <cell r="G756">
            <v>1547</v>
          </cell>
          <cell r="H756">
            <v>19.5</v>
          </cell>
          <cell r="I756">
            <v>1.4</v>
          </cell>
          <cell r="J756">
            <v>61.4</v>
          </cell>
          <cell r="K756">
            <v>46.4</v>
          </cell>
          <cell r="L756">
            <v>15</v>
          </cell>
          <cell r="M756">
            <v>3.7</v>
          </cell>
          <cell r="N756">
            <v>119</v>
          </cell>
          <cell r="O756">
            <v>5.2</v>
          </cell>
          <cell r="P756">
            <v>17</v>
          </cell>
          <cell r="Q756">
            <v>346</v>
          </cell>
          <cell r="R756"/>
          <cell r="S756">
            <v>2.8</v>
          </cell>
          <cell r="T756">
            <v>183</v>
          </cell>
          <cell r="U756">
            <v>1392</v>
          </cell>
          <cell r="V756">
            <v>0.61</v>
          </cell>
          <cell r="W756">
            <v>0.19</v>
          </cell>
          <cell r="X756">
            <v>2</v>
          </cell>
          <cell r="Y756">
            <v>456</v>
          </cell>
          <cell r="Z756">
            <v>0</v>
          </cell>
          <cell r="AA756">
            <v>4</v>
          </cell>
          <cell r="AB756">
            <v>9</v>
          </cell>
          <cell r="AC756"/>
          <cell r="AD756"/>
          <cell r="AE756"/>
          <cell r="AF756"/>
          <cell r="AG756"/>
          <cell r="AH756"/>
          <cell r="AI756" t="e">
            <v>#DIV/0!</v>
          </cell>
          <cell r="AJ756"/>
          <cell r="AK756"/>
          <cell r="AL756" t="e">
            <v>#DIV/0!</v>
          </cell>
          <cell r="AM756"/>
          <cell r="AN756"/>
          <cell r="AO756" t="e">
            <v>#DIV/0!</v>
          </cell>
        </row>
        <row r="757">
          <cell r="A757" t="str">
            <v>T014</v>
          </cell>
          <cell r="B757" t="str">
            <v>Frijol mungo, crudo</v>
          </cell>
          <cell r="C757" t="str">
            <v>Semilla</v>
          </cell>
          <cell r="D757">
            <v>100</v>
          </cell>
          <cell r="E757">
            <v>11.5</v>
          </cell>
          <cell r="F757">
            <v>375</v>
          </cell>
          <cell r="G757">
            <v>1585</v>
          </cell>
          <cell r="H757">
            <v>23.9</v>
          </cell>
          <cell r="I757">
            <v>1.1000000000000001</v>
          </cell>
          <cell r="J757">
            <v>59.2</v>
          </cell>
          <cell r="K757">
            <v>43</v>
          </cell>
          <cell r="L757">
            <v>16.3</v>
          </cell>
          <cell r="M757">
            <v>4.2</v>
          </cell>
          <cell r="N757">
            <v>89</v>
          </cell>
          <cell r="O757">
            <v>6</v>
          </cell>
          <cell r="P757">
            <v>12</v>
          </cell>
          <cell r="Q757">
            <v>360</v>
          </cell>
          <cell r="R757"/>
          <cell r="S757">
            <v>2.7</v>
          </cell>
          <cell r="T757">
            <v>150</v>
          </cell>
          <cell r="U757">
            <v>1250</v>
          </cell>
          <cell r="V757">
            <v>0.36</v>
          </cell>
          <cell r="W757">
            <v>0.26</v>
          </cell>
          <cell r="X757">
            <v>2.1</v>
          </cell>
          <cell r="Y757">
            <v>140</v>
          </cell>
          <cell r="Z757">
            <v>0</v>
          </cell>
          <cell r="AA757">
            <v>0</v>
          </cell>
          <cell r="AB757">
            <v>4</v>
          </cell>
          <cell r="AC757"/>
          <cell r="AD757"/>
          <cell r="AE757"/>
          <cell r="AF757"/>
          <cell r="AG757"/>
          <cell r="AH757"/>
          <cell r="AI757" t="e">
            <v>#DIV/0!</v>
          </cell>
          <cell r="AJ757"/>
          <cell r="AK757"/>
          <cell r="AL757" t="e">
            <v>#DIV/0!</v>
          </cell>
          <cell r="AM757"/>
          <cell r="AN757"/>
          <cell r="AO757" t="e">
            <v>#DIV/0!</v>
          </cell>
        </row>
        <row r="758">
          <cell r="A758" t="str">
            <v>T015</v>
          </cell>
          <cell r="B758" t="str">
            <v>Frijol nima, crudo</v>
          </cell>
          <cell r="C758" t="str">
            <v>Semilla</v>
          </cell>
          <cell r="D758">
            <v>100</v>
          </cell>
          <cell r="E758">
            <v>14.8</v>
          </cell>
          <cell r="F758">
            <v>370</v>
          </cell>
          <cell r="G758">
            <v>1560</v>
          </cell>
          <cell r="H758">
            <v>19.399999999999999</v>
          </cell>
          <cell r="I758">
            <v>1.2</v>
          </cell>
          <cell r="J758">
            <v>61.1</v>
          </cell>
          <cell r="K758">
            <v>42.7</v>
          </cell>
          <cell r="L758">
            <v>18.399999999999999</v>
          </cell>
          <cell r="M758">
            <v>3.5</v>
          </cell>
          <cell r="N758">
            <v>155</v>
          </cell>
          <cell r="O758">
            <v>8</v>
          </cell>
          <cell r="P758"/>
          <cell r="Q758">
            <v>344</v>
          </cell>
          <cell r="R758"/>
          <cell r="S758">
            <v>2.9</v>
          </cell>
          <cell r="T758">
            <v>210</v>
          </cell>
          <cell r="U758">
            <v>1352</v>
          </cell>
          <cell r="V758">
            <v>0.38</v>
          </cell>
          <cell r="W758">
            <v>0.12</v>
          </cell>
          <cell r="X758">
            <v>4</v>
          </cell>
          <cell r="Y758"/>
          <cell r="Z758">
            <v>0</v>
          </cell>
          <cell r="AA758">
            <v>2</v>
          </cell>
          <cell r="AB758">
            <v>2</v>
          </cell>
          <cell r="AC758"/>
          <cell r="AD758"/>
          <cell r="AE758"/>
          <cell r="AF758"/>
          <cell r="AG758"/>
          <cell r="AH758"/>
          <cell r="AI758" t="e">
            <v>#DIV/0!</v>
          </cell>
          <cell r="AJ758"/>
          <cell r="AK758"/>
          <cell r="AL758" t="e">
            <v>#DIV/0!</v>
          </cell>
          <cell r="AM758"/>
          <cell r="AN758"/>
          <cell r="AO758" t="e">
            <v>#DIV/0!</v>
          </cell>
        </row>
        <row r="759">
          <cell r="A759" t="str">
            <v>T016</v>
          </cell>
          <cell r="B759" t="str">
            <v>Frijol radical, crudo</v>
          </cell>
          <cell r="C759" t="str">
            <v>Semilla</v>
          </cell>
          <cell r="D759">
            <v>100</v>
          </cell>
          <cell r="E759">
            <v>12.4</v>
          </cell>
          <cell r="F759">
            <v>392</v>
          </cell>
          <cell r="G759">
            <v>1650</v>
          </cell>
          <cell r="H759">
            <v>22.9</v>
          </cell>
          <cell r="I759">
            <v>1.3</v>
          </cell>
          <cell r="J759">
            <v>59.7</v>
          </cell>
          <cell r="K759">
            <v>34.9</v>
          </cell>
          <cell r="L759">
            <v>24.8</v>
          </cell>
          <cell r="M759">
            <v>3.7</v>
          </cell>
          <cell r="N759">
            <v>120</v>
          </cell>
          <cell r="O759">
            <v>5.3</v>
          </cell>
          <cell r="P759">
            <v>6</v>
          </cell>
          <cell r="Q759">
            <v>418</v>
          </cell>
          <cell r="R759"/>
          <cell r="S759">
            <v>3.5</v>
          </cell>
          <cell r="T759">
            <v>156</v>
          </cell>
          <cell r="U759">
            <v>1332</v>
          </cell>
          <cell r="V759">
            <v>0.69</v>
          </cell>
          <cell r="W759">
            <v>0.2</v>
          </cell>
          <cell r="X759">
            <v>1.5</v>
          </cell>
          <cell r="Y759">
            <v>604</v>
          </cell>
          <cell r="Z759">
            <v>0</v>
          </cell>
          <cell r="AA759">
            <v>2</v>
          </cell>
          <cell r="AB759">
            <v>0</v>
          </cell>
          <cell r="AC759"/>
          <cell r="AD759"/>
          <cell r="AE759"/>
          <cell r="AF759"/>
          <cell r="AG759"/>
          <cell r="AH759"/>
          <cell r="AI759" t="e">
            <v>#DIV/0!</v>
          </cell>
          <cell r="AJ759"/>
          <cell r="AK759"/>
          <cell r="AL759" t="e">
            <v>#DIV/0!</v>
          </cell>
          <cell r="AM759"/>
          <cell r="AN759"/>
          <cell r="AO759" t="e">
            <v>#DIV/0!</v>
          </cell>
        </row>
        <row r="760">
          <cell r="A760" t="str">
            <v>T017</v>
          </cell>
          <cell r="B760" t="str">
            <v>Frijol sangretoro, crudo</v>
          </cell>
          <cell r="C760" t="str">
            <v>Semilla</v>
          </cell>
          <cell r="D760">
            <v>100</v>
          </cell>
          <cell r="E760">
            <v>13.5</v>
          </cell>
          <cell r="F760">
            <v>370</v>
          </cell>
          <cell r="G760">
            <v>1563</v>
          </cell>
          <cell r="H760">
            <v>23.5</v>
          </cell>
          <cell r="I760">
            <v>1.3</v>
          </cell>
          <cell r="J760">
            <v>57.9</v>
          </cell>
          <cell r="K760">
            <v>41.5</v>
          </cell>
          <cell r="L760">
            <v>16.399999999999999</v>
          </cell>
          <cell r="M760">
            <v>3.8</v>
          </cell>
          <cell r="N760">
            <v>140</v>
          </cell>
          <cell r="O760">
            <v>5.4</v>
          </cell>
          <cell r="P760">
            <v>12</v>
          </cell>
          <cell r="Q760">
            <v>415</v>
          </cell>
          <cell r="R760"/>
          <cell r="S760">
            <v>2.7</v>
          </cell>
          <cell r="T760">
            <v>138</v>
          </cell>
          <cell r="U760">
            <v>1359</v>
          </cell>
          <cell r="V760">
            <v>0.41</v>
          </cell>
          <cell r="W760">
            <v>0.18</v>
          </cell>
          <cell r="X760">
            <v>1.8</v>
          </cell>
          <cell r="Y760">
            <v>394</v>
          </cell>
          <cell r="Z760">
            <v>0</v>
          </cell>
          <cell r="AA760">
            <v>3</v>
          </cell>
          <cell r="AB760">
            <v>1</v>
          </cell>
          <cell r="AC760"/>
          <cell r="AD760"/>
          <cell r="AE760"/>
          <cell r="AF760"/>
          <cell r="AG760"/>
          <cell r="AH760"/>
          <cell r="AI760" t="e">
            <v>#DIV/0!</v>
          </cell>
          <cell r="AJ760"/>
          <cell r="AK760"/>
          <cell r="AL760" t="e">
            <v>#DIV/0!</v>
          </cell>
          <cell r="AM760"/>
          <cell r="AN760"/>
          <cell r="AO760" t="e">
            <v>#DIV/0!</v>
          </cell>
        </row>
        <row r="761">
          <cell r="A761" t="str">
            <v>T018</v>
          </cell>
          <cell r="B761" t="str">
            <v>Garbanzo, cocido, sin sal</v>
          </cell>
          <cell r="C761" t="str">
            <v>Semilla</v>
          </cell>
          <cell r="D761">
            <v>100</v>
          </cell>
          <cell r="E761">
            <v>61.7</v>
          </cell>
          <cell r="F761">
            <v>187</v>
          </cell>
          <cell r="G761">
            <v>783</v>
          </cell>
          <cell r="H761">
            <v>8.6</v>
          </cell>
          <cell r="I761">
            <v>2.2999999999999998</v>
          </cell>
          <cell r="J761">
            <v>26</v>
          </cell>
          <cell r="K761">
            <v>12.4</v>
          </cell>
          <cell r="L761">
            <v>13.6</v>
          </cell>
          <cell r="M761">
            <v>1.4</v>
          </cell>
          <cell r="N761">
            <v>51</v>
          </cell>
          <cell r="O761">
            <v>2.6</v>
          </cell>
          <cell r="P761">
            <v>7</v>
          </cell>
          <cell r="Q761">
            <v>73</v>
          </cell>
          <cell r="R761">
            <v>0.2</v>
          </cell>
          <cell r="S761">
            <v>1.4</v>
          </cell>
          <cell r="T761">
            <v>49</v>
          </cell>
          <cell r="U761">
            <v>319</v>
          </cell>
          <cell r="V761">
            <v>0.12</v>
          </cell>
          <cell r="W761">
            <v>0.06</v>
          </cell>
          <cell r="X761">
            <v>0.6</v>
          </cell>
          <cell r="Y761">
            <v>152</v>
          </cell>
          <cell r="Z761">
            <v>0</v>
          </cell>
          <cell r="AA761">
            <v>1</v>
          </cell>
          <cell r="AB761">
            <v>2</v>
          </cell>
          <cell r="AC761"/>
          <cell r="AD761"/>
          <cell r="AE761"/>
          <cell r="AF761"/>
          <cell r="AG761"/>
          <cell r="AH761"/>
          <cell r="AI761" t="e">
            <v>#DIV/0!</v>
          </cell>
          <cell r="AJ761"/>
          <cell r="AK761"/>
          <cell r="AL761" t="e">
            <v>#DIV/0!</v>
          </cell>
          <cell r="AM761"/>
          <cell r="AN761"/>
          <cell r="AO761" t="e">
            <v>#DIV/0!</v>
          </cell>
        </row>
        <row r="762">
          <cell r="A762" t="str">
            <v>T019</v>
          </cell>
          <cell r="B762" t="str">
            <v>Garbanzo, crudo</v>
          </cell>
          <cell r="C762" t="str">
            <v>Semilla</v>
          </cell>
          <cell r="D762">
            <v>100</v>
          </cell>
          <cell r="E762">
            <v>13</v>
          </cell>
          <cell r="F762">
            <v>393</v>
          </cell>
          <cell r="G762">
            <v>1656</v>
          </cell>
          <cell r="H762">
            <v>19.899999999999999</v>
          </cell>
          <cell r="I762">
            <v>5.5</v>
          </cell>
          <cell r="J762">
            <v>58.8</v>
          </cell>
          <cell r="K762">
            <v>44.4</v>
          </cell>
          <cell r="L762">
            <v>14.3</v>
          </cell>
          <cell r="M762">
            <v>2.8</v>
          </cell>
          <cell r="N762">
            <v>120</v>
          </cell>
          <cell r="O762">
            <v>6.4</v>
          </cell>
          <cell r="P762">
            <v>30</v>
          </cell>
          <cell r="Q762">
            <v>300</v>
          </cell>
          <cell r="R762">
            <v>1.5</v>
          </cell>
          <cell r="S762">
            <v>3.1</v>
          </cell>
          <cell r="T762">
            <v>127</v>
          </cell>
          <cell r="U762">
            <v>1048</v>
          </cell>
          <cell r="V762">
            <v>0.48</v>
          </cell>
          <cell r="W762">
            <v>0.22</v>
          </cell>
          <cell r="X762">
            <v>1.4</v>
          </cell>
          <cell r="Y762">
            <v>557</v>
          </cell>
          <cell r="Z762">
            <v>0</v>
          </cell>
          <cell r="AA762">
            <v>4</v>
          </cell>
          <cell r="AB762">
            <v>3</v>
          </cell>
          <cell r="AC762"/>
          <cell r="AD762"/>
          <cell r="AE762"/>
          <cell r="AF762"/>
          <cell r="AG762">
            <v>1000</v>
          </cell>
          <cell r="AH762">
            <v>5490</v>
          </cell>
          <cell r="AI762">
            <v>5.49</v>
          </cell>
          <cell r="AJ762">
            <v>500</v>
          </cell>
          <cell r="AK762">
            <v>3940</v>
          </cell>
          <cell r="AL762">
            <v>7.88</v>
          </cell>
          <cell r="AM762">
            <v>500</v>
          </cell>
          <cell r="AN762">
            <v>3490</v>
          </cell>
          <cell r="AO762">
            <v>6.98</v>
          </cell>
        </row>
        <row r="763">
          <cell r="A763" t="str">
            <v>T020</v>
          </cell>
          <cell r="B763" t="str">
            <v>Haba seca, cruda</v>
          </cell>
          <cell r="C763" t="str">
            <v>Semilla</v>
          </cell>
          <cell r="D763">
            <v>100</v>
          </cell>
          <cell r="E763">
            <v>14</v>
          </cell>
          <cell r="F763">
            <v>391</v>
          </cell>
          <cell r="G763">
            <v>1649</v>
          </cell>
          <cell r="H763">
            <v>25.8</v>
          </cell>
          <cell r="I763">
            <v>1.8</v>
          </cell>
          <cell r="J763">
            <v>55.5</v>
          </cell>
          <cell r="K763">
            <v>30.5</v>
          </cell>
          <cell r="L763">
            <v>25</v>
          </cell>
          <cell r="M763">
            <v>2.9</v>
          </cell>
          <cell r="N763">
            <v>101</v>
          </cell>
          <cell r="O763">
            <v>6.2</v>
          </cell>
          <cell r="P763">
            <v>12</v>
          </cell>
          <cell r="Q763">
            <v>420</v>
          </cell>
          <cell r="R763">
            <v>2</v>
          </cell>
          <cell r="S763">
            <v>3.1</v>
          </cell>
          <cell r="T763">
            <v>191</v>
          </cell>
          <cell r="U763">
            <v>1076</v>
          </cell>
          <cell r="V763">
            <v>0.61</v>
          </cell>
          <cell r="W763">
            <v>0.31</v>
          </cell>
          <cell r="X763">
            <v>2.5</v>
          </cell>
          <cell r="Y763">
            <v>423</v>
          </cell>
          <cell r="Z763">
            <v>0</v>
          </cell>
          <cell r="AA763">
            <v>2</v>
          </cell>
          <cell r="AB763">
            <v>4</v>
          </cell>
          <cell r="AC763"/>
          <cell r="AD763"/>
          <cell r="AE763"/>
          <cell r="AF763"/>
          <cell r="AG763"/>
          <cell r="AH763"/>
          <cell r="AI763" t="e">
            <v>#DIV/0!</v>
          </cell>
          <cell r="AJ763"/>
          <cell r="AK763"/>
          <cell r="AL763" t="e">
            <v>#DIV/0!</v>
          </cell>
          <cell r="AM763"/>
          <cell r="AN763"/>
          <cell r="AO763" t="e">
            <v>#DIV/0!</v>
          </cell>
        </row>
        <row r="764">
          <cell r="A764" t="str">
            <v>T021</v>
          </cell>
          <cell r="B764" t="str">
            <v>Harina de algarrobo, cruda</v>
          </cell>
          <cell r="C764"/>
          <cell r="D764">
            <v>100</v>
          </cell>
          <cell r="E764">
            <v>3.6</v>
          </cell>
          <cell r="F764">
            <v>456</v>
          </cell>
          <cell r="G764">
            <v>1916</v>
          </cell>
          <cell r="H764">
            <v>4.5999999999999996</v>
          </cell>
          <cell r="I764">
            <v>1.6</v>
          </cell>
          <cell r="J764">
            <v>85.8</v>
          </cell>
          <cell r="K764">
            <v>46</v>
          </cell>
          <cell r="L764">
            <v>39.799999999999997</v>
          </cell>
          <cell r="M764">
            <v>4.5</v>
          </cell>
          <cell r="N764">
            <v>37</v>
          </cell>
          <cell r="O764">
            <v>2.9</v>
          </cell>
          <cell r="P764">
            <v>35</v>
          </cell>
          <cell r="Q764">
            <v>79</v>
          </cell>
          <cell r="R764"/>
          <cell r="S764">
            <v>0.9</v>
          </cell>
          <cell r="T764">
            <v>54</v>
          </cell>
          <cell r="U764">
            <v>830</v>
          </cell>
          <cell r="V764">
            <v>0.05</v>
          </cell>
          <cell r="W764">
            <v>0.46</v>
          </cell>
          <cell r="X764">
            <v>1.9</v>
          </cell>
          <cell r="Y764">
            <v>29</v>
          </cell>
          <cell r="Z764">
            <v>0</v>
          </cell>
          <cell r="AA764">
            <v>0</v>
          </cell>
          <cell r="AB764">
            <v>1</v>
          </cell>
          <cell r="AC764"/>
          <cell r="AD764"/>
          <cell r="AE764"/>
          <cell r="AF764"/>
          <cell r="AG764"/>
          <cell r="AH764"/>
          <cell r="AI764" t="e">
            <v>#DIV/0!</v>
          </cell>
          <cell r="AJ764"/>
          <cell r="AK764"/>
          <cell r="AL764" t="e">
            <v>#DIV/0!</v>
          </cell>
          <cell r="AM764"/>
          <cell r="AN764"/>
          <cell r="AO764" t="e">
            <v>#DIV/0!</v>
          </cell>
        </row>
        <row r="765">
          <cell r="A765" t="str">
            <v>T022</v>
          </cell>
          <cell r="B765" t="str">
            <v>Harina de frijol mungo, cruda</v>
          </cell>
          <cell r="C765"/>
          <cell r="D765">
            <v>100</v>
          </cell>
          <cell r="E765">
            <v>5.5</v>
          </cell>
          <cell r="F765">
            <v>371</v>
          </cell>
          <cell r="G765">
            <v>1574</v>
          </cell>
          <cell r="H765">
            <v>29</v>
          </cell>
          <cell r="I765">
            <v>0.8</v>
          </cell>
          <cell r="J765">
            <v>61.7</v>
          </cell>
          <cell r="K765"/>
          <cell r="L765"/>
          <cell r="M765">
            <v>2.8</v>
          </cell>
          <cell r="N765"/>
          <cell r="O765"/>
          <cell r="P765"/>
          <cell r="Q765"/>
          <cell r="R765"/>
          <cell r="S765"/>
          <cell r="T765"/>
          <cell r="U765"/>
          <cell r="V765"/>
          <cell r="W765"/>
          <cell r="X765"/>
          <cell r="Y765"/>
          <cell r="Z765">
            <v>0</v>
          </cell>
          <cell r="AA765"/>
          <cell r="AB765"/>
          <cell r="AC765"/>
          <cell r="AD765"/>
          <cell r="AE765"/>
          <cell r="AF765"/>
          <cell r="AG765"/>
          <cell r="AH765"/>
          <cell r="AI765" t="e">
            <v>#DIV/0!</v>
          </cell>
          <cell r="AJ765"/>
          <cell r="AK765"/>
          <cell r="AL765" t="e">
            <v>#DIV/0!</v>
          </cell>
          <cell r="AM765"/>
          <cell r="AN765"/>
          <cell r="AO765" t="e">
            <v>#DIV/0!</v>
          </cell>
        </row>
        <row r="766">
          <cell r="A766" t="str">
            <v>T023</v>
          </cell>
          <cell r="B766" t="str">
            <v>Harina de garbanzo, cruda</v>
          </cell>
          <cell r="C766"/>
          <cell r="D766">
            <v>100</v>
          </cell>
          <cell r="E766">
            <v>10.199999999999999</v>
          </cell>
          <cell r="F766">
            <v>403</v>
          </cell>
          <cell r="G766">
            <v>1699</v>
          </cell>
          <cell r="H766">
            <v>22.4</v>
          </cell>
          <cell r="I766">
            <v>6.7</v>
          </cell>
          <cell r="J766">
            <v>57.9</v>
          </cell>
          <cell r="K766">
            <v>47.1</v>
          </cell>
          <cell r="L766">
            <v>10.8</v>
          </cell>
          <cell r="M766">
            <v>2.8</v>
          </cell>
          <cell r="N766">
            <v>45</v>
          </cell>
          <cell r="O766">
            <v>4.9000000000000004</v>
          </cell>
          <cell r="P766">
            <v>64</v>
          </cell>
          <cell r="Q766">
            <v>325</v>
          </cell>
          <cell r="R766"/>
          <cell r="S766">
            <v>2.8</v>
          </cell>
          <cell r="T766">
            <v>166</v>
          </cell>
          <cell r="U766">
            <v>846</v>
          </cell>
          <cell r="V766">
            <v>0.49</v>
          </cell>
          <cell r="W766">
            <v>0.11</v>
          </cell>
          <cell r="X766">
            <v>1.8</v>
          </cell>
          <cell r="Y766">
            <v>437</v>
          </cell>
          <cell r="Z766">
            <v>0</v>
          </cell>
          <cell r="AA766">
            <v>0</v>
          </cell>
          <cell r="AB766">
            <v>25</v>
          </cell>
          <cell r="AC766"/>
          <cell r="AD766"/>
          <cell r="AE766"/>
          <cell r="AF766"/>
          <cell r="AG766"/>
          <cell r="AH766"/>
          <cell r="AI766" t="e">
            <v>#DIV/0!</v>
          </cell>
          <cell r="AJ766"/>
          <cell r="AK766"/>
          <cell r="AL766" t="e">
            <v>#DIV/0!</v>
          </cell>
          <cell r="AM766"/>
          <cell r="AN766"/>
          <cell r="AO766" t="e">
            <v>#DIV/0!</v>
          </cell>
        </row>
        <row r="767">
          <cell r="A767" t="str">
            <v>T024</v>
          </cell>
          <cell r="B767" t="str">
            <v>Harina de soya, con grasa, cruda</v>
          </cell>
          <cell r="C767"/>
          <cell r="D767">
            <v>100</v>
          </cell>
          <cell r="E767">
            <v>7.8</v>
          </cell>
          <cell r="F767">
            <v>476</v>
          </cell>
          <cell r="G767">
            <v>1992</v>
          </cell>
          <cell r="H767">
            <v>36.6</v>
          </cell>
          <cell r="I767">
            <v>22.3</v>
          </cell>
          <cell r="J767">
            <v>27.5</v>
          </cell>
          <cell r="K767">
            <v>17.899999999999999</v>
          </cell>
          <cell r="L767">
            <v>9.6</v>
          </cell>
          <cell r="M767">
            <v>5.8</v>
          </cell>
          <cell r="N767">
            <v>207</v>
          </cell>
          <cell r="O767">
            <v>7.2</v>
          </cell>
          <cell r="P767">
            <v>9</v>
          </cell>
          <cell r="Q767">
            <v>502</v>
          </cell>
          <cell r="R767">
            <v>0.8</v>
          </cell>
          <cell r="S767">
            <v>3.9</v>
          </cell>
          <cell r="T767">
            <v>246</v>
          </cell>
          <cell r="U767">
            <v>1758</v>
          </cell>
          <cell r="V767">
            <v>0.68</v>
          </cell>
          <cell r="W767">
            <v>0.28000000000000003</v>
          </cell>
          <cell r="X767">
            <v>3.2</v>
          </cell>
          <cell r="Y767">
            <v>345</v>
          </cell>
          <cell r="Z767">
            <v>0</v>
          </cell>
          <cell r="AA767">
            <v>0</v>
          </cell>
          <cell r="AB767">
            <v>5</v>
          </cell>
          <cell r="AC767"/>
          <cell r="AD767"/>
          <cell r="AE767"/>
          <cell r="AF767"/>
          <cell r="AG767"/>
          <cell r="AH767"/>
          <cell r="AI767" t="e">
            <v>#DIV/0!</v>
          </cell>
          <cell r="AJ767"/>
          <cell r="AK767"/>
          <cell r="AL767" t="e">
            <v>#DIV/0!</v>
          </cell>
          <cell r="AM767"/>
          <cell r="AN767"/>
          <cell r="AO767" t="e">
            <v>#DIV/0!</v>
          </cell>
        </row>
        <row r="768">
          <cell r="A768" t="str">
            <v>T025</v>
          </cell>
          <cell r="B768" t="str">
            <v xml:space="preserve">Lenteja común, cocida, sin sal </v>
          </cell>
          <cell r="C768" t="str">
            <v>Semilla</v>
          </cell>
          <cell r="D768">
            <v>100</v>
          </cell>
          <cell r="E768">
            <v>72.7</v>
          </cell>
          <cell r="F768">
            <v>122</v>
          </cell>
          <cell r="G768">
            <v>515</v>
          </cell>
          <cell r="H768">
            <v>7.7</v>
          </cell>
          <cell r="I768">
            <v>0.5</v>
          </cell>
          <cell r="J768">
            <v>18.5</v>
          </cell>
          <cell r="K768">
            <v>12</v>
          </cell>
          <cell r="L768">
            <v>6.5</v>
          </cell>
          <cell r="M768">
            <v>0.7</v>
          </cell>
          <cell r="N768">
            <v>14</v>
          </cell>
          <cell r="O768">
            <v>1.7</v>
          </cell>
          <cell r="P768">
            <v>6</v>
          </cell>
          <cell r="Q768">
            <v>98</v>
          </cell>
          <cell r="R768">
            <v>1.5</v>
          </cell>
          <cell r="S768">
            <v>1.1000000000000001</v>
          </cell>
          <cell r="T768">
            <v>21</v>
          </cell>
          <cell r="U768">
            <v>204</v>
          </cell>
          <cell r="V768">
            <v>0.28000000000000003</v>
          </cell>
          <cell r="W768">
            <v>7.0000000000000007E-2</v>
          </cell>
          <cell r="X768">
            <v>1</v>
          </cell>
          <cell r="Y768">
            <v>33</v>
          </cell>
          <cell r="Z768">
            <v>0</v>
          </cell>
          <cell r="AA768">
            <v>3</v>
          </cell>
          <cell r="AB768">
            <v>5</v>
          </cell>
          <cell r="AC768"/>
          <cell r="AD768"/>
          <cell r="AE768"/>
          <cell r="AF768"/>
          <cell r="AG768"/>
          <cell r="AH768"/>
          <cell r="AI768" t="e">
            <v>#DIV/0!</v>
          </cell>
          <cell r="AJ768"/>
          <cell r="AK768"/>
          <cell r="AL768" t="e">
            <v>#DIV/0!</v>
          </cell>
          <cell r="AM768"/>
          <cell r="AN768"/>
          <cell r="AO768" t="e">
            <v>#DIV/0!</v>
          </cell>
        </row>
        <row r="769">
          <cell r="A769" t="str">
            <v>T026</v>
          </cell>
          <cell r="B769" t="str">
            <v>Lenteja común, cruda</v>
          </cell>
          <cell r="C769" t="str">
            <v>Semilla</v>
          </cell>
          <cell r="D769">
            <v>100</v>
          </cell>
          <cell r="E769">
            <v>12.6</v>
          </cell>
          <cell r="F769">
            <v>387</v>
          </cell>
          <cell r="G769">
            <v>1634</v>
          </cell>
          <cell r="H769">
            <v>23.1</v>
          </cell>
          <cell r="I769">
            <v>0.9</v>
          </cell>
          <cell r="J769">
            <v>61</v>
          </cell>
          <cell r="K769">
            <v>39.700000000000003</v>
          </cell>
          <cell r="L769">
            <v>21.3</v>
          </cell>
          <cell r="M769">
            <v>2.4</v>
          </cell>
          <cell r="N769">
            <v>51</v>
          </cell>
          <cell r="O769">
            <v>7.2</v>
          </cell>
          <cell r="P769">
            <v>27</v>
          </cell>
          <cell r="Q769">
            <v>370</v>
          </cell>
          <cell r="R769">
            <v>1.6</v>
          </cell>
          <cell r="S769">
            <v>3.6</v>
          </cell>
          <cell r="T769">
            <v>83</v>
          </cell>
          <cell r="U769">
            <v>771</v>
          </cell>
          <cell r="V769">
            <v>0.5</v>
          </cell>
          <cell r="W769">
            <v>0.18</v>
          </cell>
          <cell r="X769">
            <v>1.8</v>
          </cell>
          <cell r="Y769">
            <v>172</v>
          </cell>
          <cell r="Z769">
            <v>0</v>
          </cell>
          <cell r="AA769">
            <v>3</v>
          </cell>
          <cell r="AB769">
            <v>2</v>
          </cell>
          <cell r="AC769"/>
          <cell r="AD769"/>
          <cell r="AE769"/>
          <cell r="AF769"/>
          <cell r="AG769">
            <v>500</v>
          </cell>
          <cell r="AH769">
            <v>3440</v>
          </cell>
          <cell r="AI769">
            <v>6.88</v>
          </cell>
          <cell r="AJ769">
            <v>500</v>
          </cell>
          <cell r="AK769">
            <v>3530</v>
          </cell>
          <cell r="AL769">
            <v>7.06</v>
          </cell>
          <cell r="AM769">
            <v>500</v>
          </cell>
          <cell r="AN769">
            <v>3490</v>
          </cell>
          <cell r="AO769">
            <v>6.98</v>
          </cell>
        </row>
        <row r="770">
          <cell r="A770" t="str">
            <v>T027</v>
          </cell>
          <cell r="B770" t="str">
            <v>Lenteja real, cruda</v>
          </cell>
          <cell r="C770" t="str">
            <v>Semilla</v>
          </cell>
          <cell r="D770">
            <v>100</v>
          </cell>
          <cell r="E770">
            <v>11.8</v>
          </cell>
          <cell r="F770">
            <v>391</v>
          </cell>
          <cell r="G770">
            <v>1650</v>
          </cell>
          <cell r="H770">
            <v>25.3</v>
          </cell>
          <cell r="I770">
            <v>1.1000000000000001</v>
          </cell>
          <cell r="J770">
            <v>59.5</v>
          </cell>
          <cell r="K770">
            <v>37.799999999999997</v>
          </cell>
          <cell r="L770">
            <v>21.5</v>
          </cell>
          <cell r="M770">
            <v>2.5</v>
          </cell>
          <cell r="N770">
            <v>60</v>
          </cell>
          <cell r="O770">
            <v>6.9</v>
          </cell>
          <cell r="P770">
            <v>6</v>
          </cell>
          <cell r="Q770">
            <v>270</v>
          </cell>
          <cell r="R770">
            <v>1.6</v>
          </cell>
          <cell r="S770">
            <v>4.0999999999999996</v>
          </cell>
          <cell r="T770">
            <v>47</v>
          </cell>
          <cell r="U770">
            <v>677</v>
          </cell>
          <cell r="V770">
            <v>0.76</v>
          </cell>
          <cell r="W770">
            <v>0.28000000000000003</v>
          </cell>
          <cell r="X770">
            <v>2.5</v>
          </cell>
          <cell r="Y770">
            <v>479</v>
          </cell>
          <cell r="Z770">
            <v>0</v>
          </cell>
          <cell r="AA770">
            <v>4</v>
          </cell>
          <cell r="AB770">
            <v>2</v>
          </cell>
          <cell r="AC770"/>
          <cell r="AD770"/>
          <cell r="AE770"/>
          <cell r="AF770"/>
          <cell r="AG770"/>
          <cell r="AH770"/>
          <cell r="AI770" t="e">
            <v>#DIV/0!</v>
          </cell>
          <cell r="AJ770"/>
          <cell r="AK770"/>
          <cell r="AL770" t="e">
            <v>#DIV/0!</v>
          </cell>
          <cell r="AM770"/>
          <cell r="AN770"/>
          <cell r="AO770" t="e">
            <v>#DIV/0!</v>
          </cell>
        </row>
        <row r="771">
          <cell r="A771" t="str">
            <v>T028</v>
          </cell>
          <cell r="B771" t="str">
            <v>Maní, con piel, crudo</v>
          </cell>
          <cell r="C771" t="str">
            <v>Semilla</v>
          </cell>
          <cell r="D771">
            <v>100</v>
          </cell>
          <cell r="E771">
            <v>6.5</v>
          </cell>
          <cell r="F771">
            <v>619</v>
          </cell>
          <cell r="G771">
            <v>2568</v>
          </cell>
          <cell r="H771">
            <v>27.3</v>
          </cell>
          <cell r="I771">
            <v>47.8</v>
          </cell>
          <cell r="J771">
            <v>15.8</v>
          </cell>
          <cell r="K771">
            <v>7.5</v>
          </cell>
          <cell r="L771">
            <v>8.3000000000000007</v>
          </cell>
          <cell r="M771">
            <v>2.6</v>
          </cell>
          <cell r="N771">
            <v>62</v>
          </cell>
          <cell r="O771">
            <v>3.3</v>
          </cell>
          <cell r="P771">
            <v>18</v>
          </cell>
          <cell r="Q771">
            <v>407</v>
          </cell>
          <cell r="R771">
            <v>20</v>
          </cell>
          <cell r="S771">
            <v>3.3</v>
          </cell>
          <cell r="T771">
            <v>168</v>
          </cell>
          <cell r="U771">
            <v>697</v>
          </cell>
          <cell r="V771">
            <v>0.66</v>
          </cell>
          <cell r="W771">
            <v>0.13</v>
          </cell>
          <cell r="X771">
            <v>16</v>
          </cell>
          <cell r="Y771">
            <v>240</v>
          </cell>
          <cell r="Z771">
            <v>0</v>
          </cell>
          <cell r="AA771">
            <v>0</v>
          </cell>
          <cell r="AB771">
            <v>1</v>
          </cell>
          <cell r="AC771"/>
          <cell r="AD771"/>
          <cell r="AE771"/>
          <cell r="AF771"/>
          <cell r="AG771"/>
          <cell r="AH771"/>
          <cell r="AI771" t="e">
            <v>#DIV/0!</v>
          </cell>
          <cell r="AJ771"/>
          <cell r="AK771"/>
          <cell r="AL771" t="e">
            <v>#DIV/0!</v>
          </cell>
          <cell r="AM771"/>
          <cell r="AN771"/>
          <cell r="AO771" t="e">
            <v>#DIV/0!</v>
          </cell>
        </row>
        <row r="772">
          <cell r="A772" t="str">
            <v>T029</v>
          </cell>
          <cell r="B772" t="str">
            <v>Maní, con piel, tostado, sin sal</v>
          </cell>
          <cell r="C772" t="str">
            <v>Semilla</v>
          </cell>
          <cell r="D772">
            <v>98</v>
          </cell>
          <cell r="E772">
            <v>1.8</v>
          </cell>
          <cell r="F772">
            <v>650</v>
          </cell>
          <cell r="G772">
            <v>2695</v>
          </cell>
          <cell r="H772">
            <v>27.3</v>
          </cell>
          <cell r="I772">
            <v>47.8</v>
          </cell>
          <cell r="J772">
            <v>15.8</v>
          </cell>
          <cell r="K772">
            <v>7.5</v>
          </cell>
          <cell r="L772">
            <v>8.3000000000000007</v>
          </cell>
          <cell r="M772">
            <v>2.6</v>
          </cell>
          <cell r="N772">
            <v>53</v>
          </cell>
          <cell r="O772">
            <v>1.8</v>
          </cell>
          <cell r="P772">
            <v>6</v>
          </cell>
          <cell r="Q772">
            <v>410</v>
          </cell>
          <cell r="R772">
            <v>19</v>
          </cell>
          <cell r="S772">
            <v>3.3</v>
          </cell>
          <cell r="T772">
            <v>181</v>
          </cell>
          <cell r="U772">
            <v>709</v>
          </cell>
          <cell r="V772">
            <v>0.18</v>
          </cell>
          <cell r="W772">
            <v>0.12</v>
          </cell>
          <cell r="X772">
            <v>17</v>
          </cell>
          <cell r="Y772">
            <v>68</v>
          </cell>
          <cell r="Z772">
            <v>0</v>
          </cell>
          <cell r="AA772">
            <v>0</v>
          </cell>
          <cell r="AB772">
            <v>0</v>
          </cell>
          <cell r="AC772"/>
          <cell r="AD772"/>
          <cell r="AE772"/>
          <cell r="AF772"/>
          <cell r="AG772"/>
          <cell r="AH772"/>
          <cell r="AI772" t="e">
            <v>#DIV/0!</v>
          </cell>
          <cell r="AJ772"/>
          <cell r="AK772"/>
          <cell r="AL772" t="e">
            <v>#DIV/0!</v>
          </cell>
          <cell r="AM772"/>
          <cell r="AN772"/>
          <cell r="AO772" t="e">
            <v>#DIV/0!</v>
          </cell>
        </row>
        <row r="773">
          <cell r="A773" t="str">
            <v>T030</v>
          </cell>
          <cell r="B773" t="str">
            <v>Soya, cruda</v>
          </cell>
          <cell r="C773" t="str">
            <v>Semilla</v>
          </cell>
          <cell r="D773">
            <v>100</v>
          </cell>
          <cell r="E773">
            <v>9.3000000000000007</v>
          </cell>
          <cell r="F773">
            <v>479</v>
          </cell>
          <cell r="G773">
            <v>2003</v>
          </cell>
          <cell r="H773">
            <v>36.5</v>
          </cell>
          <cell r="I773">
            <v>20.7</v>
          </cell>
          <cell r="J773">
            <v>28.8</v>
          </cell>
          <cell r="K773">
            <v>13.1</v>
          </cell>
          <cell r="L773">
            <v>15.7</v>
          </cell>
          <cell r="M773">
            <v>4.5999999999999996</v>
          </cell>
          <cell r="N773">
            <v>263</v>
          </cell>
          <cell r="O773">
            <v>8.9</v>
          </cell>
          <cell r="P773">
            <v>4</v>
          </cell>
          <cell r="Q773">
            <v>694</v>
          </cell>
          <cell r="R773">
            <v>10</v>
          </cell>
          <cell r="S773">
            <v>4.4000000000000004</v>
          </cell>
          <cell r="T773">
            <v>266</v>
          </cell>
          <cell r="U773">
            <v>1830</v>
          </cell>
          <cell r="V773">
            <v>0.77</v>
          </cell>
          <cell r="W773">
            <v>0.75</v>
          </cell>
          <cell r="X773">
            <v>2</v>
          </cell>
          <cell r="Y773">
            <v>373</v>
          </cell>
          <cell r="Z773">
            <v>0</v>
          </cell>
          <cell r="AA773">
            <v>9</v>
          </cell>
          <cell r="AB773">
            <v>2</v>
          </cell>
          <cell r="AC773"/>
          <cell r="AD773"/>
          <cell r="AE773"/>
          <cell r="AF773"/>
          <cell r="AG773"/>
          <cell r="AH773"/>
          <cell r="AI773" t="e">
            <v>#DIV/0!</v>
          </cell>
          <cell r="AJ773"/>
          <cell r="AK773"/>
          <cell r="AL773" t="e">
            <v>#DIV/0!</v>
          </cell>
          <cell r="AM773"/>
          <cell r="AN773"/>
          <cell r="AO773" t="e">
            <v>#DIV/0!</v>
          </cell>
        </row>
        <row r="774">
          <cell r="A774" t="str">
            <v>T031</v>
          </cell>
          <cell r="B774" t="str">
            <v>Soya, tostada</v>
          </cell>
          <cell r="C774" t="str">
            <v>Semilla</v>
          </cell>
          <cell r="D774">
            <v>100</v>
          </cell>
          <cell r="E774">
            <v>2</v>
          </cell>
          <cell r="F774">
            <v>539</v>
          </cell>
          <cell r="G774">
            <v>2250</v>
          </cell>
          <cell r="H774">
            <v>38.5</v>
          </cell>
          <cell r="I774">
            <v>25.4</v>
          </cell>
          <cell r="J774">
            <v>30.2</v>
          </cell>
          <cell r="K774">
            <v>12.5</v>
          </cell>
          <cell r="L774">
            <v>17.7</v>
          </cell>
          <cell r="M774">
            <v>3.9</v>
          </cell>
          <cell r="N774">
            <v>138</v>
          </cell>
          <cell r="O774">
            <v>3.9</v>
          </cell>
          <cell r="P774">
            <v>4</v>
          </cell>
          <cell r="Q774">
            <v>363</v>
          </cell>
          <cell r="R774"/>
          <cell r="S774">
            <v>3.1</v>
          </cell>
          <cell r="T774">
            <v>145</v>
          </cell>
          <cell r="U774">
            <v>1470</v>
          </cell>
          <cell r="V774">
            <v>0.1</v>
          </cell>
          <cell r="W774">
            <v>0.14000000000000001</v>
          </cell>
          <cell r="X774">
            <v>1.4</v>
          </cell>
          <cell r="Y774">
            <v>211</v>
          </cell>
          <cell r="Z774">
            <v>0</v>
          </cell>
          <cell r="AA774">
            <v>2</v>
          </cell>
          <cell r="AB774">
            <v>0</v>
          </cell>
          <cell r="AC774"/>
          <cell r="AD774"/>
          <cell r="AE774"/>
          <cell r="AF774"/>
          <cell r="AG774"/>
          <cell r="AH774"/>
          <cell r="AI774" t="e">
            <v>#DIV/0!</v>
          </cell>
          <cell r="AJ774"/>
          <cell r="AK774"/>
          <cell r="AL774" t="e">
            <v>#DIV/0!</v>
          </cell>
          <cell r="AM774"/>
          <cell r="AN774"/>
          <cell r="AO774" t="e">
            <v>#DIV/0!</v>
          </cell>
        </row>
        <row r="775">
          <cell r="A775" t="str">
            <v>T032</v>
          </cell>
          <cell r="B775" t="str">
            <v>Tofu, crudo</v>
          </cell>
          <cell r="C775"/>
          <cell r="D775">
            <v>100</v>
          </cell>
          <cell r="E775">
            <v>73</v>
          </cell>
          <cell r="F775">
            <v>142</v>
          </cell>
          <cell r="G775">
            <v>593</v>
          </cell>
          <cell r="H775">
            <v>17.399999999999999</v>
          </cell>
          <cell r="I775">
            <v>7.7</v>
          </cell>
          <cell r="J775">
            <v>0.5</v>
          </cell>
          <cell r="K775">
            <v>0.2</v>
          </cell>
          <cell r="L775">
            <v>0.3</v>
          </cell>
          <cell r="M775">
            <v>1.4</v>
          </cell>
          <cell r="N775">
            <v>191</v>
          </cell>
          <cell r="O775">
            <v>1.2</v>
          </cell>
          <cell r="P775">
            <v>17</v>
          </cell>
          <cell r="Q775">
            <v>214</v>
          </cell>
          <cell r="R775">
            <v>1</v>
          </cell>
          <cell r="S775">
            <v>1.8</v>
          </cell>
          <cell r="T775">
            <v>35</v>
          </cell>
          <cell r="U775">
            <v>193</v>
          </cell>
          <cell r="V775">
            <v>0.05</v>
          </cell>
          <cell r="W775">
            <v>0.14000000000000001</v>
          </cell>
          <cell r="X775">
            <v>0.5</v>
          </cell>
          <cell r="Y775">
            <v>29</v>
          </cell>
          <cell r="Z775">
            <v>1.51</v>
          </cell>
          <cell r="AA775">
            <v>0</v>
          </cell>
          <cell r="AB775">
            <v>2</v>
          </cell>
          <cell r="AC775"/>
          <cell r="AD775"/>
          <cell r="AE775"/>
          <cell r="AF775"/>
          <cell r="AG775"/>
          <cell r="AH775"/>
          <cell r="AI775" t="e">
            <v>#DIV/0!</v>
          </cell>
          <cell r="AJ775"/>
          <cell r="AK775"/>
          <cell r="AL775" t="e">
            <v>#DIV/0!</v>
          </cell>
          <cell r="AM775"/>
          <cell r="AN775"/>
          <cell r="AO775" t="e">
            <v>#DIV/0!</v>
          </cell>
        </row>
        <row r="776">
          <cell r="A776">
            <v>1</v>
          </cell>
          <cell r="B776" t="str">
            <v>Almidon de maiz ( maicena) fecula de maiz</v>
          </cell>
          <cell r="C776"/>
          <cell r="D776">
            <v>100</v>
          </cell>
          <cell r="E776"/>
          <cell r="F776">
            <v>367</v>
          </cell>
          <cell r="G776"/>
          <cell r="H776">
            <v>0.3</v>
          </cell>
          <cell r="I776">
            <v>0.1</v>
          </cell>
          <cell r="J776">
            <v>91.3</v>
          </cell>
          <cell r="K776"/>
          <cell r="L776">
            <v>0.9</v>
          </cell>
          <cell r="M776"/>
          <cell r="N776">
            <v>2</v>
          </cell>
          <cell r="O776">
            <v>0.5</v>
          </cell>
          <cell r="P776">
            <v>9</v>
          </cell>
          <cell r="Q776">
            <v>13</v>
          </cell>
          <cell r="R776"/>
          <cell r="S776">
            <v>0.06</v>
          </cell>
          <cell r="T776">
            <v>3</v>
          </cell>
          <cell r="U776">
            <v>3</v>
          </cell>
          <cell r="V776">
            <v>0</v>
          </cell>
          <cell r="W776">
            <v>0</v>
          </cell>
          <cell r="X776">
            <v>0</v>
          </cell>
          <cell r="Y776">
            <v>0</v>
          </cell>
          <cell r="Z776">
            <v>0</v>
          </cell>
          <cell r="AA776">
            <v>0</v>
          </cell>
          <cell r="AB776">
            <v>0</v>
          </cell>
          <cell r="AC776">
            <v>0.01</v>
          </cell>
          <cell r="AD776">
            <v>0.02</v>
          </cell>
          <cell r="AE776">
            <v>0.03</v>
          </cell>
          <cell r="AF776">
            <v>0</v>
          </cell>
          <cell r="AG776"/>
          <cell r="AH776"/>
          <cell r="AI776" t="e">
            <v>#DIV/0!</v>
          </cell>
          <cell r="AJ776"/>
          <cell r="AK776"/>
          <cell r="AL776" t="e">
            <v>#DIV/0!</v>
          </cell>
          <cell r="AM776"/>
          <cell r="AN776"/>
          <cell r="AO776" t="e">
            <v>#DIV/0!</v>
          </cell>
        </row>
        <row r="777">
          <cell r="A777">
            <v>2</v>
          </cell>
          <cell r="B777" t="str">
            <v>Arepa de chocolo</v>
          </cell>
          <cell r="C777"/>
          <cell r="D777">
            <v>100</v>
          </cell>
          <cell r="E777"/>
          <cell r="F777">
            <v>157</v>
          </cell>
          <cell r="G777"/>
          <cell r="H777">
            <v>8.9</v>
          </cell>
          <cell r="I777">
            <v>1</v>
          </cell>
          <cell r="J777">
            <v>28.2</v>
          </cell>
          <cell r="K777"/>
          <cell r="L777">
            <v>2.8</v>
          </cell>
          <cell r="M777"/>
          <cell r="N777">
            <v>2</v>
          </cell>
          <cell r="O777">
            <v>1.5</v>
          </cell>
          <cell r="P777">
            <v>270</v>
          </cell>
          <cell r="Q777">
            <v>50</v>
          </cell>
          <cell r="R777"/>
          <cell r="S777">
            <v>0.48</v>
          </cell>
          <cell r="T777">
            <v>20</v>
          </cell>
          <cell r="U777">
            <v>220</v>
          </cell>
          <cell r="V777">
            <v>0.22</v>
          </cell>
          <cell r="W777">
            <v>7.0000000000000007E-2</v>
          </cell>
          <cell r="X777">
            <v>1.6</v>
          </cell>
          <cell r="Y777">
            <v>46</v>
          </cell>
          <cell r="Z777">
            <v>0</v>
          </cell>
          <cell r="AA777">
            <v>6</v>
          </cell>
          <cell r="AB777">
            <v>22</v>
          </cell>
          <cell r="AC777">
            <v>0.2</v>
          </cell>
          <cell r="AD777">
            <v>0.37</v>
          </cell>
          <cell r="AE777">
            <v>0.6</v>
          </cell>
          <cell r="AF777">
            <v>0</v>
          </cell>
          <cell r="AG777"/>
          <cell r="AH777"/>
          <cell r="AI777" t="e">
            <v>#DIV/0!</v>
          </cell>
          <cell r="AJ777"/>
          <cell r="AK777"/>
          <cell r="AL777" t="e">
            <v>#DIV/0!</v>
          </cell>
          <cell r="AM777"/>
          <cell r="AN777"/>
          <cell r="AO777" t="e">
            <v>#DIV/0!</v>
          </cell>
        </row>
        <row r="778">
          <cell r="A778">
            <v>3</v>
          </cell>
          <cell r="B778" t="str">
            <v>Arepa de harina de trigo</v>
          </cell>
          <cell r="C778"/>
          <cell r="D778">
            <v>100</v>
          </cell>
          <cell r="E778"/>
          <cell r="F778">
            <v>242</v>
          </cell>
          <cell r="G778"/>
          <cell r="H778">
            <v>10.6</v>
          </cell>
          <cell r="I778">
            <v>6.2</v>
          </cell>
          <cell r="J778">
            <v>35.9</v>
          </cell>
          <cell r="K778"/>
          <cell r="L778">
            <v>1</v>
          </cell>
          <cell r="M778"/>
          <cell r="N778">
            <v>124</v>
          </cell>
          <cell r="O778">
            <v>2.5</v>
          </cell>
          <cell r="P778">
            <v>69</v>
          </cell>
          <cell r="Q778">
            <v>139</v>
          </cell>
          <cell r="R778"/>
          <cell r="S778">
            <v>0.8</v>
          </cell>
          <cell r="T778">
            <v>13</v>
          </cell>
          <cell r="U778">
            <v>107</v>
          </cell>
          <cell r="V778">
            <v>0.3</v>
          </cell>
          <cell r="W778">
            <v>0.5</v>
          </cell>
          <cell r="X778">
            <v>2.2000000000000002</v>
          </cell>
          <cell r="Y778">
            <v>134</v>
          </cell>
          <cell r="Z778">
            <v>0.6</v>
          </cell>
          <cell r="AA778">
            <v>0</v>
          </cell>
          <cell r="AB778">
            <v>92</v>
          </cell>
          <cell r="AC778">
            <v>1.9</v>
          </cell>
          <cell r="AD778">
            <v>2.2999999999999998</v>
          </cell>
          <cell r="AE778">
            <v>0.9</v>
          </cell>
          <cell r="AF778">
            <v>0</v>
          </cell>
          <cell r="AG778"/>
          <cell r="AH778"/>
          <cell r="AI778" t="e">
            <v>#DIV/0!</v>
          </cell>
          <cell r="AJ778"/>
          <cell r="AK778"/>
          <cell r="AL778" t="e">
            <v>#DIV/0!</v>
          </cell>
          <cell r="AM778"/>
          <cell r="AN778"/>
          <cell r="AO778" t="e">
            <v>#DIV/0!</v>
          </cell>
        </row>
        <row r="779">
          <cell r="A779">
            <v>4</v>
          </cell>
          <cell r="B779" t="str">
            <v>Arepa de queso</v>
          </cell>
          <cell r="C779"/>
          <cell r="D779">
            <v>100</v>
          </cell>
          <cell r="E779"/>
          <cell r="F779">
            <v>214</v>
          </cell>
          <cell r="G779"/>
          <cell r="H779">
            <v>6</v>
          </cell>
          <cell r="I779">
            <v>12.5</v>
          </cell>
          <cell r="J779">
            <v>19.5</v>
          </cell>
          <cell r="K779"/>
          <cell r="L779">
            <v>0.7</v>
          </cell>
          <cell r="M779"/>
          <cell r="N779">
            <v>106</v>
          </cell>
          <cell r="O779">
            <v>0.3</v>
          </cell>
          <cell r="P779">
            <v>76</v>
          </cell>
          <cell r="Q779">
            <v>86</v>
          </cell>
          <cell r="R779"/>
          <cell r="S779">
            <v>0.86</v>
          </cell>
          <cell r="T779">
            <v>4</v>
          </cell>
          <cell r="U779">
            <v>73</v>
          </cell>
          <cell r="V779">
            <v>0.02</v>
          </cell>
          <cell r="W779">
            <v>0.06</v>
          </cell>
          <cell r="X779">
            <v>0.1</v>
          </cell>
          <cell r="Y779">
            <v>14</v>
          </cell>
          <cell r="Z779">
            <v>0.14000000000000001</v>
          </cell>
          <cell r="AA779">
            <v>0</v>
          </cell>
          <cell r="AB779">
            <v>128</v>
          </cell>
          <cell r="AC779">
            <v>4.2699999999999996</v>
          </cell>
          <cell r="AD779">
            <v>5.05</v>
          </cell>
          <cell r="AE779">
            <v>3.02</v>
          </cell>
          <cell r="AF779">
            <v>16</v>
          </cell>
          <cell r="AG779"/>
          <cell r="AH779"/>
          <cell r="AI779" t="e">
            <v>#DIV/0!</v>
          </cell>
          <cell r="AJ779"/>
          <cell r="AK779"/>
          <cell r="AL779" t="e">
            <v>#DIV/0!</v>
          </cell>
          <cell r="AM779"/>
          <cell r="AN779"/>
          <cell r="AO779" t="e">
            <v>#DIV/0!</v>
          </cell>
        </row>
        <row r="780">
          <cell r="A780">
            <v>5</v>
          </cell>
          <cell r="B780" t="str">
            <v>Arepa delgada de maiz blanco trillado</v>
          </cell>
          <cell r="C780"/>
          <cell r="D780">
            <v>100</v>
          </cell>
          <cell r="E780"/>
          <cell r="F780">
            <v>181</v>
          </cell>
          <cell r="G780"/>
          <cell r="H780">
            <v>3.8</v>
          </cell>
          <cell r="I780">
            <v>0.6</v>
          </cell>
          <cell r="J780">
            <v>40.200000000000003</v>
          </cell>
          <cell r="K780"/>
          <cell r="L780">
            <v>0.5</v>
          </cell>
          <cell r="M780"/>
          <cell r="N780">
            <v>3</v>
          </cell>
          <cell r="O780">
            <v>0.8</v>
          </cell>
          <cell r="P780">
            <v>2</v>
          </cell>
          <cell r="Q780">
            <v>32</v>
          </cell>
          <cell r="R780"/>
          <cell r="S780">
            <v>0.2</v>
          </cell>
          <cell r="T780">
            <v>20</v>
          </cell>
          <cell r="U780">
            <v>220</v>
          </cell>
          <cell r="V780">
            <v>0.03</v>
          </cell>
          <cell r="W780">
            <v>0.02</v>
          </cell>
          <cell r="X780">
            <v>0.2</v>
          </cell>
          <cell r="Y780">
            <v>21</v>
          </cell>
          <cell r="Z780">
            <v>0</v>
          </cell>
          <cell r="AA780">
            <v>0</v>
          </cell>
          <cell r="AB780">
            <v>0</v>
          </cell>
          <cell r="AC780">
            <v>0.23</v>
          </cell>
          <cell r="AD780">
            <v>0.11</v>
          </cell>
          <cell r="AE780">
            <v>0.61</v>
          </cell>
          <cell r="AF780">
            <v>0</v>
          </cell>
          <cell r="AG780"/>
          <cell r="AH780"/>
          <cell r="AI780" t="e">
            <v>#DIV/0!</v>
          </cell>
          <cell r="AJ780"/>
          <cell r="AK780"/>
          <cell r="AL780" t="e">
            <v>#DIV/0!</v>
          </cell>
          <cell r="AM780"/>
          <cell r="AN780"/>
          <cell r="AO780" t="e">
            <v>#DIV/0!</v>
          </cell>
        </row>
        <row r="781">
          <cell r="A781">
            <v>6</v>
          </cell>
          <cell r="B781" t="str">
            <v>Arepa plana semigruesa de maiz blanco trillado</v>
          </cell>
          <cell r="C781"/>
          <cell r="D781">
            <v>100</v>
          </cell>
          <cell r="E781"/>
          <cell r="F781">
            <v>143</v>
          </cell>
          <cell r="G781"/>
          <cell r="H781">
            <v>3.4</v>
          </cell>
          <cell r="I781">
            <v>0.3</v>
          </cell>
          <cell r="J781">
            <v>31.6</v>
          </cell>
          <cell r="K781"/>
          <cell r="L781">
            <v>0.5</v>
          </cell>
          <cell r="M781"/>
          <cell r="N781">
            <v>2</v>
          </cell>
          <cell r="O781">
            <v>0.4</v>
          </cell>
          <cell r="P781">
            <v>2</v>
          </cell>
          <cell r="Q781">
            <v>18</v>
          </cell>
          <cell r="R781"/>
          <cell r="S781">
            <v>0.2</v>
          </cell>
          <cell r="T781">
            <v>20</v>
          </cell>
          <cell r="U781">
            <v>220</v>
          </cell>
          <cell r="V781">
            <v>0.02</v>
          </cell>
          <cell r="W781">
            <v>0.01</v>
          </cell>
          <cell r="X781">
            <v>0.1</v>
          </cell>
          <cell r="Y781">
            <v>21</v>
          </cell>
          <cell r="Z781">
            <v>0</v>
          </cell>
          <cell r="AA781">
            <v>0</v>
          </cell>
          <cell r="AB781">
            <v>0</v>
          </cell>
          <cell r="AC781">
            <v>0.23</v>
          </cell>
          <cell r="AD781">
            <v>0.11</v>
          </cell>
          <cell r="AE781">
            <v>0.61</v>
          </cell>
          <cell r="AF781">
            <v>0</v>
          </cell>
          <cell r="AG781"/>
          <cell r="AH781"/>
          <cell r="AI781" t="e">
            <v>#DIV/0!</v>
          </cell>
          <cell r="AJ781"/>
          <cell r="AK781"/>
          <cell r="AL781" t="e">
            <v>#DIV/0!</v>
          </cell>
          <cell r="AM781"/>
          <cell r="AN781"/>
          <cell r="AO781" t="e">
            <v>#DIV/0!</v>
          </cell>
        </row>
        <row r="782">
          <cell r="A782">
            <v>7</v>
          </cell>
          <cell r="B782" t="str">
            <v>Arepa redonda de maiz blanco trillado</v>
          </cell>
          <cell r="C782"/>
          <cell r="D782">
            <v>100</v>
          </cell>
          <cell r="E782"/>
          <cell r="F782">
            <v>170</v>
          </cell>
          <cell r="G782"/>
          <cell r="H782">
            <v>4.0999999999999996</v>
          </cell>
          <cell r="I782">
            <v>0.5</v>
          </cell>
          <cell r="J782">
            <v>37.299999999999997</v>
          </cell>
          <cell r="K782"/>
          <cell r="L782">
            <v>0.5</v>
          </cell>
          <cell r="M782"/>
          <cell r="N782">
            <v>3</v>
          </cell>
          <cell r="O782">
            <v>0.8</v>
          </cell>
          <cell r="P782">
            <v>2</v>
          </cell>
          <cell r="Q782">
            <v>25</v>
          </cell>
          <cell r="R782"/>
          <cell r="S782">
            <v>0.2</v>
          </cell>
          <cell r="T782">
            <v>20</v>
          </cell>
          <cell r="U782">
            <v>220</v>
          </cell>
          <cell r="V782">
            <v>0.03</v>
          </cell>
          <cell r="W782">
            <v>0.01</v>
          </cell>
          <cell r="X782">
            <v>0.1</v>
          </cell>
          <cell r="Y782">
            <v>21</v>
          </cell>
          <cell r="Z782">
            <v>0</v>
          </cell>
          <cell r="AA782">
            <v>0</v>
          </cell>
          <cell r="AB782">
            <v>0</v>
          </cell>
          <cell r="AC782">
            <v>0.23</v>
          </cell>
          <cell r="AD782">
            <v>0.11</v>
          </cell>
          <cell r="AE782">
            <v>0.61</v>
          </cell>
          <cell r="AF782">
            <v>0</v>
          </cell>
          <cell r="AG782"/>
          <cell r="AH782"/>
          <cell r="AI782" t="e">
            <v>#DIV/0!</v>
          </cell>
          <cell r="AJ782"/>
          <cell r="AK782"/>
          <cell r="AL782" t="e">
            <v>#DIV/0!</v>
          </cell>
          <cell r="AM782"/>
          <cell r="AN782"/>
          <cell r="AO782" t="e">
            <v>#DIV/0!</v>
          </cell>
        </row>
        <row r="783">
          <cell r="A783">
            <v>8</v>
          </cell>
          <cell r="B783" t="str">
            <v>Arepa, frita</v>
          </cell>
          <cell r="C783"/>
          <cell r="D783">
            <v>100</v>
          </cell>
          <cell r="E783"/>
          <cell r="F783">
            <v>323</v>
          </cell>
          <cell r="G783"/>
          <cell r="H783">
            <v>3.4</v>
          </cell>
          <cell r="I783">
            <v>20.3</v>
          </cell>
          <cell r="J783">
            <v>31.6</v>
          </cell>
          <cell r="K783"/>
          <cell r="L783">
            <v>0.5</v>
          </cell>
          <cell r="M783"/>
          <cell r="N783">
            <v>2</v>
          </cell>
          <cell r="O783">
            <v>0.4</v>
          </cell>
          <cell r="P783">
            <v>2</v>
          </cell>
          <cell r="Q783">
            <v>18</v>
          </cell>
          <cell r="R783"/>
          <cell r="S783">
            <v>0.2</v>
          </cell>
          <cell r="T783">
            <v>20</v>
          </cell>
          <cell r="U783">
            <v>220</v>
          </cell>
          <cell r="V783">
            <v>0.02</v>
          </cell>
          <cell r="W783">
            <v>0.01</v>
          </cell>
          <cell r="X783">
            <v>0.1</v>
          </cell>
          <cell r="Y783">
            <v>21</v>
          </cell>
          <cell r="Z783">
            <v>0</v>
          </cell>
          <cell r="AA783">
            <v>0</v>
          </cell>
          <cell r="AB783">
            <v>0</v>
          </cell>
          <cell r="AC783">
            <v>4.99</v>
          </cell>
          <cell r="AD783">
            <v>7.92</v>
          </cell>
          <cell r="AE783">
            <v>2.4700000000000002</v>
          </cell>
          <cell r="AF783">
            <v>0</v>
          </cell>
          <cell r="AG783"/>
          <cell r="AH783"/>
          <cell r="AI783" t="e">
            <v>#DIV/0!</v>
          </cell>
          <cell r="AJ783"/>
          <cell r="AK783"/>
          <cell r="AL783" t="e">
            <v>#DIV/0!</v>
          </cell>
          <cell r="AM783"/>
          <cell r="AN783"/>
          <cell r="AO783" t="e">
            <v>#DIV/0!</v>
          </cell>
        </row>
        <row r="784">
          <cell r="A784">
            <v>9</v>
          </cell>
          <cell r="B784" t="str">
            <v>Arroz blanco, grano largo, pre cocido o instantaneo, enriquecido, crudo</v>
          </cell>
          <cell r="C784"/>
          <cell r="D784">
            <v>100</v>
          </cell>
          <cell r="E784"/>
          <cell r="F784">
            <v>368</v>
          </cell>
          <cell r="G784"/>
          <cell r="H784">
            <v>7.7</v>
          </cell>
          <cell r="I784">
            <v>0.3</v>
          </cell>
          <cell r="J784">
            <v>83.6</v>
          </cell>
          <cell r="K784"/>
          <cell r="L784">
            <v>1.6</v>
          </cell>
          <cell r="M784"/>
          <cell r="N784">
            <v>18</v>
          </cell>
          <cell r="O784">
            <v>4.2</v>
          </cell>
          <cell r="P784">
            <v>6</v>
          </cell>
          <cell r="Q784">
            <v>68</v>
          </cell>
          <cell r="R784"/>
          <cell r="S784">
            <v>0.96</v>
          </cell>
          <cell r="T784">
            <v>12</v>
          </cell>
          <cell r="U784">
            <v>18</v>
          </cell>
          <cell r="V784">
            <v>0.62</v>
          </cell>
          <cell r="W784">
            <v>0.06</v>
          </cell>
          <cell r="X784">
            <v>5.5</v>
          </cell>
          <cell r="Y784">
            <v>370</v>
          </cell>
          <cell r="Z784">
            <v>0</v>
          </cell>
          <cell r="AA784">
            <v>0</v>
          </cell>
          <cell r="AB784">
            <v>0</v>
          </cell>
          <cell r="AC784">
            <v>0.08</v>
          </cell>
          <cell r="AD784">
            <v>0.09</v>
          </cell>
          <cell r="AE784">
            <v>0.08</v>
          </cell>
          <cell r="AF784">
            <v>0</v>
          </cell>
          <cell r="AG784"/>
          <cell r="AH784"/>
          <cell r="AI784" t="e">
            <v>#DIV/0!</v>
          </cell>
          <cell r="AJ784"/>
          <cell r="AK784"/>
          <cell r="AL784" t="e">
            <v>#DIV/0!</v>
          </cell>
          <cell r="AM784"/>
          <cell r="AN784"/>
          <cell r="AO784" t="e">
            <v>#DIV/0!</v>
          </cell>
        </row>
        <row r="785">
          <cell r="A785">
            <v>10</v>
          </cell>
          <cell r="B785" t="str">
            <v>Arro blanco, grano largo, pre cocido o instantaneo, enriquecido preparado</v>
          </cell>
          <cell r="C785"/>
          <cell r="D785">
            <v>100</v>
          </cell>
          <cell r="E785"/>
          <cell r="F785">
            <v>95</v>
          </cell>
          <cell r="G785"/>
          <cell r="H785">
            <v>2.1</v>
          </cell>
          <cell r="I785">
            <v>0.2</v>
          </cell>
          <cell r="J785">
            <v>21.3</v>
          </cell>
          <cell r="K785"/>
          <cell r="L785">
            <v>0.6</v>
          </cell>
          <cell r="M785"/>
          <cell r="N785">
            <v>8</v>
          </cell>
          <cell r="O785">
            <v>0.6</v>
          </cell>
          <cell r="P785">
            <v>3</v>
          </cell>
          <cell r="Q785">
            <v>14</v>
          </cell>
          <cell r="R785"/>
          <cell r="S785">
            <v>0.24</v>
          </cell>
          <cell r="T785">
            <v>5</v>
          </cell>
          <cell r="U785">
            <v>4</v>
          </cell>
          <cell r="V785">
            <v>0.08</v>
          </cell>
          <cell r="W785">
            <v>0.05</v>
          </cell>
          <cell r="X785">
            <v>0.9</v>
          </cell>
          <cell r="Y785">
            <v>66</v>
          </cell>
          <cell r="Z785">
            <v>0</v>
          </cell>
          <cell r="AA785">
            <v>0</v>
          </cell>
          <cell r="AB785">
            <v>0</v>
          </cell>
          <cell r="AC785">
            <v>0.04</v>
          </cell>
          <cell r="AD785">
            <v>0.05</v>
          </cell>
          <cell r="AE785">
            <v>0.04</v>
          </cell>
          <cell r="AF785">
            <v>0</v>
          </cell>
          <cell r="AG785"/>
          <cell r="AH785"/>
          <cell r="AI785" t="e">
            <v>#DIV/0!</v>
          </cell>
          <cell r="AJ785"/>
          <cell r="AK785"/>
          <cell r="AL785" t="e">
            <v>#DIV/0!</v>
          </cell>
          <cell r="AM785"/>
          <cell r="AN785"/>
          <cell r="AO785" t="e">
            <v>#DIV/0!</v>
          </cell>
        </row>
        <row r="786">
          <cell r="A786">
            <v>11</v>
          </cell>
          <cell r="B786" t="str">
            <v>Arroz blanco, grano mediano, cocido</v>
          </cell>
          <cell r="C786"/>
          <cell r="D786">
            <v>100</v>
          </cell>
          <cell r="E786"/>
          <cell r="F786">
            <v>126</v>
          </cell>
          <cell r="G786"/>
          <cell r="H786">
            <v>2.4</v>
          </cell>
          <cell r="I786">
            <v>0.2</v>
          </cell>
          <cell r="J786">
            <v>28.6</v>
          </cell>
          <cell r="K786"/>
          <cell r="L786">
            <v>0.3</v>
          </cell>
          <cell r="M786"/>
          <cell r="N786">
            <v>3</v>
          </cell>
          <cell r="O786">
            <v>0.2</v>
          </cell>
          <cell r="P786">
            <v>0</v>
          </cell>
          <cell r="Q786">
            <v>37</v>
          </cell>
          <cell r="R786"/>
          <cell r="S786">
            <v>0.42</v>
          </cell>
          <cell r="T786">
            <v>13</v>
          </cell>
          <cell r="U786">
            <v>29</v>
          </cell>
          <cell r="V786">
            <v>0.02</v>
          </cell>
          <cell r="W786">
            <v>0.02</v>
          </cell>
          <cell r="X786">
            <v>0.4</v>
          </cell>
          <cell r="Y786">
            <v>2</v>
          </cell>
          <cell r="Z786">
            <v>0</v>
          </cell>
          <cell r="AA786">
            <v>0</v>
          </cell>
          <cell r="AB786">
            <v>0</v>
          </cell>
          <cell r="AC786">
            <v>0.06</v>
          </cell>
          <cell r="AD786">
            <v>7.0000000000000007E-2</v>
          </cell>
          <cell r="AE786">
            <v>0.06</v>
          </cell>
          <cell r="AF786">
            <v>0</v>
          </cell>
          <cell r="AG786"/>
          <cell r="AH786"/>
          <cell r="AI786" t="e">
            <v>#DIV/0!</v>
          </cell>
          <cell r="AJ786"/>
          <cell r="AK786"/>
          <cell r="AL786" t="e">
            <v>#DIV/0!</v>
          </cell>
          <cell r="AM786"/>
          <cell r="AN786"/>
          <cell r="AO786" t="e">
            <v>#DIV/0!</v>
          </cell>
        </row>
        <row r="787">
          <cell r="A787">
            <v>12</v>
          </cell>
          <cell r="B787" t="str">
            <v>Arroz blanco, grano mediano, crudo</v>
          </cell>
          <cell r="C787"/>
          <cell r="D787">
            <v>100</v>
          </cell>
          <cell r="E787"/>
          <cell r="F787">
            <v>349</v>
          </cell>
          <cell r="G787"/>
          <cell r="H787">
            <v>6.6</v>
          </cell>
          <cell r="I787">
            <v>0.6</v>
          </cell>
          <cell r="J787">
            <v>79.3</v>
          </cell>
          <cell r="K787"/>
          <cell r="L787">
            <v>1.3</v>
          </cell>
          <cell r="M787"/>
          <cell r="N787">
            <v>9</v>
          </cell>
          <cell r="O787">
            <v>0.8</v>
          </cell>
          <cell r="P787">
            <v>1</v>
          </cell>
          <cell r="Q787">
            <v>108</v>
          </cell>
          <cell r="R787"/>
          <cell r="S787">
            <v>1.1599999999999999</v>
          </cell>
          <cell r="T787">
            <v>35</v>
          </cell>
          <cell r="U787">
            <v>86</v>
          </cell>
          <cell r="V787">
            <v>7.0000000000000007E-2</v>
          </cell>
          <cell r="W787">
            <v>0.05</v>
          </cell>
          <cell r="X787">
            <v>1.6</v>
          </cell>
          <cell r="Y787">
            <v>9</v>
          </cell>
          <cell r="Z787">
            <v>0</v>
          </cell>
          <cell r="AA787">
            <v>0</v>
          </cell>
          <cell r="AB787">
            <v>0</v>
          </cell>
          <cell r="AC787">
            <v>0.16</v>
          </cell>
          <cell r="AD787">
            <v>0.18</v>
          </cell>
          <cell r="AE787">
            <v>0.16</v>
          </cell>
          <cell r="AF787">
            <v>0</v>
          </cell>
          <cell r="AG787"/>
          <cell r="AH787"/>
          <cell r="AI787" t="e">
            <v>#DIV/0!</v>
          </cell>
          <cell r="AJ787"/>
          <cell r="AK787"/>
          <cell r="AL787" t="e">
            <v>#DIV/0!</v>
          </cell>
          <cell r="AM787"/>
          <cell r="AN787"/>
          <cell r="AO787" t="e">
            <v>#DIV/0!</v>
          </cell>
        </row>
        <row r="788">
          <cell r="A788">
            <v>13</v>
          </cell>
          <cell r="B788" t="str">
            <v>Arroz blanco, grano medio, enriquecido crudo.</v>
          </cell>
          <cell r="C788"/>
          <cell r="D788">
            <v>100</v>
          </cell>
          <cell r="E788"/>
          <cell r="F788">
            <v>349</v>
          </cell>
          <cell r="G788"/>
          <cell r="H788">
            <v>6.6</v>
          </cell>
          <cell r="I788">
            <v>0.6</v>
          </cell>
          <cell r="J788">
            <v>79.3</v>
          </cell>
          <cell r="K788"/>
          <cell r="L788">
            <v>1.4</v>
          </cell>
          <cell r="M788"/>
          <cell r="N788">
            <v>9</v>
          </cell>
          <cell r="O788">
            <v>4.4000000000000004</v>
          </cell>
          <cell r="P788">
            <v>1</v>
          </cell>
          <cell r="Q788">
            <v>108</v>
          </cell>
          <cell r="R788"/>
          <cell r="S788">
            <v>1.1599999999999999</v>
          </cell>
          <cell r="T788">
            <v>35</v>
          </cell>
          <cell r="U788">
            <v>86</v>
          </cell>
          <cell r="V788">
            <v>0.57999999999999996</v>
          </cell>
          <cell r="W788">
            <v>0.05</v>
          </cell>
          <cell r="X788">
            <v>5.0999999999999996</v>
          </cell>
          <cell r="Y788">
            <v>370</v>
          </cell>
          <cell r="Z788">
            <v>0</v>
          </cell>
          <cell r="AA788">
            <v>0</v>
          </cell>
          <cell r="AB788">
            <v>0</v>
          </cell>
          <cell r="AC788">
            <v>0.16</v>
          </cell>
          <cell r="AD788">
            <v>0.18</v>
          </cell>
          <cell r="AE788">
            <v>0.16</v>
          </cell>
          <cell r="AF788">
            <v>0</v>
          </cell>
          <cell r="AG788"/>
          <cell r="AH788"/>
          <cell r="AI788" t="e">
            <v>#DIV/0!</v>
          </cell>
          <cell r="AJ788"/>
          <cell r="AK788"/>
          <cell r="AL788" t="e">
            <v>#DIV/0!</v>
          </cell>
          <cell r="AM788"/>
          <cell r="AN788"/>
          <cell r="AO788" t="e">
            <v>#DIV/0!</v>
          </cell>
        </row>
        <row r="789">
          <cell r="A789">
            <v>14</v>
          </cell>
          <cell r="B789" t="str">
            <v>Arroz blanco, parboiled, enriquecido grano largo, cocido</v>
          </cell>
          <cell r="C789"/>
          <cell r="D789">
            <v>100</v>
          </cell>
          <cell r="E789"/>
          <cell r="F789">
            <v>111</v>
          </cell>
          <cell r="G789"/>
          <cell r="H789">
            <v>2.2999999999999998</v>
          </cell>
          <cell r="I789">
            <v>0.3</v>
          </cell>
          <cell r="J789">
            <v>24.7</v>
          </cell>
          <cell r="K789"/>
          <cell r="L789">
            <v>0.4</v>
          </cell>
          <cell r="M789"/>
          <cell r="N789">
            <v>19</v>
          </cell>
          <cell r="O789">
            <v>1.1000000000000001</v>
          </cell>
          <cell r="P789">
            <v>3</v>
          </cell>
          <cell r="Q789">
            <v>42</v>
          </cell>
          <cell r="R789"/>
          <cell r="S789">
            <v>0.31</v>
          </cell>
          <cell r="T789">
            <v>12</v>
          </cell>
          <cell r="U789">
            <v>37</v>
          </cell>
          <cell r="V789">
            <v>0.25</v>
          </cell>
          <cell r="W789">
            <v>0.02</v>
          </cell>
          <cell r="X789">
            <v>1.4</v>
          </cell>
          <cell r="Y789">
            <v>80</v>
          </cell>
          <cell r="Z789">
            <v>0</v>
          </cell>
          <cell r="AA789">
            <v>0</v>
          </cell>
          <cell r="AB789">
            <v>0</v>
          </cell>
          <cell r="AC789">
            <v>7.0000000000000007E-2</v>
          </cell>
          <cell r="AD789">
            <v>0.08</v>
          </cell>
          <cell r="AE789">
            <v>7.0000000000000007E-2</v>
          </cell>
          <cell r="AF789">
            <v>0</v>
          </cell>
          <cell r="AG789"/>
          <cell r="AH789"/>
          <cell r="AI789" t="e">
            <v>#DIV/0!</v>
          </cell>
          <cell r="AJ789"/>
          <cell r="AK789"/>
          <cell r="AL789" t="e">
            <v>#DIV/0!</v>
          </cell>
          <cell r="AM789"/>
          <cell r="AN789"/>
          <cell r="AO789" t="e">
            <v>#DIV/0!</v>
          </cell>
        </row>
        <row r="790">
          <cell r="A790">
            <v>15</v>
          </cell>
          <cell r="B790" t="str">
            <v>Arroz blanco, parboiled, enriquecido, grano largo crudo.</v>
          </cell>
          <cell r="C790"/>
          <cell r="D790">
            <v>100</v>
          </cell>
          <cell r="E790"/>
          <cell r="F790">
            <v>359</v>
          </cell>
          <cell r="G790"/>
          <cell r="H790">
            <v>6.8</v>
          </cell>
          <cell r="I790">
            <v>0.6</v>
          </cell>
          <cell r="J790">
            <v>81.7</v>
          </cell>
          <cell r="K790"/>
          <cell r="L790">
            <v>1.7</v>
          </cell>
          <cell r="M790"/>
          <cell r="N790">
            <v>60</v>
          </cell>
          <cell r="O790">
            <v>3.6</v>
          </cell>
          <cell r="P790">
            <v>5</v>
          </cell>
          <cell r="Q790">
            <v>136</v>
          </cell>
          <cell r="R790"/>
          <cell r="S790">
            <v>0.96</v>
          </cell>
          <cell r="T790">
            <v>31</v>
          </cell>
          <cell r="U790">
            <v>120</v>
          </cell>
          <cell r="V790">
            <v>0.6</v>
          </cell>
          <cell r="W790">
            <v>7.0000000000000007E-2</v>
          </cell>
          <cell r="X790">
            <v>3.6</v>
          </cell>
          <cell r="Y790">
            <v>370</v>
          </cell>
          <cell r="Z790">
            <v>0</v>
          </cell>
          <cell r="AA790">
            <v>0</v>
          </cell>
          <cell r="AB790">
            <v>0</v>
          </cell>
          <cell r="AC790">
            <v>0.15</v>
          </cell>
          <cell r="AD790">
            <v>0.17</v>
          </cell>
          <cell r="AE790">
            <v>0.15</v>
          </cell>
          <cell r="AF790">
            <v>0</v>
          </cell>
          <cell r="AG790"/>
          <cell r="AH790"/>
          <cell r="AI790" t="e">
            <v>#DIV/0!</v>
          </cell>
          <cell r="AJ790"/>
          <cell r="AK790"/>
          <cell r="AL790" t="e">
            <v>#DIV/0!</v>
          </cell>
          <cell r="AM790"/>
          <cell r="AN790"/>
          <cell r="AO790" t="e">
            <v>#DIV/0!</v>
          </cell>
        </row>
        <row r="791">
          <cell r="A791">
            <v>16</v>
          </cell>
          <cell r="B791" t="str">
            <v>Arroz integral, grano medio cocido</v>
          </cell>
          <cell r="C791"/>
          <cell r="D791">
            <v>100</v>
          </cell>
          <cell r="E791"/>
          <cell r="F791">
            <v>110</v>
          </cell>
          <cell r="G791"/>
          <cell r="H791">
            <v>2.2999999999999998</v>
          </cell>
          <cell r="I791">
            <v>0.8</v>
          </cell>
          <cell r="J791">
            <v>23.5</v>
          </cell>
          <cell r="K791"/>
          <cell r="L791">
            <v>1.8</v>
          </cell>
          <cell r="M791"/>
          <cell r="N791">
            <v>10</v>
          </cell>
          <cell r="O791">
            <v>0.5</v>
          </cell>
          <cell r="P791">
            <v>1</v>
          </cell>
          <cell r="Q791">
            <v>77</v>
          </cell>
          <cell r="R791"/>
          <cell r="S791">
            <v>0.62</v>
          </cell>
          <cell r="T791">
            <v>44</v>
          </cell>
          <cell r="U791">
            <v>79</v>
          </cell>
          <cell r="V791">
            <v>0.1</v>
          </cell>
          <cell r="W791">
            <v>0.01</v>
          </cell>
          <cell r="X791">
            <v>1.3</v>
          </cell>
          <cell r="Y791">
            <v>4</v>
          </cell>
          <cell r="Z791">
            <v>0</v>
          </cell>
          <cell r="AA791">
            <v>0</v>
          </cell>
          <cell r="AB791">
            <v>0</v>
          </cell>
          <cell r="AC791">
            <v>0.17</v>
          </cell>
          <cell r="AD791">
            <v>0.3</v>
          </cell>
          <cell r="AE791">
            <v>0.3</v>
          </cell>
          <cell r="AF791">
            <v>0</v>
          </cell>
          <cell r="AG791"/>
          <cell r="AH791"/>
          <cell r="AI791" t="e">
            <v>#DIV/0!</v>
          </cell>
          <cell r="AJ791"/>
          <cell r="AK791"/>
          <cell r="AL791" t="e">
            <v>#DIV/0!</v>
          </cell>
          <cell r="AM791"/>
          <cell r="AN791"/>
          <cell r="AO791" t="e">
            <v>#DIV/0!</v>
          </cell>
        </row>
        <row r="792">
          <cell r="A792">
            <v>17</v>
          </cell>
          <cell r="B792" t="str">
            <v>Arroz integral, grano medio crudo</v>
          </cell>
          <cell r="C792"/>
          <cell r="D792">
            <v>100</v>
          </cell>
          <cell r="E792"/>
          <cell r="F792">
            <v>359</v>
          </cell>
          <cell r="G792"/>
          <cell r="H792">
            <v>7.5</v>
          </cell>
          <cell r="I792">
            <v>2.7</v>
          </cell>
          <cell r="J792">
            <v>76.2</v>
          </cell>
          <cell r="K792"/>
          <cell r="L792">
            <v>3.4</v>
          </cell>
          <cell r="M792"/>
          <cell r="N792">
            <v>33</v>
          </cell>
          <cell r="O792">
            <v>1.8</v>
          </cell>
          <cell r="P792">
            <v>4</v>
          </cell>
          <cell r="Q792">
            <v>264</v>
          </cell>
          <cell r="R792"/>
          <cell r="S792">
            <v>2.02</v>
          </cell>
          <cell r="T792">
            <v>143</v>
          </cell>
          <cell r="U792">
            <v>268</v>
          </cell>
          <cell r="V792">
            <v>0.41</v>
          </cell>
          <cell r="W792">
            <v>0.04</v>
          </cell>
          <cell r="X792">
            <v>4.3</v>
          </cell>
          <cell r="Y792">
            <v>20</v>
          </cell>
          <cell r="Z792">
            <v>0</v>
          </cell>
          <cell r="AA792">
            <v>0</v>
          </cell>
          <cell r="AB792">
            <v>0</v>
          </cell>
          <cell r="AC792">
            <v>0.54</v>
          </cell>
          <cell r="AD792">
            <v>0.97</v>
          </cell>
          <cell r="AE792">
            <v>0.96</v>
          </cell>
          <cell r="AF792">
            <v>0</v>
          </cell>
          <cell r="AG792"/>
          <cell r="AH792"/>
          <cell r="AI792" t="e">
            <v>#DIV/0!</v>
          </cell>
          <cell r="AJ792"/>
          <cell r="AK792"/>
          <cell r="AL792" t="e">
            <v>#DIV/0!</v>
          </cell>
          <cell r="AM792"/>
          <cell r="AN792"/>
          <cell r="AO792" t="e">
            <v>#DIV/0!</v>
          </cell>
        </row>
        <row r="793">
          <cell r="A793">
            <v>18</v>
          </cell>
          <cell r="B793" t="str">
            <v>Avena en hojuelas instantanea, fortificada</v>
          </cell>
          <cell r="C793"/>
          <cell r="D793">
            <v>100</v>
          </cell>
          <cell r="E793"/>
          <cell r="F793">
            <v>373</v>
          </cell>
          <cell r="G793"/>
          <cell r="H793">
            <v>15.5</v>
          </cell>
          <cell r="I793">
            <v>6.1</v>
          </cell>
          <cell r="J793">
            <v>64</v>
          </cell>
          <cell r="K793"/>
          <cell r="L793">
            <v>10.9</v>
          </cell>
          <cell r="M793"/>
          <cell r="N793">
            <v>576</v>
          </cell>
          <cell r="O793">
            <v>22.3</v>
          </cell>
          <cell r="P793">
            <v>1010</v>
          </cell>
          <cell r="Q793">
            <v>468</v>
          </cell>
          <cell r="R793"/>
          <cell r="S793">
            <v>3.07</v>
          </cell>
          <cell r="T793">
            <v>148</v>
          </cell>
          <cell r="U793">
            <v>354</v>
          </cell>
          <cell r="V793">
            <v>1.86</v>
          </cell>
          <cell r="W793">
            <v>1.02</v>
          </cell>
          <cell r="X793">
            <v>19.399999999999999</v>
          </cell>
          <cell r="Y793">
            <v>458</v>
          </cell>
          <cell r="Z793">
            <v>0</v>
          </cell>
          <cell r="AA793">
            <v>0</v>
          </cell>
          <cell r="AB793">
            <v>1604</v>
          </cell>
          <cell r="AC793">
            <v>1.08</v>
          </cell>
          <cell r="AD793">
            <v>1.92</v>
          </cell>
          <cell r="AE793">
            <v>2.23</v>
          </cell>
          <cell r="AF793">
            <v>0</v>
          </cell>
          <cell r="AG793"/>
          <cell r="AH793"/>
          <cell r="AI793" t="e">
            <v>#DIV/0!</v>
          </cell>
          <cell r="AJ793"/>
          <cell r="AK793"/>
          <cell r="AL793" t="e">
            <v>#DIV/0!</v>
          </cell>
          <cell r="AM793"/>
          <cell r="AN793"/>
          <cell r="AO793" t="e">
            <v>#DIV/0!</v>
          </cell>
        </row>
        <row r="794">
          <cell r="A794">
            <v>19</v>
          </cell>
          <cell r="B794" t="str">
            <v>Avena en hojuelas, instantanea, sin fortificar</v>
          </cell>
          <cell r="C794"/>
          <cell r="D794">
            <v>100</v>
          </cell>
          <cell r="E794"/>
          <cell r="F794">
            <v>389</v>
          </cell>
          <cell r="G794"/>
          <cell r="H794">
            <v>16</v>
          </cell>
          <cell r="I794">
            <v>6.3</v>
          </cell>
          <cell r="J794">
            <v>67</v>
          </cell>
          <cell r="K794"/>
          <cell r="L794">
            <v>10.6</v>
          </cell>
          <cell r="M794"/>
          <cell r="N794">
            <v>52</v>
          </cell>
          <cell r="O794">
            <v>4.2</v>
          </cell>
          <cell r="P794">
            <v>4</v>
          </cell>
          <cell r="Q794">
            <v>474</v>
          </cell>
          <cell r="R794"/>
          <cell r="S794">
            <v>3.07</v>
          </cell>
          <cell r="T794">
            <v>148</v>
          </cell>
          <cell r="U794">
            <v>350</v>
          </cell>
          <cell r="V794">
            <v>0.73</v>
          </cell>
          <cell r="W794">
            <v>0.14000000000000001</v>
          </cell>
          <cell r="X794">
            <v>0.8</v>
          </cell>
          <cell r="Y794">
            <v>32</v>
          </cell>
          <cell r="Z794">
            <v>0</v>
          </cell>
          <cell r="AA794">
            <v>0</v>
          </cell>
          <cell r="AB794">
            <v>10</v>
          </cell>
          <cell r="AC794">
            <v>1.1100000000000001</v>
          </cell>
          <cell r="AD794">
            <v>1.98</v>
          </cell>
          <cell r="AE794">
            <v>2.2999999999999998</v>
          </cell>
          <cell r="AF794">
            <v>0</v>
          </cell>
          <cell r="AG794"/>
          <cell r="AH794"/>
          <cell r="AI794" t="e">
            <v>#DIV/0!</v>
          </cell>
          <cell r="AJ794"/>
          <cell r="AK794"/>
          <cell r="AL794" t="e">
            <v>#DIV/0!</v>
          </cell>
          <cell r="AM794"/>
          <cell r="AN794"/>
          <cell r="AO794" t="e">
            <v>#DIV/0!</v>
          </cell>
        </row>
        <row r="795">
          <cell r="A795">
            <v>20</v>
          </cell>
          <cell r="B795" t="str">
            <v>Avena nacional cruda grano entero</v>
          </cell>
          <cell r="C795"/>
          <cell r="D795">
            <v>100</v>
          </cell>
          <cell r="E795"/>
          <cell r="F795">
            <v>371</v>
          </cell>
          <cell r="G795"/>
          <cell r="H795">
            <v>11</v>
          </cell>
          <cell r="I795">
            <v>6</v>
          </cell>
          <cell r="J795">
            <v>68.3</v>
          </cell>
          <cell r="K795"/>
          <cell r="L795">
            <v>10.6</v>
          </cell>
          <cell r="M795"/>
          <cell r="N795">
            <v>55</v>
          </cell>
          <cell r="O795">
            <v>8</v>
          </cell>
          <cell r="P795">
            <v>2</v>
          </cell>
          <cell r="Q795">
            <v>320</v>
          </cell>
          <cell r="R795"/>
          <cell r="S795">
            <v>3.97</v>
          </cell>
          <cell r="T795">
            <v>177</v>
          </cell>
          <cell r="U795">
            <v>429</v>
          </cell>
          <cell r="V795">
            <v>0.46</v>
          </cell>
          <cell r="W795">
            <v>0.11</v>
          </cell>
          <cell r="X795">
            <v>1.2</v>
          </cell>
          <cell r="Y795">
            <v>56</v>
          </cell>
          <cell r="Z795">
            <v>0</v>
          </cell>
          <cell r="AA795">
            <v>0</v>
          </cell>
          <cell r="AB795">
            <v>0</v>
          </cell>
          <cell r="AC795">
            <v>1.22</v>
          </cell>
          <cell r="AD795">
            <v>2.1800000000000002</v>
          </cell>
          <cell r="AE795">
            <v>2.54</v>
          </cell>
          <cell r="AF795">
            <v>0</v>
          </cell>
          <cell r="AG795"/>
          <cell r="AH795"/>
          <cell r="AI795" t="e">
            <v>#DIV/0!</v>
          </cell>
          <cell r="AJ795"/>
          <cell r="AK795"/>
          <cell r="AL795" t="e">
            <v>#DIV/0!</v>
          </cell>
          <cell r="AM795"/>
          <cell r="AN795"/>
          <cell r="AO795" t="e">
            <v>#DIV/0!</v>
          </cell>
        </row>
        <row r="796">
          <cell r="A796">
            <v>21</v>
          </cell>
          <cell r="B796" t="str">
            <v>Avena, cocida</v>
          </cell>
          <cell r="C796"/>
          <cell r="D796">
            <v>100</v>
          </cell>
          <cell r="E796"/>
          <cell r="F796">
            <v>63</v>
          </cell>
          <cell r="G796"/>
          <cell r="H796">
            <v>2.6</v>
          </cell>
          <cell r="I796">
            <v>1</v>
          </cell>
          <cell r="J796">
            <v>10.8</v>
          </cell>
          <cell r="K796"/>
          <cell r="L796">
            <v>1.7</v>
          </cell>
          <cell r="M796"/>
          <cell r="N796">
            <v>8</v>
          </cell>
          <cell r="O796">
            <v>0.7</v>
          </cell>
          <cell r="P796">
            <v>1</v>
          </cell>
          <cell r="Q796">
            <v>76</v>
          </cell>
          <cell r="R796"/>
          <cell r="S796">
            <v>0.49</v>
          </cell>
          <cell r="T796">
            <v>24</v>
          </cell>
          <cell r="U796">
            <v>56</v>
          </cell>
          <cell r="V796">
            <v>0.11</v>
          </cell>
          <cell r="W796">
            <v>0.02</v>
          </cell>
          <cell r="X796">
            <v>0.1</v>
          </cell>
          <cell r="Y796">
            <v>4</v>
          </cell>
          <cell r="Z796">
            <v>0</v>
          </cell>
          <cell r="AA796">
            <v>0</v>
          </cell>
          <cell r="AB796">
            <v>2</v>
          </cell>
          <cell r="AC796">
            <v>0.18</v>
          </cell>
          <cell r="AD796">
            <v>0.32</v>
          </cell>
          <cell r="AE796">
            <v>0.37</v>
          </cell>
          <cell r="AF796">
            <v>0</v>
          </cell>
          <cell r="AG796"/>
          <cell r="AH796"/>
          <cell r="AI796" t="e">
            <v>#DIV/0!</v>
          </cell>
          <cell r="AJ796"/>
          <cell r="AK796"/>
          <cell r="AL796" t="e">
            <v>#DIV/0!</v>
          </cell>
          <cell r="AM796"/>
          <cell r="AN796"/>
          <cell r="AO796" t="e">
            <v>#DIV/0!</v>
          </cell>
        </row>
        <row r="797">
          <cell r="A797">
            <v>22</v>
          </cell>
          <cell r="B797" t="str">
            <v>Avena, cruda</v>
          </cell>
          <cell r="C797"/>
          <cell r="D797">
            <v>100</v>
          </cell>
          <cell r="E797"/>
          <cell r="F797">
            <v>395</v>
          </cell>
          <cell r="G797"/>
          <cell r="H797">
            <v>16.899999999999999</v>
          </cell>
          <cell r="I797">
            <v>6.9</v>
          </cell>
          <cell r="J797">
            <v>66.3</v>
          </cell>
          <cell r="K797"/>
          <cell r="L797">
            <v>10.6</v>
          </cell>
          <cell r="M797"/>
          <cell r="N797">
            <v>54</v>
          </cell>
          <cell r="O797">
            <v>4.7</v>
          </cell>
          <cell r="P797">
            <v>2</v>
          </cell>
          <cell r="Q797">
            <v>523</v>
          </cell>
          <cell r="R797"/>
          <cell r="S797">
            <v>3.97</v>
          </cell>
          <cell r="T797">
            <v>177</v>
          </cell>
          <cell r="U797">
            <v>429</v>
          </cell>
          <cell r="V797">
            <v>0.76</v>
          </cell>
          <cell r="W797">
            <v>0.14000000000000001</v>
          </cell>
          <cell r="X797">
            <v>1</v>
          </cell>
          <cell r="Y797">
            <v>56</v>
          </cell>
          <cell r="Z797">
            <v>0</v>
          </cell>
          <cell r="AA797">
            <v>0</v>
          </cell>
          <cell r="AB797">
            <v>0</v>
          </cell>
          <cell r="AC797">
            <v>1.22</v>
          </cell>
          <cell r="AD797">
            <v>2.1800000000000002</v>
          </cell>
          <cell r="AE797">
            <v>2.54</v>
          </cell>
          <cell r="AF797">
            <v>0</v>
          </cell>
          <cell r="AG797"/>
          <cell r="AH797"/>
          <cell r="AI797" t="e">
            <v>#DIV/0!</v>
          </cell>
          <cell r="AJ797"/>
          <cell r="AK797"/>
          <cell r="AL797" t="e">
            <v>#DIV/0!</v>
          </cell>
          <cell r="AM797"/>
          <cell r="AN797"/>
          <cell r="AO797" t="e">
            <v>#DIV/0!</v>
          </cell>
        </row>
        <row r="798">
          <cell r="A798">
            <v>23</v>
          </cell>
          <cell r="B798" t="str">
            <v>Cebada perlada, cocida</v>
          </cell>
          <cell r="C798"/>
          <cell r="D798">
            <v>100</v>
          </cell>
          <cell r="E798"/>
          <cell r="F798">
            <v>126</v>
          </cell>
          <cell r="G798"/>
          <cell r="H798">
            <v>2.2999999999999998</v>
          </cell>
          <cell r="I798">
            <v>0.4</v>
          </cell>
          <cell r="J798">
            <v>28.2</v>
          </cell>
          <cell r="K798"/>
          <cell r="L798">
            <v>3.8</v>
          </cell>
          <cell r="M798"/>
          <cell r="N798">
            <v>11</v>
          </cell>
          <cell r="O798">
            <v>1.3</v>
          </cell>
          <cell r="P798">
            <v>3</v>
          </cell>
          <cell r="Q798">
            <v>54</v>
          </cell>
          <cell r="R798"/>
          <cell r="S798">
            <v>0.82</v>
          </cell>
          <cell r="T798">
            <v>22</v>
          </cell>
          <cell r="U798">
            <v>93</v>
          </cell>
          <cell r="V798">
            <v>0.08</v>
          </cell>
          <cell r="W798">
            <v>0.06</v>
          </cell>
          <cell r="X798">
            <v>2.1</v>
          </cell>
          <cell r="Y798">
            <v>16</v>
          </cell>
          <cell r="Z798">
            <v>0</v>
          </cell>
          <cell r="AA798">
            <v>0</v>
          </cell>
          <cell r="AB798">
            <v>1</v>
          </cell>
          <cell r="AC798">
            <v>0.09</v>
          </cell>
          <cell r="AD798">
            <v>0.06</v>
          </cell>
          <cell r="AE798">
            <v>0.21</v>
          </cell>
          <cell r="AF798">
            <v>0</v>
          </cell>
          <cell r="AG798"/>
          <cell r="AH798"/>
          <cell r="AI798" t="e">
            <v>#DIV/0!</v>
          </cell>
          <cell r="AJ798"/>
          <cell r="AK798"/>
          <cell r="AL798" t="e">
            <v>#DIV/0!</v>
          </cell>
          <cell r="AM798"/>
          <cell r="AN798"/>
          <cell r="AO798" t="e">
            <v>#DIV/0!</v>
          </cell>
        </row>
        <row r="799">
          <cell r="A799">
            <v>24</v>
          </cell>
          <cell r="B799" t="str">
            <v>Cebada perlada, cruda</v>
          </cell>
          <cell r="C799"/>
          <cell r="D799">
            <v>100</v>
          </cell>
          <cell r="E799"/>
          <cell r="F799">
            <v>361</v>
          </cell>
          <cell r="G799"/>
          <cell r="H799">
            <v>9.9</v>
          </cell>
          <cell r="I799">
            <v>1.2</v>
          </cell>
          <cell r="J799">
            <v>77.7</v>
          </cell>
          <cell r="K799"/>
          <cell r="L799">
            <v>15.6</v>
          </cell>
          <cell r="M799"/>
          <cell r="N799">
            <v>29</v>
          </cell>
          <cell r="O799">
            <v>2.5</v>
          </cell>
          <cell r="P799">
            <v>9</v>
          </cell>
          <cell r="Q799">
            <v>221</v>
          </cell>
          <cell r="R799"/>
          <cell r="S799">
            <v>2.13</v>
          </cell>
          <cell r="T799">
            <v>79</v>
          </cell>
          <cell r="U799">
            <v>280</v>
          </cell>
          <cell r="V799">
            <v>0.19</v>
          </cell>
          <cell r="W799">
            <v>0.11</v>
          </cell>
          <cell r="X799">
            <v>4.5999999999999996</v>
          </cell>
          <cell r="Y799">
            <v>23</v>
          </cell>
          <cell r="Z799">
            <v>0</v>
          </cell>
          <cell r="AA799">
            <v>0</v>
          </cell>
          <cell r="AB799">
            <v>2</v>
          </cell>
          <cell r="AC799">
            <v>0.24</v>
          </cell>
          <cell r="AD799">
            <v>0.15</v>
          </cell>
          <cell r="AE799">
            <v>0.56000000000000005</v>
          </cell>
          <cell r="AF799">
            <v>0</v>
          </cell>
          <cell r="AG799"/>
          <cell r="AH799"/>
          <cell r="AI799" t="e">
            <v>#DIV/0!</v>
          </cell>
          <cell r="AJ799"/>
          <cell r="AK799"/>
          <cell r="AL799" t="e">
            <v>#DIV/0!</v>
          </cell>
          <cell r="AM799"/>
          <cell r="AN799"/>
          <cell r="AO799" t="e">
            <v>#DIV/0!</v>
          </cell>
        </row>
        <row r="800">
          <cell r="A800">
            <v>25</v>
          </cell>
          <cell r="B800" t="str">
            <v>Cebada, cruda</v>
          </cell>
          <cell r="C800"/>
          <cell r="D800">
            <v>100</v>
          </cell>
          <cell r="E800"/>
          <cell r="F800">
            <v>365</v>
          </cell>
          <cell r="G800"/>
          <cell r="H800">
            <v>12.5</v>
          </cell>
          <cell r="I800">
            <v>2.2999999999999998</v>
          </cell>
          <cell r="J800">
            <v>73.5</v>
          </cell>
          <cell r="K800"/>
          <cell r="L800">
            <v>17.3</v>
          </cell>
          <cell r="M800"/>
          <cell r="N800">
            <v>33</v>
          </cell>
          <cell r="O800">
            <v>3.6</v>
          </cell>
          <cell r="P800">
            <v>12</v>
          </cell>
          <cell r="Q800">
            <v>264</v>
          </cell>
          <cell r="R800"/>
          <cell r="S800">
            <v>2.77</v>
          </cell>
          <cell r="T800">
            <v>133</v>
          </cell>
          <cell r="U800">
            <v>452</v>
          </cell>
          <cell r="V800">
            <v>0.65</v>
          </cell>
          <cell r="W800">
            <v>0.28999999999999998</v>
          </cell>
          <cell r="X800">
            <v>4.5999999999999996</v>
          </cell>
          <cell r="Y800">
            <v>19</v>
          </cell>
          <cell r="Z800">
            <v>0</v>
          </cell>
          <cell r="AA800">
            <v>0</v>
          </cell>
          <cell r="AB800">
            <v>2</v>
          </cell>
          <cell r="AC800">
            <v>0.48</v>
          </cell>
          <cell r="AD800">
            <v>0.3</v>
          </cell>
          <cell r="AE800">
            <v>1.1100000000000001</v>
          </cell>
          <cell r="AF800">
            <v>0</v>
          </cell>
          <cell r="AG800"/>
          <cell r="AH800"/>
          <cell r="AI800" t="e">
            <v>#DIV/0!</v>
          </cell>
          <cell r="AJ800"/>
          <cell r="AK800"/>
          <cell r="AL800" t="e">
            <v>#DIV/0!</v>
          </cell>
          <cell r="AM800"/>
          <cell r="AN800"/>
          <cell r="AO800" t="e">
            <v>#DIV/0!</v>
          </cell>
        </row>
        <row r="801">
          <cell r="A801">
            <v>26</v>
          </cell>
          <cell r="B801" t="str">
            <v>Centeno</v>
          </cell>
          <cell r="C801"/>
          <cell r="D801">
            <v>100</v>
          </cell>
          <cell r="E801"/>
          <cell r="F801">
            <v>361</v>
          </cell>
          <cell r="G801"/>
          <cell r="H801">
            <v>14.8</v>
          </cell>
          <cell r="I801">
            <v>2.5</v>
          </cell>
          <cell r="J801">
            <v>69.8</v>
          </cell>
          <cell r="K801"/>
          <cell r="L801">
            <v>14.6</v>
          </cell>
          <cell r="M801"/>
          <cell r="N801">
            <v>33</v>
          </cell>
          <cell r="O801">
            <v>2.7</v>
          </cell>
          <cell r="P801">
            <v>6</v>
          </cell>
          <cell r="Q801">
            <v>374</v>
          </cell>
          <cell r="R801"/>
          <cell r="S801">
            <v>3.73</v>
          </cell>
          <cell r="T801">
            <v>121</v>
          </cell>
          <cell r="U801">
            <v>264</v>
          </cell>
          <cell r="V801">
            <v>0.32</v>
          </cell>
          <cell r="W801">
            <v>0.25</v>
          </cell>
          <cell r="X801">
            <v>4.3</v>
          </cell>
          <cell r="Y801">
            <v>60</v>
          </cell>
          <cell r="Z801">
            <v>0</v>
          </cell>
          <cell r="AA801">
            <v>0</v>
          </cell>
          <cell r="AB801">
            <v>0</v>
          </cell>
          <cell r="AC801">
            <v>0.28999999999999998</v>
          </cell>
          <cell r="AD801">
            <v>0.3</v>
          </cell>
          <cell r="AE801">
            <v>1.1200000000000001</v>
          </cell>
          <cell r="AF801">
            <v>0</v>
          </cell>
          <cell r="AG801"/>
          <cell r="AH801"/>
          <cell r="AI801" t="e">
            <v>#DIV/0!</v>
          </cell>
          <cell r="AJ801"/>
          <cell r="AK801"/>
          <cell r="AL801" t="e">
            <v>#DIV/0!</v>
          </cell>
          <cell r="AM801"/>
          <cell r="AN801"/>
          <cell r="AO801" t="e">
            <v>#DIV/0!</v>
          </cell>
        </row>
        <row r="802">
          <cell r="A802">
            <v>27</v>
          </cell>
          <cell r="B802" t="str">
            <v>Cereal chocapic</v>
          </cell>
          <cell r="C802"/>
          <cell r="D802">
            <v>100</v>
          </cell>
          <cell r="E802"/>
          <cell r="F802">
            <v>392</v>
          </cell>
          <cell r="G802"/>
          <cell r="H802">
            <v>6.7</v>
          </cell>
          <cell r="I802">
            <v>5</v>
          </cell>
          <cell r="J802">
            <v>80</v>
          </cell>
          <cell r="K802"/>
          <cell r="L802">
            <v>6.7</v>
          </cell>
          <cell r="M802"/>
          <cell r="N802">
            <v>150</v>
          </cell>
          <cell r="O802">
            <v>1.8</v>
          </cell>
          <cell r="P802">
            <v>300</v>
          </cell>
          <cell r="Q802">
            <v>95</v>
          </cell>
          <cell r="R802"/>
          <cell r="S802">
            <v>1.5</v>
          </cell>
          <cell r="T802">
            <v>37</v>
          </cell>
          <cell r="U802">
            <v>194</v>
          </cell>
          <cell r="V802">
            <v>0.23</v>
          </cell>
          <cell r="W802">
            <v>0.17</v>
          </cell>
          <cell r="X802">
            <v>2</v>
          </cell>
          <cell r="Y802">
            <v>32</v>
          </cell>
          <cell r="Z802">
            <v>0</v>
          </cell>
          <cell r="AA802">
            <v>0</v>
          </cell>
          <cell r="AB802">
            <v>0</v>
          </cell>
          <cell r="AC802">
            <v>1.67</v>
          </cell>
          <cell r="AD802">
            <v>0.3</v>
          </cell>
          <cell r="AE802">
            <v>0.4</v>
          </cell>
          <cell r="AF802">
            <v>0</v>
          </cell>
          <cell r="AG802"/>
          <cell r="AH802"/>
          <cell r="AI802" t="e">
            <v>#DIV/0!</v>
          </cell>
          <cell r="AJ802"/>
          <cell r="AK802"/>
          <cell r="AL802" t="e">
            <v>#DIV/0!</v>
          </cell>
          <cell r="AM802"/>
          <cell r="AN802"/>
          <cell r="AO802" t="e">
            <v>#DIV/0!</v>
          </cell>
        </row>
        <row r="803">
          <cell r="A803">
            <v>28</v>
          </cell>
          <cell r="B803" t="str">
            <v>Cereal listo, germen de trigo, tostado</v>
          </cell>
          <cell r="C803"/>
          <cell r="D803">
            <v>100</v>
          </cell>
          <cell r="E803"/>
          <cell r="F803">
            <v>411</v>
          </cell>
          <cell r="G803"/>
          <cell r="H803">
            <v>29.1</v>
          </cell>
          <cell r="I803">
            <v>10.7</v>
          </cell>
          <cell r="J803">
            <v>49.6</v>
          </cell>
          <cell r="K803"/>
          <cell r="L803">
            <v>12.9</v>
          </cell>
          <cell r="M803"/>
          <cell r="N803">
            <v>45</v>
          </cell>
          <cell r="O803">
            <v>9.1</v>
          </cell>
          <cell r="P803">
            <v>4</v>
          </cell>
          <cell r="Q803">
            <v>1146</v>
          </cell>
          <cell r="R803"/>
          <cell r="S803">
            <v>16.670000000000002</v>
          </cell>
          <cell r="T803">
            <v>320</v>
          </cell>
          <cell r="U803">
            <v>947</v>
          </cell>
          <cell r="V803">
            <v>1.67</v>
          </cell>
          <cell r="W803">
            <v>0.82</v>
          </cell>
          <cell r="X803">
            <v>5.6</v>
          </cell>
          <cell r="Y803">
            <v>563</v>
          </cell>
          <cell r="Z803">
            <v>0</v>
          </cell>
          <cell r="AA803">
            <v>6</v>
          </cell>
          <cell r="AB803">
            <v>0</v>
          </cell>
          <cell r="AC803">
            <v>1.83</v>
          </cell>
          <cell r="AD803">
            <v>1.5</v>
          </cell>
          <cell r="AE803">
            <v>6.62</v>
          </cell>
          <cell r="AF803">
            <v>0</v>
          </cell>
          <cell r="AG803"/>
          <cell r="AH803"/>
          <cell r="AI803" t="e">
            <v>#DIV/0!</v>
          </cell>
          <cell r="AJ803"/>
          <cell r="AK803"/>
          <cell r="AL803" t="e">
            <v>#DIV/0!</v>
          </cell>
          <cell r="AM803"/>
          <cell r="AN803"/>
          <cell r="AO803" t="e">
            <v>#DIV/0!</v>
          </cell>
        </row>
        <row r="804">
          <cell r="A804">
            <v>29</v>
          </cell>
          <cell r="B804" t="str">
            <v>Cereal Milo</v>
          </cell>
          <cell r="C804"/>
          <cell r="D804">
            <v>100</v>
          </cell>
          <cell r="E804"/>
          <cell r="F804">
            <v>390</v>
          </cell>
          <cell r="G804"/>
          <cell r="H804">
            <v>10</v>
          </cell>
          <cell r="I804">
            <v>3.3</v>
          </cell>
          <cell r="J804">
            <v>80</v>
          </cell>
          <cell r="K804"/>
          <cell r="L804">
            <v>6.7</v>
          </cell>
          <cell r="M804"/>
          <cell r="N804">
            <v>150</v>
          </cell>
          <cell r="O804">
            <v>1.8</v>
          </cell>
          <cell r="P804">
            <v>100</v>
          </cell>
          <cell r="Q804">
            <v>95</v>
          </cell>
          <cell r="R804"/>
          <cell r="S804">
            <v>1.5</v>
          </cell>
          <cell r="T804">
            <v>37</v>
          </cell>
          <cell r="U804">
            <v>194</v>
          </cell>
          <cell r="V804">
            <v>0.23</v>
          </cell>
          <cell r="W804">
            <v>0.26</v>
          </cell>
          <cell r="X804">
            <v>3</v>
          </cell>
          <cell r="Y804">
            <v>40</v>
          </cell>
          <cell r="Z804">
            <v>0</v>
          </cell>
          <cell r="AA804">
            <v>0</v>
          </cell>
          <cell r="AB804">
            <v>0</v>
          </cell>
          <cell r="AC804">
            <v>1.9</v>
          </cell>
          <cell r="AD804">
            <v>0.3</v>
          </cell>
          <cell r="AE804">
            <v>0.4</v>
          </cell>
          <cell r="AF804">
            <v>0</v>
          </cell>
          <cell r="AG804"/>
          <cell r="AH804"/>
          <cell r="AI804" t="e">
            <v>#DIV/0!</v>
          </cell>
          <cell r="AJ804"/>
          <cell r="AK804"/>
          <cell r="AL804" t="e">
            <v>#DIV/0!</v>
          </cell>
          <cell r="AM804"/>
          <cell r="AN804"/>
          <cell r="AO804" t="e">
            <v>#DIV/0!</v>
          </cell>
        </row>
        <row r="805">
          <cell r="A805">
            <v>30</v>
          </cell>
          <cell r="B805" t="str">
            <v>Cereales listos kellogg´s All- Bran</v>
          </cell>
          <cell r="C805"/>
          <cell r="D805">
            <v>100</v>
          </cell>
          <cell r="E805"/>
          <cell r="F805">
            <v>380</v>
          </cell>
          <cell r="G805"/>
          <cell r="H805">
            <v>12.2</v>
          </cell>
          <cell r="I805">
            <v>3.1</v>
          </cell>
          <cell r="J805">
            <v>75.900000000000006</v>
          </cell>
          <cell r="K805"/>
          <cell r="L805">
            <v>32.299999999999997</v>
          </cell>
          <cell r="M805"/>
          <cell r="N805">
            <v>353</v>
          </cell>
          <cell r="O805">
            <v>15</v>
          </cell>
          <cell r="P805">
            <v>203</v>
          </cell>
          <cell r="Q805">
            <v>980</v>
          </cell>
          <cell r="R805"/>
          <cell r="S805">
            <v>12.5</v>
          </cell>
          <cell r="T805">
            <v>429</v>
          </cell>
          <cell r="U805">
            <v>1139</v>
          </cell>
          <cell r="V805">
            <v>1.3</v>
          </cell>
          <cell r="W805">
            <v>1.4</v>
          </cell>
          <cell r="X805">
            <v>16.7</v>
          </cell>
          <cell r="Y805">
            <v>480</v>
          </cell>
          <cell r="Z805">
            <v>5</v>
          </cell>
          <cell r="AA805">
            <v>50</v>
          </cell>
          <cell r="AB805">
            <v>751</v>
          </cell>
          <cell r="AC805">
            <v>0.7</v>
          </cell>
          <cell r="AD805">
            <v>0.6</v>
          </cell>
          <cell r="AE805">
            <v>1.8</v>
          </cell>
          <cell r="AF805">
            <v>0</v>
          </cell>
          <cell r="AG805"/>
          <cell r="AH805"/>
          <cell r="AI805" t="e">
            <v>#DIV/0!</v>
          </cell>
          <cell r="AJ805"/>
          <cell r="AK805"/>
          <cell r="AL805" t="e">
            <v>#DIV/0!</v>
          </cell>
          <cell r="AM805"/>
          <cell r="AN805"/>
          <cell r="AO805" t="e">
            <v>#DIV/0!</v>
          </cell>
        </row>
        <row r="806">
          <cell r="A806">
            <v>31</v>
          </cell>
          <cell r="B806" t="str">
            <v>Cereales listos, granola casera ( avena, germen de trigo)</v>
          </cell>
          <cell r="C806"/>
          <cell r="D806">
            <v>100</v>
          </cell>
          <cell r="E806"/>
          <cell r="F806">
            <v>492</v>
          </cell>
          <cell r="G806"/>
          <cell r="H806">
            <v>14.7</v>
          </cell>
          <cell r="I806">
            <v>24.6</v>
          </cell>
          <cell r="J806">
            <v>53</v>
          </cell>
          <cell r="K806"/>
          <cell r="L806">
            <v>10.5</v>
          </cell>
          <cell r="M806"/>
          <cell r="N806">
            <v>81</v>
          </cell>
          <cell r="O806">
            <v>4.2</v>
          </cell>
          <cell r="P806">
            <v>24</v>
          </cell>
          <cell r="Q806">
            <v>462</v>
          </cell>
          <cell r="R806"/>
          <cell r="S806">
            <v>4.0599999999999996</v>
          </cell>
          <cell r="T806">
            <v>178</v>
          </cell>
          <cell r="U806">
            <v>538</v>
          </cell>
          <cell r="V806">
            <v>0.74</v>
          </cell>
          <cell r="W806">
            <v>0.28000000000000003</v>
          </cell>
          <cell r="X806">
            <v>2.1</v>
          </cell>
          <cell r="Y806">
            <v>138</v>
          </cell>
          <cell r="Z806">
            <v>0</v>
          </cell>
          <cell r="AA806">
            <v>1</v>
          </cell>
          <cell r="AB806">
            <v>4</v>
          </cell>
          <cell r="AC806">
            <v>4.75</v>
          </cell>
          <cell r="AD806">
            <v>7.87</v>
          </cell>
          <cell r="AE806">
            <v>10.57</v>
          </cell>
          <cell r="AF806">
            <v>0</v>
          </cell>
          <cell r="AG806"/>
          <cell r="AH806"/>
          <cell r="AI806" t="e">
            <v>#DIV/0!</v>
          </cell>
          <cell r="AJ806"/>
          <cell r="AK806"/>
          <cell r="AL806" t="e">
            <v>#DIV/0!</v>
          </cell>
          <cell r="AM806"/>
          <cell r="AN806"/>
          <cell r="AO806" t="e">
            <v>#DIV/0!</v>
          </cell>
        </row>
        <row r="807">
          <cell r="A807">
            <v>32</v>
          </cell>
          <cell r="B807" t="str">
            <v>Cereales listos kellogg´s, Choco Krispies</v>
          </cell>
          <cell r="C807"/>
          <cell r="D807">
            <v>100</v>
          </cell>
          <cell r="E807"/>
          <cell r="F807">
            <v>395</v>
          </cell>
          <cell r="G807"/>
          <cell r="H807">
            <v>5</v>
          </cell>
          <cell r="I807">
            <v>2.6</v>
          </cell>
          <cell r="J807">
            <v>87.9</v>
          </cell>
          <cell r="K807"/>
          <cell r="L807">
            <v>1.3</v>
          </cell>
          <cell r="M807"/>
          <cell r="N807">
            <v>13</v>
          </cell>
          <cell r="O807">
            <v>5.8</v>
          </cell>
          <cell r="P807">
            <v>678</v>
          </cell>
          <cell r="Q807">
            <v>95</v>
          </cell>
          <cell r="R807"/>
          <cell r="S807">
            <v>4.8</v>
          </cell>
          <cell r="T807">
            <v>37</v>
          </cell>
          <cell r="U807">
            <v>194</v>
          </cell>
          <cell r="V807">
            <v>1.2</v>
          </cell>
          <cell r="W807">
            <v>1.4</v>
          </cell>
          <cell r="X807">
            <v>16.100000000000001</v>
          </cell>
          <cell r="Y807">
            <v>480</v>
          </cell>
          <cell r="Z807">
            <v>0</v>
          </cell>
          <cell r="AA807">
            <v>48</v>
          </cell>
          <cell r="AB807">
            <v>726</v>
          </cell>
          <cell r="AC807">
            <v>1.9</v>
          </cell>
          <cell r="AD807">
            <v>0.3</v>
          </cell>
          <cell r="AE807">
            <v>0.4</v>
          </cell>
          <cell r="AF807">
            <v>0</v>
          </cell>
          <cell r="AG807"/>
          <cell r="AH807"/>
          <cell r="AI807" t="e">
            <v>#DIV/0!</v>
          </cell>
          <cell r="AJ807"/>
          <cell r="AK807"/>
          <cell r="AL807" t="e">
            <v>#DIV/0!</v>
          </cell>
          <cell r="AM807"/>
          <cell r="AN807"/>
          <cell r="AO807" t="e">
            <v>#DIV/0!</v>
          </cell>
        </row>
        <row r="808">
          <cell r="A808">
            <v>33</v>
          </cell>
          <cell r="B808" t="str">
            <v>Cereales listos kellogg´s,  Corn Flakes</v>
          </cell>
          <cell r="C808"/>
          <cell r="D808">
            <v>100</v>
          </cell>
          <cell r="E808"/>
          <cell r="F808">
            <v>379</v>
          </cell>
          <cell r="G808"/>
          <cell r="H808">
            <v>6.6</v>
          </cell>
          <cell r="I808">
            <v>0.7</v>
          </cell>
          <cell r="J808">
            <v>86.5</v>
          </cell>
          <cell r="K808"/>
          <cell r="L808">
            <v>2.8</v>
          </cell>
          <cell r="M808"/>
          <cell r="N808">
            <v>4</v>
          </cell>
          <cell r="O808">
            <v>31</v>
          </cell>
          <cell r="P808">
            <v>1064</v>
          </cell>
          <cell r="Q808">
            <v>39</v>
          </cell>
          <cell r="R808"/>
          <cell r="S808">
            <v>0.6</v>
          </cell>
          <cell r="T808">
            <v>12</v>
          </cell>
          <cell r="U808">
            <v>91</v>
          </cell>
          <cell r="V808">
            <v>1.3</v>
          </cell>
          <cell r="W808">
            <v>1.4</v>
          </cell>
          <cell r="X808">
            <v>16.7</v>
          </cell>
          <cell r="Y808">
            <v>565</v>
          </cell>
          <cell r="Z808">
            <v>0</v>
          </cell>
          <cell r="AA808">
            <v>50</v>
          </cell>
          <cell r="AB808">
            <v>751</v>
          </cell>
          <cell r="AC808">
            <v>0.2</v>
          </cell>
          <cell r="AD808">
            <v>0.1</v>
          </cell>
          <cell r="AE808">
            <v>0.4</v>
          </cell>
          <cell r="AF808">
            <v>0</v>
          </cell>
          <cell r="AG808"/>
          <cell r="AH808"/>
          <cell r="AI808" t="e">
            <v>#DIV/0!</v>
          </cell>
          <cell r="AJ808"/>
          <cell r="AK808"/>
          <cell r="AL808" t="e">
            <v>#DIV/0!</v>
          </cell>
          <cell r="AM808"/>
          <cell r="AN808"/>
          <cell r="AO808" t="e">
            <v>#DIV/0!</v>
          </cell>
        </row>
        <row r="809">
          <cell r="A809">
            <v>34</v>
          </cell>
          <cell r="B809" t="str">
            <v>Cereales listos kellogg´s,  Corn  poos</v>
          </cell>
          <cell r="C809"/>
          <cell r="D809">
            <v>100</v>
          </cell>
          <cell r="E809"/>
          <cell r="F809">
            <v>387</v>
          </cell>
          <cell r="G809"/>
          <cell r="H809">
            <v>3.7</v>
          </cell>
          <cell r="I809">
            <v>0.6</v>
          </cell>
          <cell r="J809">
            <v>91.7</v>
          </cell>
          <cell r="K809"/>
          <cell r="L809">
            <v>1.4</v>
          </cell>
          <cell r="M809"/>
          <cell r="N809">
            <v>8</v>
          </cell>
          <cell r="O809">
            <v>6</v>
          </cell>
          <cell r="P809">
            <v>397</v>
          </cell>
          <cell r="Q809">
            <v>21</v>
          </cell>
          <cell r="R809"/>
          <cell r="S809">
            <v>5</v>
          </cell>
          <cell r="T809">
            <v>8</v>
          </cell>
          <cell r="U809">
            <v>73</v>
          </cell>
          <cell r="V809">
            <v>1.3</v>
          </cell>
          <cell r="W809">
            <v>1.4</v>
          </cell>
          <cell r="X809">
            <v>16.7</v>
          </cell>
          <cell r="Y809">
            <v>565</v>
          </cell>
          <cell r="Z809">
            <v>0</v>
          </cell>
          <cell r="AA809">
            <v>50</v>
          </cell>
          <cell r="AB809">
            <v>751</v>
          </cell>
          <cell r="AC809">
            <v>0.2</v>
          </cell>
          <cell r="AD809">
            <v>0.2</v>
          </cell>
          <cell r="AE809">
            <v>0.1</v>
          </cell>
          <cell r="AF809">
            <v>0</v>
          </cell>
          <cell r="AG809"/>
          <cell r="AH809"/>
          <cell r="AI809" t="e">
            <v>#DIV/0!</v>
          </cell>
          <cell r="AJ809"/>
          <cell r="AK809"/>
          <cell r="AL809" t="e">
            <v>#DIV/0!</v>
          </cell>
          <cell r="AM809"/>
          <cell r="AN809"/>
          <cell r="AO809" t="e">
            <v>#DIV/0!</v>
          </cell>
        </row>
        <row r="810">
          <cell r="A810">
            <v>35</v>
          </cell>
          <cell r="B810" t="str">
            <v>Cereales listos kellogg´s,  froot Loods</v>
          </cell>
          <cell r="C810"/>
          <cell r="D810">
            <v>100</v>
          </cell>
          <cell r="E810"/>
          <cell r="F810">
            <v>399</v>
          </cell>
          <cell r="G810"/>
          <cell r="H810">
            <v>4.9000000000000004</v>
          </cell>
          <cell r="I810">
            <v>2.9</v>
          </cell>
          <cell r="J810">
            <v>88.2</v>
          </cell>
          <cell r="K810"/>
          <cell r="L810">
            <v>1.9</v>
          </cell>
          <cell r="M810"/>
          <cell r="N810">
            <v>11</v>
          </cell>
          <cell r="O810">
            <v>14.1</v>
          </cell>
          <cell r="P810">
            <v>469</v>
          </cell>
          <cell r="Q810">
            <v>69</v>
          </cell>
          <cell r="R810"/>
          <cell r="S810">
            <v>12.5</v>
          </cell>
          <cell r="T810">
            <v>29</v>
          </cell>
          <cell r="U810">
            <v>105</v>
          </cell>
          <cell r="V810">
            <v>1.3</v>
          </cell>
          <cell r="W810">
            <v>1.4</v>
          </cell>
          <cell r="X810">
            <v>16.7</v>
          </cell>
          <cell r="Y810">
            <v>480</v>
          </cell>
          <cell r="Z810">
            <v>0</v>
          </cell>
          <cell r="AA810">
            <v>47</v>
          </cell>
          <cell r="AB810">
            <v>704</v>
          </cell>
          <cell r="AC810">
            <v>1.3</v>
          </cell>
          <cell r="AD810">
            <v>0.7</v>
          </cell>
          <cell r="AE810">
            <v>0.9</v>
          </cell>
          <cell r="AF810">
            <v>0</v>
          </cell>
          <cell r="AG810"/>
          <cell r="AH810"/>
          <cell r="AI810" t="e">
            <v>#DIV/0!</v>
          </cell>
          <cell r="AJ810"/>
          <cell r="AK810"/>
          <cell r="AL810" t="e">
            <v>#DIV/0!</v>
          </cell>
          <cell r="AM810"/>
          <cell r="AN810"/>
          <cell r="AO810" t="e">
            <v>#DIV/0!</v>
          </cell>
        </row>
        <row r="811">
          <cell r="A811">
            <v>36</v>
          </cell>
          <cell r="B811" t="str">
            <v>Cereales listos kellogg´s,  Honey  Crunch Corn Flakes</v>
          </cell>
          <cell r="C811"/>
          <cell r="D811">
            <v>100</v>
          </cell>
          <cell r="E811"/>
          <cell r="F811">
            <v>392</v>
          </cell>
          <cell r="G811"/>
          <cell r="H811">
            <v>6.3</v>
          </cell>
          <cell r="I811">
            <v>2.9</v>
          </cell>
          <cell r="J811">
            <v>85.2</v>
          </cell>
          <cell r="K811"/>
          <cell r="L811">
            <v>2.2000000000000002</v>
          </cell>
          <cell r="M811"/>
          <cell r="N811">
            <v>14</v>
          </cell>
          <cell r="O811">
            <v>6</v>
          </cell>
          <cell r="P811">
            <v>720</v>
          </cell>
          <cell r="Q811">
            <v>54</v>
          </cell>
          <cell r="R811"/>
          <cell r="S811">
            <v>0.6</v>
          </cell>
          <cell r="T811">
            <v>24</v>
          </cell>
          <cell r="U811">
            <v>102</v>
          </cell>
          <cell r="V811">
            <v>1.3</v>
          </cell>
          <cell r="W811">
            <v>1.4</v>
          </cell>
          <cell r="X811">
            <v>16.7</v>
          </cell>
          <cell r="Y811">
            <v>480</v>
          </cell>
          <cell r="Z811">
            <v>0</v>
          </cell>
          <cell r="AA811">
            <v>50</v>
          </cell>
          <cell r="AB811">
            <v>751</v>
          </cell>
          <cell r="AC811">
            <v>0.3</v>
          </cell>
          <cell r="AD811">
            <v>1.7</v>
          </cell>
          <cell r="AE811">
            <v>0.9</v>
          </cell>
          <cell r="AF811">
            <v>0</v>
          </cell>
          <cell r="AG811"/>
          <cell r="AH811"/>
          <cell r="AI811" t="e">
            <v>#DIV/0!</v>
          </cell>
          <cell r="AJ811"/>
          <cell r="AK811"/>
          <cell r="AL811" t="e">
            <v>#DIV/0!</v>
          </cell>
          <cell r="AM811"/>
          <cell r="AN811"/>
          <cell r="AO811" t="e">
            <v>#DIV/0!</v>
          </cell>
        </row>
        <row r="812">
          <cell r="A812">
            <v>37</v>
          </cell>
          <cell r="B812" t="str">
            <v>Cereales listos kellogg´s,  Mueslix Apple &amp; Almond Crunch Raisin Bran</v>
          </cell>
          <cell r="C812"/>
          <cell r="D812">
            <v>100</v>
          </cell>
          <cell r="E812"/>
          <cell r="F812">
            <v>417</v>
          </cell>
          <cell r="G812"/>
          <cell r="H812">
            <v>9.8000000000000007</v>
          </cell>
          <cell r="I812">
            <v>9</v>
          </cell>
          <cell r="J812">
            <v>74.3</v>
          </cell>
          <cell r="K812"/>
          <cell r="L812">
            <v>8.5</v>
          </cell>
          <cell r="M812"/>
          <cell r="N812">
            <v>61</v>
          </cell>
          <cell r="O812">
            <v>8.5</v>
          </cell>
          <cell r="P812">
            <v>491</v>
          </cell>
          <cell r="Q812">
            <v>319</v>
          </cell>
          <cell r="R812"/>
          <cell r="S812">
            <v>5.7</v>
          </cell>
          <cell r="T812">
            <v>114</v>
          </cell>
          <cell r="U812">
            <v>380</v>
          </cell>
          <cell r="V812">
            <v>0.7</v>
          </cell>
          <cell r="W812">
            <v>0.8</v>
          </cell>
          <cell r="X812">
            <v>9.4</v>
          </cell>
          <cell r="Y812">
            <v>320</v>
          </cell>
          <cell r="Z812">
            <v>2.2999999999999998</v>
          </cell>
          <cell r="AA812">
            <v>0</v>
          </cell>
          <cell r="AB812">
            <v>425</v>
          </cell>
          <cell r="AC812">
            <v>1.9</v>
          </cell>
          <cell r="AD812">
            <v>4.7</v>
          </cell>
          <cell r="AE812">
            <v>1.9</v>
          </cell>
          <cell r="AF812">
            <v>0</v>
          </cell>
          <cell r="AG812"/>
          <cell r="AH812"/>
          <cell r="AI812" t="e">
            <v>#DIV/0!</v>
          </cell>
          <cell r="AJ812"/>
          <cell r="AK812"/>
          <cell r="AL812" t="e">
            <v>#DIV/0!</v>
          </cell>
          <cell r="AM812"/>
          <cell r="AN812"/>
          <cell r="AO812" t="e">
            <v>#DIV/0!</v>
          </cell>
        </row>
        <row r="813">
          <cell r="A813">
            <v>38</v>
          </cell>
          <cell r="B813" t="str">
            <v>Cereales listos kellogg´s,  Raisin Bran</v>
          </cell>
          <cell r="C813"/>
          <cell r="D813">
            <v>100</v>
          </cell>
          <cell r="E813"/>
          <cell r="F813">
            <v>367</v>
          </cell>
          <cell r="G813"/>
          <cell r="H813">
            <v>9.1999999999999993</v>
          </cell>
          <cell r="I813">
            <v>2.4</v>
          </cell>
          <cell r="J813">
            <v>77.2</v>
          </cell>
          <cell r="K813"/>
          <cell r="L813">
            <v>13.4</v>
          </cell>
          <cell r="M813"/>
          <cell r="N813">
            <v>58</v>
          </cell>
          <cell r="O813">
            <v>8.1999999999999993</v>
          </cell>
          <cell r="P813">
            <v>580</v>
          </cell>
          <cell r="Q813">
            <v>351</v>
          </cell>
          <cell r="R813"/>
          <cell r="S813">
            <v>6.8</v>
          </cell>
          <cell r="T813">
            <v>146</v>
          </cell>
          <cell r="U813">
            <v>716</v>
          </cell>
          <cell r="V813">
            <v>0.7</v>
          </cell>
          <cell r="W813">
            <v>0.8</v>
          </cell>
          <cell r="X813">
            <v>9.1</v>
          </cell>
          <cell r="Y813">
            <v>320</v>
          </cell>
          <cell r="Z813">
            <v>2.7</v>
          </cell>
          <cell r="AA813">
            <v>0</v>
          </cell>
          <cell r="AB813">
            <v>410</v>
          </cell>
          <cell r="AC813">
            <v>0</v>
          </cell>
          <cell r="AD813">
            <v>0.4</v>
          </cell>
          <cell r="AE813">
            <v>1.3</v>
          </cell>
          <cell r="AF813">
            <v>0</v>
          </cell>
          <cell r="AG813"/>
          <cell r="AH813"/>
          <cell r="AI813" t="e">
            <v>#DIV/0!</v>
          </cell>
          <cell r="AJ813"/>
          <cell r="AK813"/>
          <cell r="AL813" t="e">
            <v>#DIV/0!</v>
          </cell>
          <cell r="AM813"/>
          <cell r="AN813"/>
          <cell r="AO813" t="e">
            <v>#DIV/0!</v>
          </cell>
        </row>
        <row r="814">
          <cell r="A814">
            <v>39</v>
          </cell>
          <cell r="B814" t="str">
            <v>Cereales listos kellogg´s,  Rice Krispies</v>
          </cell>
          <cell r="C814"/>
          <cell r="D814">
            <v>100</v>
          </cell>
          <cell r="E814"/>
          <cell r="F814">
            <v>381</v>
          </cell>
          <cell r="G814"/>
          <cell r="H814">
            <v>6.3</v>
          </cell>
          <cell r="I814">
            <v>1.1000000000000001</v>
          </cell>
          <cell r="J814">
            <v>86.5</v>
          </cell>
          <cell r="K814"/>
          <cell r="L814">
            <v>1.1000000000000001</v>
          </cell>
          <cell r="M814"/>
          <cell r="N814">
            <v>10</v>
          </cell>
          <cell r="O814">
            <v>6</v>
          </cell>
          <cell r="P814">
            <v>1072</v>
          </cell>
          <cell r="Q814">
            <v>132</v>
          </cell>
          <cell r="R814"/>
          <cell r="S814">
            <v>1.81</v>
          </cell>
          <cell r="T814">
            <v>48</v>
          </cell>
          <cell r="U814">
            <v>128</v>
          </cell>
          <cell r="V814">
            <v>1.3</v>
          </cell>
          <cell r="W814">
            <v>1.4</v>
          </cell>
          <cell r="X814">
            <v>16.7</v>
          </cell>
          <cell r="Y814">
            <v>565</v>
          </cell>
          <cell r="Z814">
            <v>0</v>
          </cell>
          <cell r="AA814">
            <v>50</v>
          </cell>
          <cell r="AB814">
            <v>751</v>
          </cell>
          <cell r="AC814">
            <v>0.4</v>
          </cell>
          <cell r="AD814">
            <v>0.3</v>
          </cell>
          <cell r="AE814">
            <v>0.5</v>
          </cell>
          <cell r="AF814">
            <v>0</v>
          </cell>
          <cell r="AG814"/>
          <cell r="AH814"/>
          <cell r="AI814" t="e">
            <v>#DIV/0!</v>
          </cell>
          <cell r="AJ814"/>
          <cell r="AK814"/>
          <cell r="AL814" t="e">
            <v>#DIV/0!</v>
          </cell>
          <cell r="AM814"/>
          <cell r="AN814"/>
          <cell r="AO814" t="e">
            <v>#DIV/0!</v>
          </cell>
        </row>
        <row r="815">
          <cell r="A815">
            <v>40</v>
          </cell>
          <cell r="B815" t="str">
            <v>Cereales listos kellogg´s,  Special K</v>
          </cell>
          <cell r="C815"/>
          <cell r="D815">
            <v>100</v>
          </cell>
          <cell r="E815"/>
          <cell r="F815">
            <v>380</v>
          </cell>
          <cell r="G815"/>
          <cell r="H815">
            <v>20.5</v>
          </cell>
          <cell r="I815">
            <v>0.9</v>
          </cell>
          <cell r="J815">
            <v>72.400000000000006</v>
          </cell>
          <cell r="K815"/>
          <cell r="L815">
            <v>3.1</v>
          </cell>
          <cell r="M815"/>
          <cell r="N815">
            <v>15</v>
          </cell>
          <cell r="O815">
            <v>28.1</v>
          </cell>
          <cell r="P815">
            <v>806</v>
          </cell>
          <cell r="Q815">
            <v>164</v>
          </cell>
          <cell r="R815"/>
          <cell r="S815">
            <v>12.1</v>
          </cell>
          <cell r="T815">
            <v>57</v>
          </cell>
          <cell r="U815">
            <v>176</v>
          </cell>
          <cell r="V815">
            <v>1.7</v>
          </cell>
          <cell r="W815">
            <v>1.9</v>
          </cell>
          <cell r="X815">
            <v>22.6</v>
          </cell>
          <cell r="Y815">
            <v>480</v>
          </cell>
          <cell r="Z815">
            <v>0</v>
          </cell>
          <cell r="AA815">
            <v>48</v>
          </cell>
          <cell r="AB815">
            <v>726</v>
          </cell>
          <cell r="AC815">
            <v>0</v>
          </cell>
          <cell r="AD815">
            <v>0</v>
          </cell>
          <cell r="AE815">
            <v>0.7</v>
          </cell>
          <cell r="AF815">
            <v>0</v>
          </cell>
          <cell r="AG815"/>
          <cell r="AH815"/>
          <cell r="AI815" t="e">
            <v>#DIV/0!</v>
          </cell>
          <cell r="AJ815"/>
          <cell r="AK815"/>
          <cell r="AL815" t="e">
            <v>#DIV/0!</v>
          </cell>
          <cell r="AM815"/>
          <cell r="AN815"/>
          <cell r="AO815" t="e">
            <v>#DIV/0!</v>
          </cell>
        </row>
        <row r="816">
          <cell r="A816">
            <v>41</v>
          </cell>
          <cell r="B816" t="str">
            <v>Cereales listos, mezcla de avena instantanea fortificada, salvado de trigo y pasas</v>
          </cell>
          <cell r="C816"/>
          <cell r="D816">
            <v>100</v>
          </cell>
          <cell r="E816"/>
          <cell r="F816">
            <v>371</v>
          </cell>
          <cell r="G816"/>
          <cell r="H816">
            <v>11.4</v>
          </cell>
          <cell r="I816">
            <v>4.4000000000000004</v>
          </cell>
          <cell r="J816">
            <v>71.5</v>
          </cell>
          <cell r="K816"/>
          <cell r="L816">
            <v>10.5</v>
          </cell>
          <cell r="M816"/>
          <cell r="N816">
            <v>406</v>
          </cell>
          <cell r="O816">
            <v>17.899999999999999</v>
          </cell>
          <cell r="P816">
            <v>582</v>
          </cell>
          <cell r="Q816">
            <v>434</v>
          </cell>
          <cell r="R816"/>
          <cell r="S816">
            <v>3.17</v>
          </cell>
          <cell r="T816">
            <v>133</v>
          </cell>
          <cell r="U816">
            <v>554</v>
          </cell>
          <cell r="V816">
            <v>1.31</v>
          </cell>
          <cell r="W816">
            <v>1.49</v>
          </cell>
          <cell r="X816">
            <v>19.100000000000001</v>
          </cell>
          <cell r="Y816">
            <v>584</v>
          </cell>
          <cell r="Z816">
            <v>0</v>
          </cell>
          <cell r="AA816">
            <v>1</v>
          </cell>
          <cell r="AB816">
            <v>1128</v>
          </cell>
          <cell r="AC816">
            <v>0.95</v>
          </cell>
          <cell r="AD816">
            <v>1.69</v>
          </cell>
          <cell r="AE816">
            <v>2.13</v>
          </cell>
          <cell r="AF816">
            <v>0</v>
          </cell>
          <cell r="AG816"/>
          <cell r="AH816"/>
          <cell r="AI816" t="e">
            <v>#DIV/0!</v>
          </cell>
          <cell r="AJ816"/>
          <cell r="AK816"/>
          <cell r="AL816" t="e">
            <v>#DIV/0!</v>
          </cell>
          <cell r="AM816"/>
          <cell r="AN816"/>
          <cell r="AO816" t="e">
            <v>#DIV/0!</v>
          </cell>
        </row>
        <row r="817">
          <cell r="A817">
            <v>42</v>
          </cell>
          <cell r="B817" t="str">
            <v>Cereales listos Quaker 100% natural con avena, miel y pasas</v>
          </cell>
          <cell r="C817"/>
          <cell r="D817">
            <v>100</v>
          </cell>
          <cell r="E817"/>
          <cell r="F817">
            <v>448</v>
          </cell>
          <cell r="G817"/>
          <cell r="H817">
            <v>9.5</v>
          </cell>
          <cell r="I817">
            <v>14.3</v>
          </cell>
          <cell r="J817">
            <v>70.3</v>
          </cell>
          <cell r="K817"/>
          <cell r="L817">
            <v>7.2</v>
          </cell>
          <cell r="M817"/>
          <cell r="N817">
            <v>76</v>
          </cell>
          <cell r="O817">
            <v>3.3</v>
          </cell>
          <cell r="P817">
            <v>22</v>
          </cell>
          <cell r="Q817">
            <v>294</v>
          </cell>
          <cell r="R817"/>
          <cell r="S817">
            <v>2.12</v>
          </cell>
          <cell r="T817">
            <v>94</v>
          </cell>
          <cell r="U817">
            <v>419</v>
          </cell>
          <cell r="V817">
            <v>0.28000000000000003</v>
          </cell>
          <cell r="W817">
            <v>0.17</v>
          </cell>
          <cell r="X817">
            <v>1.5</v>
          </cell>
          <cell r="Y817">
            <v>23</v>
          </cell>
          <cell r="Z817">
            <v>0.1</v>
          </cell>
          <cell r="AA817">
            <v>1</v>
          </cell>
          <cell r="AB817">
            <v>1</v>
          </cell>
          <cell r="AC817">
            <v>6.26</v>
          </cell>
          <cell r="AD817">
            <v>6.22</v>
          </cell>
          <cell r="AE817">
            <v>1.61</v>
          </cell>
          <cell r="AF817">
            <v>0</v>
          </cell>
          <cell r="AG817"/>
          <cell r="AH817"/>
          <cell r="AI817" t="e">
            <v>#DIV/0!</v>
          </cell>
          <cell r="AJ817"/>
          <cell r="AK817"/>
          <cell r="AL817" t="e">
            <v>#DIV/0!</v>
          </cell>
          <cell r="AM817"/>
          <cell r="AN817"/>
          <cell r="AO817" t="e">
            <v>#DIV/0!</v>
          </cell>
        </row>
        <row r="818">
          <cell r="A818">
            <v>43</v>
          </cell>
          <cell r="B818" t="str">
            <v>Cereales listos Quaker Cinnamom Oatmeat Souares</v>
          </cell>
          <cell r="C818"/>
          <cell r="D818">
            <v>100</v>
          </cell>
          <cell r="E818"/>
          <cell r="F818">
            <v>404</v>
          </cell>
          <cell r="G818"/>
          <cell r="H818">
            <v>12.6</v>
          </cell>
          <cell r="I818">
            <v>4.3</v>
          </cell>
          <cell r="J818">
            <v>78.599999999999994</v>
          </cell>
          <cell r="K818"/>
          <cell r="L818">
            <v>7.6</v>
          </cell>
          <cell r="M818"/>
          <cell r="N818">
            <v>69</v>
          </cell>
          <cell r="O818">
            <v>24.3</v>
          </cell>
          <cell r="P818">
            <v>444</v>
          </cell>
          <cell r="Q818">
            <v>303</v>
          </cell>
          <cell r="R818"/>
          <cell r="S818">
            <v>6.85</v>
          </cell>
          <cell r="T818">
            <v>117</v>
          </cell>
          <cell r="U818">
            <v>417</v>
          </cell>
          <cell r="V818">
            <v>0.68</v>
          </cell>
          <cell r="W818">
            <v>0.77</v>
          </cell>
          <cell r="X818">
            <v>9.1</v>
          </cell>
          <cell r="Y818">
            <v>293</v>
          </cell>
          <cell r="Z818">
            <v>0</v>
          </cell>
          <cell r="AA818">
            <v>11</v>
          </cell>
          <cell r="AB818">
            <v>275</v>
          </cell>
          <cell r="AC818">
            <v>0.84</v>
          </cell>
          <cell r="AD818">
            <v>1.44</v>
          </cell>
          <cell r="AE818">
            <v>1.79</v>
          </cell>
          <cell r="AF818">
            <v>0</v>
          </cell>
          <cell r="AG818"/>
          <cell r="AH818"/>
          <cell r="AI818" t="e">
            <v>#DIV/0!</v>
          </cell>
          <cell r="AJ818"/>
          <cell r="AK818"/>
          <cell r="AL818" t="e">
            <v>#DIV/0!</v>
          </cell>
          <cell r="AM818"/>
          <cell r="AN818"/>
          <cell r="AO818" t="e">
            <v>#DIV/0!</v>
          </cell>
        </row>
        <row r="819">
          <cell r="A819">
            <v>44</v>
          </cell>
          <cell r="B819" t="str">
            <v>Cereales listos Quaker Oat Bran Cereal</v>
          </cell>
          <cell r="C819"/>
          <cell r="D819">
            <v>100</v>
          </cell>
          <cell r="E819"/>
          <cell r="F819">
            <v>397</v>
          </cell>
          <cell r="G819"/>
          <cell r="H819">
            <v>15</v>
          </cell>
          <cell r="I819">
            <v>5.2</v>
          </cell>
          <cell r="J819">
            <v>72.599999999999994</v>
          </cell>
          <cell r="K819"/>
          <cell r="L819">
            <v>10.5</v>
          </cell>
          <cell r="M819"/>
          <cell r="N819">
            <v>53</v>
          </cell>
          <cell r="O819">
            <v>28</v>
          </cell>
          <cell r="P819">
            <v>360</v>
          </cell>
          <cell r="Q819">
            <v>537</v>
          </cell>
          <cell r="R819"/>
          <cell r="S819">
            <v>6.82</v>
          </cell>
          <cell r="T819">
            <v>174</v>
          </cell>
          <cell r="U819">
            <v>451</v>
          </cell>
          <cell r="V819">
            <v>0.68</v>
          </cell>
          <cell r="W819">
            <v>0.77</v>
          </cell>
          <cell r="X819">
            <v>9.1</v>
          </cell>
          <cell r="Y819">
            <v>291</v>
          </cell>
          <cell r="Z819">
            <v>0</v>
          </cell>
          <cell r="AA819">
            <v>11</v>
          </cell>
          <cell r="AB819">
            <v>273</v>
          </cell>
          <cell r="AC819">
            <v>0.95</v>
          </cell>
          <cell r="AD819">
            <v>1.69</v>
          </cell>
          <cell r="AE819">
            <v>2.13</v>
          </cell>
          <cell r="AF819">
            <v>0</v>
          </cell>
          <cell r="AG819"/>
          <cell r="AH819"/>
          <cell r="AI819" t="e">
            <v>#DIV/0!</v>
          </cell>
          <cell r="AJ819"/>
          <cell r="AK819"/>
          <cell r="AL819" t="e">
            <v>#DIV/0!</v>
          </cell>
          <cell r="AM819"/>
          <cell r="AN819"/>
          <cell r="AO819" t="e">
            <v>#DIV/0!</v>
          </cell>
        </row>
        <row r="820">
          <cell r="A820">
            <v>45</v>
          </cell>
          <cell r="B820" t="str">
            <v>Cereales listos Quaker Oatmeal Souares</v>
          </cell>
          <cell r="C820"/>
          <cell r="D820">
            <v>100</v>
          </cell>
          <cell r="E820"/>
          <cell r="F820">
            <v>403</v>
          </cell>
          <cell r="G820"/>
          <cell r="H820">
            <v>13</v>
          </cell>
          <cell r="I820">
            <v>4.5999999999999996</v>
          </cell>
          <cell r="J820">
            <v>77.400000000000006</v>
          </cell>
          <cell r="K820"/>
          <cell r="L820">
            <v>7.6</v>
          </cell>
          <cell r="M820"/>
          <cell r="N820">
            <v>64</v>
          </cell>
          <cell r="O820">
            <v>28</v>
          </cell>
          <cell r="P820">
            <v>470</v>
          </cell>
          <cell r="Q820">
            <v>332</v>
          </cell>
          <cell r="R820"/>
          <cell r="S820">
            <v>7.54</v>
          </cell>
          <cell r="T820">
            <v>125</v>
          </cell>
          <cell r="U820">
            <v>407</v>
          </cell>
          <cell r="V820">
            <v>0.75</v>
          </cell>
          <cell r="W820">
            <v>0.85</v>
          </cell>
          <cell r="X820">
            <v>10.1</v>
          </cell>
          <cell r="Y820">
            <v>322</v>
          </cell>
          <cell r="Z820">
            <v>0</v>
          </cell>
          <cell r="AA820">
            <v>12</v>
          </cell>
          <cell r="AB820">
            <v>302</v>
          </cell>
          <cell r="AC820">
            <v>0.85</v>
          </cell>
          <cell r="AD820">
            <v>1.44</v>
          </cell>
          <cell r="AE820">
            <v>1.87</v>
          </cell>
          <cell r="AF820">
            <v>0</v>
          </cell>
          <cell r="AG820"/>
          <cell r="AH820"/>
          <cell r="AI820" t="e">
            <v>#DIV/0!</v>
          </cell>
          <cell r="AJ820"/>
          <cell r="AK820"/>
          <cell r="AL820" t="e">
            <v>#DIV/0!</v>
          </cell>
          <cell r="AM820"/>
          <cell r="AN820"/>
          <cell r="AO820" t="e">
            <v>#DIV/0!</v>
          </cell>
        </row>
        <row r="821">
          <cell r="A821">
            <v>46</v>
          </cell>
          <cell r="B821" t="str">
            <v>Cereales listos Quaker Toasted Oatmeal Cereal. Honey Nut</v>
          </cell>
          <cell r="C821"/>
          <cell r="D821">
            <v>100</v>
          </cell>
          <cell r="E821"/>
          <cell r="F821">
            <v>408</v>
          </cell>
          <cell r="G821"/>
          <cell r="H821">
            <v>10</v>
          </cell>
          <cell r="I821">
            <v>5.5</v>
          </cell>
          <cell r="J821">
            <v>79.5</v>
          </cell>
          <cell r="K821"/>
          <cell r="L821">
            <v>6.8</v>
          </cell>
          <cell r="M821"/>
          <cell r="N821">
            <v>55</v>
          </cell>
          <cell r="O821">
            <v>9.1999999999999993</v>
          </cell>
          <cell r="P821">
            <v>338</v>
          </cell>
          <cell r="Q821">
            <v>339</v>
          </cell>
          <cell r="R821"/>
          <cell r="S821">
            <v>8</v>
          </cell>
          <cell r="T821">
            <v>109</v>
          </cell>
          <cell r="U821">
            <v>377</v>
          </cell>
          <cell r="V821">
            <v>0.76</v>
          </cell>
          <cell r="W821">
            <v>0.86</v>
          </cell>
          <cell r="X821">
            <v>10.199999999999999</v>
          </cell>
          <cell r="Y821">
            <v>326</v>
          </cell>
          <cell r="Z821">
            <v>0.03</v>
          </cell>
          <cell r="AA821">
            <v>12</v>
          </cell>
          <cell r="AB821">
            <v>307</v>
          </cell>
          <cell r="AC821">
            <v>1.06</v>
          </cell>
          <cell r="AD821">
            <v>2.35</v>
          </cell>
          <cell r="AE821">
            <v>1.53</v>
          </cell>
          <cell r="AF821">
            <v>1</v>
          </cell>
          <cell r="AG821"/>
          <cell r="AH821"/>
          <cell r="AI821" t="e">
            <v>#DIV/0!</v>
          </cell>
          <cell r="AJ821"/>
          <cell r="AK821"/>
          <cell r="AL821" t="e">
            <v>#DIV/0!</v>
          </cell>
          <cell r="AM821"/>
          <cell r="AN821"/>
          <cell r="AO821" t="e">
            <v>#DIV/0!</v>
          </cell>
        </row>
        <row r="822">
          <cell r="A822">
            <v>47</v>
          </cell>
          <cell r="B822" t="str">
            <v>Cereales listos Quaker, Honey Graham Oh´s.</v>
          </cell>
          <cell r="C822"/>
          <cell r="D822">
            <v>100</v>
          </cell>
          <cell r="E822"/>
          <cell r="F822">
            <v>421</v>
          </cell>
          <cell r="G822"/>
          <cell r="H822">
            <v>5</v>
          </cell>
          <cell r="I822">
            <v>7.1</v>
          </cell>
          <cell r="J822">
            <v>84.2</v>
          </cell>
          <cell r="K822"/>
          <cell r="L822">
            <v>2.6</v>
          </cell>
          <cell r="M822"/>
          <cell r="N822">
            <v>46</v>
          </cell>
          <cell r="O822">
            <v>16.7</v>
          </cell>
          <cell r="P822">
            <v>659</v>
          </cell>
          <cell r="Q822">
            <v>155</v>
          </cell>
          <cell r="R822"/>
          <cell r="S822">
            <v>13.93</v>
          </cell>
          <cell r="T822">
            <v>47</v>
          </cell>
          <cell r="U822">
            <v>167</v>
          </cell>
          <cell r="V822">
            <v>1.39</v>
          </cell>
          <cell r="W822">
            <v>1.58</v>
          </cell>
          <cell r="X822">
            <v>18.600000000000001</v>
          </cell>
          <cell r="Y822">
            <v>595</v>
          </cell>
          <cell r="Z822">
            <v>0</v>
          </cell>
          <cell r="AA822">
            <v>45</v>
          </cell>
          <cell r="AB822">
            <v>1116</v>
          </cell>
          <cell r="AC822">
            <v>2.04</v>
          </cell>
          <cell r="AD822">
            <v>3.94</v>
          </cell>
          <cell r="AE822">
            <v>1.02</v>
          </cell>
          <cell r="AF822">
            <v>0</v>
          </cell>
          <cell r="AG822"/>
          <cell r="AH822"/>
          <cell r="AI822" t="e">
            <v>#DIV/0!</v>
          </cell>
          <cell r="AJ822"/>
          <cell r="AK822"/>
          <cell r="AL822" t="e">
            <v>#DIV/0!</v>
          </cell>
          <cell r="AM822"/>
          <cell r="AN822"/>
          <cell r="AO822" t="e">
            <v>#DIV/0!</v>
          </cell>
        </row>
        <row r="823">
          <cell r="A823">
            <v>48</v>
          </cell>
          <cell r="B823" t="str">
            <v>Cereales listos, Zucaritas de Kellogg´s</v>
          </cell>
          <cell r="C823"/>
          <cell r="D823">
            <v>100</v>
          </cell>
          <cell r="E823"/>
          <cell r="F823">
            <v>385</v>
          </cell>
          <cell r="G823"/>
          <cell r="H823">
            <v>5</v>
          </cell>
          <cell r="I823">
            <v>0.3</v>
          </cell>
          <cell r="J823">
            <v>90.5</v>
          </cell>
          <cell r="K823"/>
          <cell r="L823">
            <v>0</v>
          </cell>
          <cell r="M823"/>
          <cell r="N823">
            <v>4</v>
          </cell>
          <cell r="O823">
            <v>6.3</v>
          </cell>
          <cell r="P823">
            <v>365</v>
          </cell>
          <cell r="Q823">
            <v>99</v>
          </cell>
          <cell r="R823"/>
          <cell r="S823">
            <v>5.3</v>
          </cell>
          <cell r="T823">
            <v>7</v>
          </cell>
          <cell r="U823">
            <v>61</v>
          </cell>
          <cell r="V823">
            <v>1.3</v>
          </cell>
          <cell r="W823">
            <v>1.5</v>
          </cell>
          <cell r="X823">
            <v>17.600000000000001</v>
          </cell>
          <cell r="Y823">
            <v>565</v>
          </cell>
          <cell r="Z823">
            <v>0</v>
          </cell>
          <cell r="AA823">
            <v>53</v>
          </cell>
          <cell r="AB823">
            <v>1324</v>
          </cell>
          <cell r="AC823">
            <v>0</v>
          </cell>
          <cell r="AD823">
            <v>0</v>
          </cell>
          <cell r="AE823">
            <v>0.7</v>
          </cell>
          <cell r="AF823">
            <v>0</v>
          </cell>
          <cell r="AG823"/>
          <cell r="AH823"/>
          <cell r="AI823" t="e">
            <v>#DIV/0!</v>
          </cell>
          <cell r="AJ823"/>
          <cell r="AK823"/>
          <cell r="AL823" t="e">
            <v>#DIV/0!</v>
          </cell>
          <cell r="AM823"/>
          <cell r="AN823"/>
          <cell r="AO823" t="e">
            <v>#DIV/0!</v>
          </cell>
        </row>
        <row r="824">
          <cell r="A824">
            <v>49</v>
          </cell>
          <cell r="B824" t="str">
            <v>Crepes</v>
          </cell>
          <cell r="C824"/>
          <cell r="D824">
            <v>100</v>
          </cell>
          <cell r="E824"/>
          <cell r="F824">
            <v>205</v>
          </cell>
          <cell r="G824"/>
          <cell r="H824">
            <v>8.3000000000000007</v>
          </cell>
          <cell r="I824">
            <v>5.5</v>
          </cell>
          <cell r="J824">
            <v>30.5</v>
          </cell>
          <cell r="K824"/>
          <cell r="L824">
            <v>3.3</v>
          </cell>
          <cell r="M824"/>
          <cell r="N824">
            <v>0</v>
          </cell>
          <cell r="O824">
            <v>0</v>
          </cell>
          <cell r="P824">
            <v>65</v>
          </cell>
          <cell r="Q824">
            <v>159</v>
          </cell>
          <cell r="R824"/>
          <cell r="S824">
            <v>0.56000000000000005</v>
          </cell>
          <cell r="T824">
            <v>16</v>
          </cell>
          <cell r="U824">
            <v>132</v>
          </cell>
          <cell r="V824">
            <v>0.2</v>
          </cell>
          <cell r="W824">
            <v>0.28000000000000003</v>
          </cell>
          <cell r="X824">
            <v>1.7</v>
          </cell>
          <cell r="Y824">
            <v>44</v>
          </cell>
          <cell r="Z824">
            <v>0.22</v>
          </cell>
          <cell r="AA824">
            <v>0</v>
          </cell>
          <cell r="AB824">
            <v>30</v>
          </cell>
          <cell r="AC824">
            <v>2.83</v>
          </cell>
          <cell r="AD824">
            <v>2.4700000000000002</v>
          </cell>
          <cell r="AE824">
            <v>4.45</v>
          </cell>
          <cell r="AF824">
            <v>87</v>
          </cell>
          <cell r="AG824"/>
          <cell r="AH824"/>
          <cell r="AI824" t="e">
            <v>#DIV/0!</v>
          </cell>
          <cell r="AJ824"/>
          <cell r="AK824"/>
          <cell r="AL824" t="e">
            <v>#DIV/0!</v>
          </cell>
          <cell r="AM824"/>
          <cell r="AN824"/>
          <cell r="AO824" t="e">
            <v>#DIV/0!</v>
          </cell>
        </row>
        <row r="825">
          <cell r="A825">
            <v>50</v>
          </cell>
          <cell r="B825" t="str">
            <v>Cuchuco de cebada</v>
          </cell>
          <cell r="C825"/>
          <cell r="D825">
            <v>100</v>
          </cell>
          <cell r="E825"/>
          <cell r="F825">
            <v>354</v>
          </cell>
          <cell r="G825"/>
          <cell r="H825">
            <v>9</v>
          </cell>
          <cell r="I825">
            <v>0.7</v>
          </cell>
          <cell r="J825">
            <v>77.8</v>
          </cell>
          <cell r="K825"/>
          <cell r="L825">
            <v>1</v>
          </cell>
          <cell r="M825"/>
          <cell r="N825">
            <v>36</v>
          </cell>
          <cell r="O825">
            <v>1.7</v>
          </cell>
          <cell r="P825">
            <v>9</v>
          </cell>
          <cell r="Q825">
            <v>480</v>
          </cell>
          <cell r="R825"/>
          <cell r="S825">
            <v>2.13</v>
          </cell>
          <cell r="T825">
            <v>79</v>
          </cell>
          <cell r="U825">
            <v>280</v>
          </cell>
          <cell r="V825">
            <v>0.27</v>
          </cell>
          <cell r="W825">
            <v>0.06</v>
          </cell>
          <cell r="X825">
            <v>4.8</v>
          </cell>
          <cell r="Y825">
            <v>23</v>
          </cell>
          <cell r="Z825">
            <v>0</v>
          </cell>
          <cell r="AA825">
            <v>0</v>
          </cell>
          <cell r="AB825">
            <v>0</v>
          </cell>
          <cell r="AC825">
            <v>1.2</v>
          </cell>
          <cell r="AD825">
            <v>0.24</v>
          </cell>
          <cell r="AE825">
            <v>0.15</v>
          </cell>
          <cell r="AF825">
            <v>0</v>
          </cell>
          <cell r="AG825"/>
          <cell r="AH825"/>
          <cell r="AI825" t="e">
            <v>#DIV/0!</v>
          </cell>
          <cell r="AJ825"/>
          <cell r="AK825"/>
          <cell r="AL825" t="e">
            <v>#DIV/0!</v>
          </cell>
          <cell r="AM825"/>
          <cell r="AN825"/>
          <cell r="AO825" t="e">
            <v>#DIV/0!</v>
          </cell>
        </row>
        <row r="826">
          <cell r="A826">
            <v>51</v>
          </cell>
          <cell r="B826" t="str">
            <v>Cuchuco de trigo</v>
          </cell>
          <cell r="C826"/>
          <cell r="D826">
            <v>100</v>
          </cell>
          <cell r="E826"/>
          <cell r="F826">
            <v>348</v>
          </cell>
          <cell r="G826"/>
          <cell r="H826">
            <v>13.7</v>
          </cell>
          <cell r="I826">
            <v>1.2</v>
          </cell>
          <cell r="J826">
            <v>70.599999999999994</v>
          </cell>
          <cell r="K826"/>
          <cell r="L826">
            <v>12.7</v>
          </cell>
          <cell r="M826"/>
          <cell r="N826">
            <v>50</v>
          </cell>
          <cell r="O826">
            <v>4.3</v>
          </cell>
          <cell r="P826">
            <v>2</v>
          </cell>
          <cell r="Q826">
            <v>330</v>
          </cell>
          <cell r="R826"/>
          <cell r="S826">
            <v>3.46</v>
          </cell>
          <cell r="T826">
            <v>90</v>
          </cell>
          <cell r="U826">
            <v>435</v>
          </cell>
          <cell r="V826">
            <v>0.98</v>
          </cell>
          <cell r="W826">
            <v>0.21</v>
          </cell>
          <cell r="X826">
            <v>2.5</v>
          </cell>
          <cell r="Y826">
            <v>41</v>
          </cell>
          <cell r="Z826">
            <v>0</v>
          </cell>
          <cell r="AA826">
            <v>0</v>
          </cell>
          <cell r="AB826">
            <v>0</v>
          </cell>
          <cell r="AC826">
            <v>0.37</v>
          </cell>
          <cell r="AD826">
            <v>0.23</v>
          </cell>
          <cell r="AE826">
            <v>0.84</v>
          </cell>
          <cell r="AF826">
            <v>0</v>
          </cell>
          <cell r="AG826"/>
          <cell r="AH826"/>
          <cell r="AI826" t="e">
            <v>#DIV/0!</v>
          </cell>
          <cell r="AJ826"/>
          <cell r="AK826"/>
          <cell r="AL826" t="e">
            <v>#DIV/0!</v>
          </cell>
          <cell r="AM826"/>
          <cell r="AN826"/>
          <cell r="AO826" t="e">
            <v>#DIV/0!</v>
          </cell>
        </row>
        <row r="827">
          <cell r="A827">
            <v>52</v>
          </cell>
          <cell r="B827" t="str">
            <v>Espaguettis enriquecidos, cocidos</v>
          </cell>
          <cell r="C827"/>
          <cell r="D827">
            <v>100</v>
          </cell>
          <cell r="E827"/>
          <cell r="F827">
            <v>139</v>
          </cell>
          <cell r="G827"/>
          <cell r="H827">
            <v>4.8</v>
          </cell>
          <cell r="I827">
            <v>0.7</v>
          </cell>
          <cell r="J827">
            <v>28.3</v>
          </cell>
          <cell r="K827"/>
          <cell r="L827">
            <v>1.7</v>
          </cell>
          <cell r="M827"/>
          <cell r="N827">
            <v>7</v>
          </cell>
          <cell r="O827">
            <v>1.4</v>
          </cell>
          <cell r="P827">
            <v>1</v>
          </cell>
          <cell r="Q827">
            <v>54</v>
          </cell>
          <cell r="R827"/>
          <cell r="S827">
            <v>0.53</v>
          </cell>
          <cell r="T827">
            <v>18</v>
          </cell>
          <cell r="U827">
            <v>31</v>
          </cell>
          <cell r="V827">
            <v>0.2</v>
          </cell>
          <cell r="W827">
            <v>0.1</v>
          </cell>
          <cell r="X827">
            <v>1.7</v>
          </cell>
          <cell r="Y827">
            <v>112</v>
          </cell>
          <cell r="Z827">
            <v>0</v>
          </cell>
          <cell r="AA827">
            <v>0</v>
          </cell>
          <cell r="AB827">
            <v>0</v>
          </cell>
          <cell r="AC827">
            <v>0.1</v>
          </cell>
          <cell r="AD827">
            <v>0.08</v>
          </cell>
          <cell r="AE827">
            <v>0.27</v>
          </cell>
          <cell r="AF827">
            <v>0</v>
          </cell>
          <cell r="AG827"/>
          <cell r="AH827"/>
          <cell r="AI827" t="e">
            <v>#DIV/0!</v>
          </cell>
          <cell r="AJ827"/>
          <cell r="AK827"/>
          <cell r="AL827" t="e">
            <v>#DIV/0!</v>
          </cell>
          <cell r="AM827"/>
          <cell r="AN827"/>
          <cell r="AO827" t="e">
            <v>#DIV/0!</v>
          </cell>
        </row>
        <row r="828">
          <cell r="A828">
            <v>53</v>
          </cell>
          <cell r="B828" t="str">
            <v>Espaguettis enriquecidos, crudos</v>
          </cell>
          <cell r="C828"/>
          <cell r="D828">
            <v>100</v>
          </cell>
          <cell r="E828"/>
          <cell r="F828">
            <v>364</v>
          </cell>
          <cell r="G828"/>
          <cell r="H828">
            <v>12.8</v>
          </cell>
          <cell r="I828">
            <v>1.6</v>
          </cell>
          <cell r="J828">
            <v>74.7</v>
          </cell>
          <cell r="K828"/>
          <cell r="L828">
            <v>2.4</v>
          </cell>
          <cell r="M828"/>
          <cell r="N828">
            <v>18</v>
          </cell>
          <cell r="O828">
            <v>3.9</v>
          </cell>
          <cell r="P828">
            <v>7</v>
          </cell>
          <cell r="Q828">
            <v>150</v>
          </cell>
          <cell r="R828"/>
          <cell r="S828">
            <v>1.21</v>
          </cell>
          <cell r="T828">
            <v>48</v>
          </cell>
          <cell r="U828">
            <v>162</v>
          </cell>
          <cell r="V828">
            <v>1.03</v>
          </cell>
          <cell r="W828">
            <v>0.44</v>
          </cell>
          <cell r="X828">
            <v>7.5</v>
          </cell>
          <cell r="Y828">
            <v>370</v>
          </cell>
          <cell r="Z828">
            <v>0</v>
          </cell>
          <cell r="AA828">
            <v>0</v>
          </cell>
          <cell r="AB828">
            <v>0</v>
          </cell>
          <cell r="AC828">
            <v>0.23</v>
          </cell>
          <cell r="AD828">
            <v>0.19</v>
          </cell>
          <cell r="AE828">
            <v>0.65</v>
          </cell>
          <cell r="AF828">
            <v>0</v>
          </cell>
          <cell r="AG828"/>
          <cell r="AH828"/>
          <cell r="AI828" t="e">
            <v>#DIV/0!</v>
          </cell>
          <cell r="AJ828"/>
          <cell r="AK828"/>
          <cell r="AL828" t="e">
            <v>#DIV/0!</v>
          </cell>
          <cell r="AM828"/>
          <cell r="AN828"/>
          <cell r="AO828" t="e">
            <v>#DIV/0!</v>
          </cell>
        </row>
        <row r="829">
          <cell r="A829">
            <v>54</v>
          </cell>
          <cell r="B829" t="str">
            <v>Germen de trigo, crudo</v>
          </cell>
          <cell r="C829"/>
          <cell r="D829">
            <v>100</v>
          </cell>
          <cell r="E829"/>
          <cell r="F829">
            <v>387</v>
          </cell>
          <cell r="G829"/>
          <cell r="H829">
            <v>23.2</v>
          </cell>
          <cell r="I829">
            <v>9.6999999999999993</v>
          </cell>
          <cell r="J829">
            <v>51.8</v>
          </cell>
          <cell r="K829"/>
          <cell r="L829">
            <v>13.2</v>
          </cell>
          <cell r="M829"/>
          <cell r="N829">
            <v>39</v>
          </cell>
          <cell r="O829">
            <v>6.3</v>
          </cell>
          <cell r="P829">
            <v>12</v>
          </cell>
          <cell r="Q829">
            <v>842</v>
          </cell>
          <cell r="R829"/>
          <cell r="S829">
            <v>12.29</v>
          </cell>
          <cell r="T829">
            <v>239</v>
          </cell>
          <cell r="U829">
            <v>892</v>
          </cell>
          <cell r="V829">
            <v>1.88</v>
          </cell>
          <cell r="W829">
            <v>0.5</v>
          </cell>
          <cell r="X829">
            <v>6.8</v>
          </cell>
          <cell r="Y829">
            <v>281</v>
          </cell>
          <cell r="Z829">
            <v>0</v>
          </cell>
          <cell r="AA829">
            <v>0</v>
          </cell>
          <cell r="AB829">
            <v>0</v>
          </cell>
          <cell r="AC829">
            <v>1.67</v>
          </cell>
          <cell r="AD829">
            <v>1.37</v>
          </cell>
          <cell r="AE829">
            <v>6.01</v>
          </cell>
          <cell r="AF829">
            <v>0</v>
          </cell>
          <cell r="AG829"/>
          <cell r="AH829"/>
          <cell r="AI829" t="e">
            <v>#DIV/0!</v>
          </cell>
          <cell r="AJ829"/>
          <cell r="AK829"/>
          <cell r="AL829" t="e">
            <v>#DIV/0!</v>
          </cell>
          <cell r="AM829"/>
          <cell r="AN829"/>
          <cell r="AO829" t="e">
            <v>#DIV/0!</v>
          </cell>
        </row>
        <row r="830">
          <cell r="A830">
            <v>55</v>
          </cell>
          <cell r="B830" t="str">
            <v>Germinado de trigo</v>
          </cell>
          <cell r="C830"/>
          <cell r="D830">
            <v>100</v>
          </cell>
          <cell r="E830"/>
          <cell r="F830">
            <v>212</v>
          </cell>
          <cell r="G830"/>
          <cell r="H830">
            <v>7.5</v>
          </cell>
          <cell r="I830">
            <v>1.3</v>
          </cell>
          <cell r="J830">
            <v>42.5</v>
          </cell>
          <cell r="K830"/>
          <cell r="L830">
            <v>1.1000000000000001</v>
          </cell>
          <cell r="M830"/>
          <cell r="N830">
            <v>28</v>
          </cell>
          <cell r="O830">
            <v>2.1</v>
          </cell>
          <cell r="P830">
            <v>16</v>
          </cell>
          <cell r="Q830">
            <v>200</v>
          </cell>
          <cell r="R830"/>
          <cell r="S830">
            <v>1.65</v>
          </cell>
          <cell r="T830">
            <v>82</v>
          </cell>
          <cell r="U830">
            <v>169</v>
          </cell>
          <cell r="V830">
            <v>0.23</v>
          </cell>
          <cell r="W830">
            <v>0.16</v>
          </cell>
          <cell r="X830">
            <v>3.1</v>
          </cell>
          <cell r="Y830">
            <v>38</v>
          </cell>
          <cell r="Z830">
            <v>0</v>
          </cell>
          <cell r="AA830">
            <v>3</v>
          </cell>
          <cell r="AB830">
            <v>0</v>
          </cell>
          <cell r="AC830">
            <v>0.21</v>
          </cell>
          <cell r="AD830">
            <v>0.15</v>
          </cell>
          <cell r="AE830">
            <v>0.56000000000000005</v>
          </cell>
          <cell r="AF830">
            <v>0</v>
          </cell>
          <cell r="AG830"/>
          <cell r="AH830"/>
          <cell r="AI830" t="e">
            <v>#DIV/0!</v>
          </cell>
          <cell r="AJ830"/>
          <cell r="AK830"/>
          <cell r="AL830" t="e">
            <v>#DIV/0!</v>
          </cell>
          <cell r="AM830"/>
          <cell r="AN830"/>
          <cell r="AO830" t="e">
            <v>#DIV/0!</v>
          </cell>
        </row>
        <row r="831">
          <cell r="A831">
            <v>56</v>
          </cell>
          <cell r="B831" t="str">
            <v>Granola con avena tostada</v>
          </cell>
          <cell r="C831"/>
          <cell r="D831">
            <v>100</v>
          </cell>
          <cell r="E831"/>
          <cell r="F831">
            <v>465</v>
          </cell>
          <cell r="G831"/>
          <cell r="H831">
            <v>10.199999999999999</v>
          </cell>
          <cell r="I831">
            <v>17.399999999999999</v>
          </cell>
          <cell r="J831">
            <v>66.8</v>
          </cell>
          <cell r="K831"/>
          <cell r="L831">
            <v>3</v>
          </cell>
          <cell r="M831"/>
          <cell r="N831">
            <v>63</v>
          </cell>
          <cell r="O831">
            <v>3.3</v>
          </cell>
          <cell r="P831">
            <v>206</v>
          </cell>
          <cell r="Q831">
            <v>313</v>
          </cell>
          <cell r="R831"/>
          <cell r="S831">
            <v>1.94</v>
          </cell>
          <cell r="T831">
            <v>102</v>
          </cell>
          <cell r="U831">
            <v>344</v>
          </cell>
          <cell r="V831">
            <v>0.35</v>
          </cell>
          <cell r="W831">
            <v>0.17</v>
          </cell>
          <cell r="X831">
            <v>0.7</v>
          </cell>
          <cell r="Y831">
            <v>75</v>
          </cell>
          <cell r="Z831">
            <v>0</v>
          </cell>
          <cell r="AA831">
            <v>1</v>
          </cell>
          <cell r="AB831">
            <v>4</v>
          </cell>
          <cell r="AC831">
            <v>11.53</v>
          </cell>
          <cell r="AD831">
            <v>2.59</v>
          </cell>
          <cell r="AE831">
            <v>2.4300000000000002</v>
          </cell>
          <cell r="AF831">
            <v>0</v>
          </cell>
          <cell r="AG831"/>
          <cell r="AH831"/>
          <cell r="AI831" t="e">
            <v>#DIV/0!</v>
          </cell>
          <cell r="AJ831"/>
          <cell r="AK831"/>
          <cell r="AL831" t="e">
            <v>#DIV/0!</v>
          </cell>
          <cell r="AM831"/>
          <cell r="AN831"/>
          <cell r="AO831" t="e">
            <v>#DIV/0!</v>
          </cell>
        </row>
        <row r="832">
          <cell r="A832">
            <v>57</v>
          </cell>
          <cell r="B832" t="str">
            <v>Granola, barra, dura</v>
          </cell>
          <cell r="C832"/>
          <cell r="D832">
            <v>100</v>
          </cell>
          <cell r="E832"/>
          <cell r="F832">
            <v>476</v>
          </cell>
          <cell r="G832"/>
          <cell r="H832">
            <v>10.1</v>
          </cell>
          <cell r="I832">
            <v>19.8</v>
          </cell>
          <cell r="J832">
            <v>64.400000000000006</v>
          </cell>
          <cell r="K832"/>
          <cell r="L832">
            <v>5.3</v>
          </cell>
          <cell r="M832"/>
          <cell r="N832">
            <v>61</v>
          </cell>
          <cell r="O832">
            <v>3</v>
          </cell>
          <cell r="P832">
            <v>294</v>
          </cell>
          <cell r="Q832">
            <v>277</v>
          </cell>
          <cell r="R832"/>
          <cell r="S832">
            <v>2.0299999999999998</v>
          </cell>
          <cell r="T832">
            <v>97</v>
          </cell>
          <cell r="U832">
            <v>336</v>
          </cell>
          <cell r="V832">
            <v>0.26</v>
          </cell>
          <cell r="W832">
            <v>0.12</v>
          </cell>
          <cell r="X832">
            <v>1.6</v>
          </cell>
          <cell r="Y832">
            <v>23</v>
          </cell>
          <cell r="Z832">
            <v>0</v>
          </cell>
          <cell r="AA832">
            <v>1</v>
          </cell>
          <cell r="AB832">
            <v>15</v>
          </cell>
          <cell r="AC832">
            <v>2.37</v>
          </cell>
          <cell r="AD832">
            <v>4.38</v>
          </cell>
          <cell r="AE832">
            <v>12.09</v>
          </cell>
          <cell r="AF832">
            <v>0</v>
          </cell>
          <cell r="AG832"/>
          <cell r="AH832"/>
          <cell r="AI832" t="e">
            <v>#DIV/0!</v>
          </cell>
          <cell r="AJ832"/>
          <cell r="AK832"/>
          <cell r="AL832" t="e">
            <v>#DIV/0!</v>
          </cell>
          <cell r="AM832"/>
          <cell r="AN832"/>
          <cell r="AO832" t="e">
            <v>#DIV/0!</v>
          </cell>
        </row>
        <row r="833">
          <cell r="A833">
            <v>58</v>
          </cell>
          <cell r="B833" t="str">
            <v>Granola, barra dura, almendras</v>
          </cell>
          <cell r="C833"/>
          <cell r="D833">
            <v>100</v>
          </cell>
          <cell r="E833"/>
          <cell r="F833">
            <v>508</v>
          </cell>
          <cell r="G833"/>
          <cell r="H833">
            <v>7.7</v>
          </cell>
          <cell r="I833">
            <v>25.5</v>
          </cell>
          <cell r="J833">
            <v>62</v>
          </cell>
          <cell r="K833"/>
          <cell r="L833">
            <v>4.8</v>
          </cell>
          <cell r="M833"/>
          <cell r="N833">
            <v>32</v>
          </cell>
          <cell r="O833">
            <v>2.5</v>
          </cell>
          <cell r="P833">
            <v>256</v>
          </cell>
          <cell r="Q833">
            <v>228</v>
          </cell>
          <cell r="R833"/>
          <cell r="S833">
            <v>1.58</v>
          </cell>
          <cell r="T833">
            <v>81</v>
          </cell>
          <cell r="U833">
            <v>273</v>
          </cell>
          <cell r="V833">
            <v>0.28000000000000003</v>
          </cell>
          <cell r="W833">
            <v>7.0000000000000007E-2</v>
          </cell>
          <cell r="X833">
            <v>0.6</v>
          </cell>
          <cell r="Y833">
            <v>12</v>
          </cell>
          <cell r="Z833">
            <v>0</v>
          </cell>
          <cell r="AA833">
            <v>0</v>
          </cell>
          <cell r="AB833">
            <v>4</v>
          </cell>
          <cell r="AC833">
            <v>12.51</v>
          </cell>
          <cell r="AD833">
            <v>7.74</v>
          </cell>
          <cell r="AE833">
            <v>3.76</v>
          </cell>
          <cell r="AF833">
            <v>0</v>
          </cell>
          <cell r="AG833"/>
          <cell r="AH833"/>
          <cell r="AI833" t="e">
            <v>#DIV/0!</v>
          </cell>
          <cell r="AJ833"/>
          <cell r="AK833"/>
          <cell r="AL833" t="e">
            <v>#DIV/0!</v>
          </cell>
          <cell r="AM833"/>
          <cell r="AN833"/>
          <cell r="AO833" t="e">
            <v>#DIV/0!</v>
          </cell>
        </row>
        <row r="834">
          <cell r="A834">
            <v>59</v>
          </cell>
          <cell r="B834" t="str">
            <v>Granola barra dura, chip de chocolate</v>
          </cell>
          <cell r="C834"/>
          <cell r="D834">
            <v>100</v>
          </cell>
          <cell r="E834"/>
          <cell r="F834">
            <v>464</v>
          </cell>
          <cell r="G834"/>
          <cell r="H834">
            <v>7.3</v>
          </cell>
          <cell r="I834">
            <v>16.3</v>
          </cell>
          <cell r="J834">
            <v>72.099999999999994</v>
          </cell>
          <cell r="K834"/>
          <cell r="L834">
            <v>4.4000000000000004</v>
          </cell>
          <cell r="M834"/>
          <cell r="N834">
            <v>77</v>
          </cell>
          <cell r="O834">
            <v>3.1</v>
          </cell>
          <cell r="P834">
            <v>344</v>
          </cell>
          <cell r="Q834">
            <v>204</v>
          </cell>
          <cell r="R834"/>
          <cell r="S834">
            <v>1.93</v>
          </cell>
          <cell r="T834">
            <v>72</v>
          </cell>
          <cell r="U834">
            <v>251</v>
          </cell>
          <cell r="V834">
            <v>0.18</v>
          </cell>
          <cell r="W834">
            <v>0.1</v>
          </cell>
          <cell r="X834">
            <v>0.6</v>
          </cell>
          <cell r="Y834">
            <v>13</v>
          </cell>
          <cell r="Z834">
            <v>0.01</v>
          </cell>
          <cell r="AA834">
            <v>0</v>
          </cell>
          <cell r="AB834">
            <v>4</v>
          </cell>
          <cell r="AC834">
            <v>11.41</v>
          </cell>
          <cell r="AD834">
            <v>2.63</v>
          </cell>
          <cell r="AE834">
            <v>1.27</v>
          </cell>
          <cell r="AF834">
            <v>0</v>
          </cell>
          <cell r="AG834"/>
          <cell r="AH834"/>
          <cell r="AI834" t="e">
            <v>#DIV/0!</v>
          </cell>
          <cell r="AJ834"/>
          <cell r="AK834"/>
          <cell r="AL834" t="e">
            <v>#DIV/0!</v>
          </cell>
          <cell r="AM834"/>
          <cell r="AN834"/>
          <cell r="AO834" t="e">
            <v>#DIV/0!</v>
          </cell>
        </row>
        <row r="835">
          <cell r="A835">
            <v>60</v>
          </cell>
          <cell r="B835" t="str">
            <v>Granola, barra dura, mani</v>
          </cell>
          <cell r="C835"/>
          <cell r="D835">
            <v>100</v>
          </cell>
          <cell r="E835"/>
          <cell r="F835">
            <v>491</v>
          </cell>
          <cell r="G835"/>
          <cell r="H835">
            <v>11</v>
          </cell>
          <cell r="I835">
            <v>21.4</v>
          </cell>
          <cell r="J835">
            <v>63.7</v>
          </cell>
          <cell r="K835"/>
          <cell r="L835">
            <v>4.3</v>
          </cell>
          <cell r="M835"/>
          <cell r="N835">
            <v>39</v>
          </cell>
          <cell r="O835">
            <v>2.5</v>
          </cell>
          <cell r="P835">
            <v>278</v>
          </cell>
          <cell r="Q835">
            <v>300</v>
          </cell>
          <cell r="R835"/>
          <cell r="S835">
            <v>2.09</v>
          </cell>
          <cell r="T835">
            <v>110</v>
          </cell>
          <cell r="U835">
            <v>305</v>
          </cell>
          <cell r="V835">
            <v>0.19</v>
          </cell>
          <cell r="W835">
            <v>0.08</v>
          </cell>
          <cell r="X835">
            <v>1.5</v>
          </cell>
          <cell r="Y835">
            <v>23</v>
          </cell>
          <cell r="Z835">
            <v>0</v>
          </cell>
          <cell r="AA835">
            <v>0</v>
          </cell>
          <cell r="AB835">
            <v>3</v>
          </cell>
          <cell r="AC835">
            <v>2.52</v>
          </cell>
          <cell r="AD835">
            <v>5.76</v>
          </cell>
          <cell r="AE835">
            <v>11.88</v>
          </cell>
          <cell r="AF835">
            <v>0</v>
          </cell>
          <cell r="AG835"/>
          <cell r="AH835"/>
          <cell r="AI835" t="e">
            <v>#DIV/0!</v>
          </cell>
          <cell r="AJ835"/>
          <cell r="AK835"/>
          <cell r="AL835" t="e">
            <v>#DIV/0!</v>
          </cell>
          <cell r="AM835"/>
          <cell r="AN835"/>
          <cell r="AO835" t="e">
            <v>#DIV/0!</v>
          </cell>
        </row>
        <row r="836">
          <cell r="A836">
            <v>61</v>
          </cell>
          <cell r="B836" t="str">
            <v>Harina de arroz blanco</v>
          </cell>
          <cell r="C836"/>
          <cell r="D836">
            <v>100</v>
          </cell>
          <cell r="E836"/>
          <cell r="F836">
            <v>357</v>
          </cell>
          <cell r="G836"/>
          <cell r="H836">
            <v>6</v>
          </cell>
          <cell r="I836">
            <v>1.4</v>
          </cell>
          <cell r="J836">
            <v>80.099999999999994</v>
          </cell>
          <cell r="K836"/>
          <cell r="L836">
            <v>2.4</v>
          </cell>
          <cell r="M836"/>
          <cell r="N836">
            <v>10</v>
          </cell>
          <cell r="O836">
            <v>0.4</v>
          </cell>
          <cell r="P836">
            <v>0</v>
          </cell>
          <cell r="Q836">
            <v>98</v>
          </cell>
          <cell r="R836"/>
          <cell r="S836">
            <v>0.8</v>
          </cell>
          <cell r="T836">
            <v>35</v>
          </cell>
          <cell r="U836">
            <v>76</v>
          </cell>
          <cell r="V836">
            <v>0.14000000000000001</v>
          </cell>
          <cell r="W836">
            <v>0.02</v>
          </cell>
          <cell r="X836">
            <v>2.6</v>
          </cell>
          <cell r="Y836">
            <v>4</v>
          </cell>
          <cell r="Z836">
            <v>0</v>
          </cell>
          <cell r="AA836">
            <v>0</v>
          </cell>
          <cell r="AB836">
            <v>0</v>
          </cell>
          <cell r="AC836">
            <v>0.39</v>
          </cell>
          <cell r="AD836">
            <v>0.44</v>
          </cell>
          <cell r="AE836">
            <v>0.38</v>
          </cell>
          <cell r="AF836">
            <v>0</v>
          </cell>
          <cell r="AG836"/>
          <cell r="AH836"/>
          <cell r="AI836" t="e">
            <v>#DIV/0!</v>
          </cell>
          <cell r="AJ836"/>
          <cell r="AK836"/>
          <cell r="AL836" t="e">
            <v>#DIV/0!</v>
          </cell>
          <cell r="AM836"/>
          <cell r="AN836"/>
          <cell r="AO836" t="e">
            <v>#DIV/0!</v>
          </cell>
        </row>
        <row r="837">
          <cell r="A837">
            <v>62</v>
          </cell>
          <cell r="B837" t="str">
            <v>Harina de arroz integral</v>
          </cell>
          <cell r="C837"/>
          <cell r="D837">
            <v>100</v>
          </cell>
          <cell r="E837"/>
          <cell r="F837">
            <v>360</v>
          </cell>
          <cell r="G837"/>
          <cell r="H837">
            <v>7.2</v>
          </cell>
          <cell r="I837">
            <v>2.8</v>
          </cell>
          <cell r="J837">
            <v>76.099999999999994</v>
          </cell>
          <cell r="K837"/>
          <cell r="L837">
            <v>4.5999999999999996</v>
          </cell>
          <cell r="M837"/>
          <cell r="N837">
            <v>11</v>
          </cell>
          <cell r="O837">
            <v>2</v>
          </cell>
          <cell r="P837">
            <v>8</v>
          </cell>
          <cell r="Q837">
            <v>337</v>
          </cell>
          <cell r="R837"/>
          <cell r="S837">
            <v>2.4500000000000002</v>
          </cell>
          <cell r="T837">
            <v>112</v>
          </cell>
          <cell r="U837">
            <v>289</v>
          </cell>
          <cell r="V837">
            <v>0.44</v>
          </cell>
          <cell r="W837">
            <v>0.08</v>
          </cell>
          <cell r="X837">
            <v>6.3</v>
          </cell>
          <cell r="Y837">
            <v>16</v>
          </cell>
          <cell r="Z837">
            <v>0</v>
          </cell>
          <cell r="AA837">
            <v>0</v>
          </cell>
          <cell r="AB837">
            <v>0</v>
          </cell>
          <cell r="AC837">
            <v>0.56000000000000005</v>
          </cell>
          <cell r="AD837">
            <v>1.01</v>
          </cell>
          <cell r="AE837">
            <v>1</v>
          </cell>
          <cell r="AF837">
            <v>0</v>
          </cell>
          <cell r="AG837"/>
          <cell r="AH837"/>
          <cell r="AI837" t="e">
            <v>#DIV/0!</v>
          </cell>
          <cell r="AJ837"/>
          <cell r="AK837"/>
          <cell r="AL837" t="e">
            <v>#DIV/0!</v>
          </cell>
          <cell r="AM837"/>
          <cell r="AN837"/>
          <cell r="AO837" t="e">
            <v>#DIV/0!</v>
          </cell>
        </row>
        <row r="838">
          <cell r="A838">
            <v>63</v>
          </cell>
          <cell r="B838" t="str">
            <v>Harina de cebada</v>
          </cell>
          <cell r="C838"/>
          <cell r="D838">
            <v>100</v>
          </cell>
          <cell r="E838"/>
          <cell r="F838">
            <v>354</v>
          </cell>
          <cell r="G838"/>
          <cell r="H838">
            <v>10.5</v>
          </cell>
          <cell r="I838">
            <v>1.6</v>
          </cell>
          <cell r="J838">
            <v>74.5</v>
          </cell>
          <cell r="K838"/>
          <cell r="L838">
            <v>10.1</v>
          </cell>
          <cell r="M838"/>
          <cell r="N838">
            <v>32</v>
          </cell>
          <cell r="O838">
            <v>2.7</v>
          </cell>
          <cell r="P838">
            <v>4</v>
          </cell>
          <cell r="Q838">
            <v>296</v>
          </cell>
          <cell r="R838"/>
          <cell r="S838">
            <v>2</v>
          </cell>
          <cell r="T838">
            <v>96</v>
          </cell>
          <cell r="U838">
            <v>309</v>
          </cell>
          <cell r="V838">
            <v>0.37</v>
          </cell>
          <cell r="W838">
            <v>0.11</v>
          </cell>
          <cell r="X838">
            <v>6.3</v>
          </cell>
          <cell r="Y838">
            <v>8</v>
          </cell>
          <cell r="Z838">
            <v>0</v>
          </cell>
          <cell r="AA838">
            <v>0</v>
          </cell>
          <cell r="AB838">
            <v>0</v>
          </cell>
          <cell r="AC838">
            <v>0.34</v>
          </cell>
          <cell r="AD838">
            <v>0.21</v>
          </cell>
          <cell r="AE838">
            <v>0.77</v>
          </cell>
          <cell r="AF838">
            <v>0</v>
          </cell>
          <cell r="AG838"/>
          <cell r="AH838"/>
          <cell r="AI838" t="e">
            <v>#DIV/0!</v>
          </cell>
          <cell r="AJ838"/>
          <cell r="AK838"/>
          <cell r="AL838" t="e">
            <v>#DIV/0!</v>
          </cell>
          <cell r="AM838"/>
          <cell r="AN838"/>
          <cell r="AO838" t="e">
            <v>#DIV/0!</v>
          </cell>
        </row>
        <row r="839">
          <cell r="A839">
            <v>64</v>
          </cell>
          <cell r="B839" t="str">
            <v>Harina de centeno de 1a (clara) cruda</v>
          </cell>
          <cell r="C839"/>
          <cell r="D839">
            <v>100</v>
          </cell>
          <cell r="E839"/>
          <cell r="F839">
            <v>367</v>
          </cell>
          <cell r="G839"/>
          <cell r="H839">
            <v>8.4</v>
          </cell>
          <cell r="I839">
            <v>1.4</v>
          </cell>
          <cell r="J839">
            <v>80.2</v>
          </cell>
          <cell r="K839"/>
          <cell r="L839">
            <v>14.6</v>
          </cell>
          <cell r="M839"/>
          <cell r="N839">
            <v>21</v>
          </cell>
          <cell r="O839">
            <v>1.8</v>
          </cell>
          <cell r="P839">
            <v>2</v>
          </cell>
          <cell r="Q839">
            <v>194</v>
          </cell>
          <cell r="R839"/>
          <cell r="S839">
            <v>1.75</v>
          </cell>
          <cell r="T839">
            <v>70</v>
          </cell>
          <cell r="U839">
            <v>233</v>
          </cell>
          <cell r="V839">
            <v>0.33</v>
          </cell>
          <cell r="W839">
            <v>0.09</v>
          </cell>
          <cell r="X839">
            <v>0.8</v>
          </cell>
          <cell r="Y839">
            <v>22</v>
          </cell>
          <cell r="Z839">
            <v>0</v>
          </cell>
          <cell r="AA839">
            <v>0</v>
          </cell>
          <cell r="AB839">
            <v>0</v>
          </cell>
          <cell r="AC839">
            <v>0.15</v>
          </cell>
          <cell r="AD839">
            <v>0.15</v>
          </cell>
          <cell r="AE839">
            <v>0.56999999999999995</v>
          </cell>
          <cell r="AF839">
            <v>0</v>
          </cell>
          <cell r="AG839"/>
          <cell r="AH839"/>
          <cell r="AI839" t="e">
            <v>#DIV/0!</v>
          </cell>
          <cell r="AJ839"/>
          <cell r="AK839"/>
          <cell r="AL839" t="e">
            <v>#DIV/0!</v>
          </cell>
          <cell r="AM839"/>
          <cell r="AN839"/>
          <cell r="AO839" t="e">
            <v>#DIV/0!</v>
          </cell>
        </row>
        <row r="840">
          <cell r="A840">
            <v>65</v>
          </cell>
          <cell r="B840" t="str">
            <v>Harina de centeno de 2a ( media)</v>
          </cell>
          <cell r="C840"/>
          <cell r="D840">
            <v>100</v>
          </cell>
          <cell r="E840"/>
          <cell r="F840">
            <v>364</v>
          </cell>
          <cell r="G840"/>
          <cell r="H840">
            <v>9.4</v>
          </cell>
          <cell r="I840">
            <v>1.8</v>
          </cell>
          <cell r="J840">
            <v>77.5</v>
          </cell>
          <cell r="K840"/>
          <cell r="L840">
            <v>14.6</v>
          </cell>
          <cell r="M840"/>
          <cell r="N840">
            <v>24</v>
          </cell>
          <cell r="O840">
            <v>2.1</v>
          </cell>
          <cell r="P840">
            <v>3</v>
          </cell>
          <cell r="Q840">
            <v>207</v>
          </cell>
          <cell r="R840"/>
          <cell r="S840">
            <v>1.99</v>
          </cell>
          <cell r="T840">
            <v>75</v>
          </cell>
          <cell r="U840">
            <v>340</v>
          </cell>
          <cell r="V840">
            <v>0.28999999999999998</v>
          </cell>
          <cell r="W840">
            <v>0.11</v>
          </cell>
          <cell r="X840">
            <v>1.7</v>
          </cell>
          <cell r="Y840">
            <v>19</v>
          </cell>
          <cell r="Z840">
            <v>0</v>
          </cell>
          <cell r="AA840">
            <v>0</v>
          </cell>
          <cell r="AB840">
            <v>0</v>
          </cell>
          <cell r="AC840">
            <v>0.2</v>
          </cell>
          <cell r="AD840">
            <v>0.21</v>
          </cell>
          <cell r="AE840">
            <v>0.77</v>
          </cell>
          <cell r="AF840">
            <v>0</v>
          </cell>
          <cell r="AG840"/>
          <cell r="AH840"/>
          <cell r="AI840" t="e">
            <v>#DIV/0!</v>
          </cell>
          <cell r="AJ840"/>
          <cell r="AK840"/>
          <cell r="AL840" t="e">
            <v>#DIV/0!</v>
          </cell>
          <cell r="AM840"/>
          <cell r="AN840"/>
          <cell r="AO840" t="e">
            <v>#DIV/0!</v>
          </cell>
        </row>
        <row r="841">
          <cell r="A841">
            <v>66</v>
          </cell>
          <cell r="B841" t="str">
            <v>Harina de centeno de 3a ( oscura)</v>
          </cell>
          <cell r="C841"/>
          <cell r="D841">
            <v>100</v>
          </cell>
          <cell r="E841"/>
          <cell r="F841">
            <v>352</v>
          </cell>
          <cell r="G841"/>
          <cell r="H841">
            <v>13.2</v>
          </cell>
          <cell r="I841">
            <v>2.7</v>
          </cell>
          <cell r="J841">
            <v>68.7</v>
          </cell>
          <cell r="K841"/>
          <cell r="L841">
            <v>22.6</v>
          </cell>
          <cell r="M841"/>
          <cell r="N841">
            <v>56</v>
          </cell>
          <cell r="O841">
            <v>6.5</v>
          </cell>
          <cell r="P841">
            <v>1</v>
          </cell>
          <cell r="Q841">
            <v>632</v>
          </cell>
          <cell r="R841"/>
          <cell r="S841">
            <v>5.62</v>
          </cell>
          <cell r="T841">
            <v>248</v>
          </cell>
          <cell r="U841">
            <v>730</v>
          </cell>
          <cell r="V841">
            <v>0.32</v>
          </cell>
          <cell r="W841">
            <v>0.25</v>
          </cell>
          <cell r="X841">
            <v>4.3</v>
          </cell>
          <cell r="Y841">
            <v>60</v>
          </cell>
          <cell r="Z841">
            <v>0</v>
          </cell>
          <cell r="AA841">
            <v>0</v>
          </cell>
          <cell r="AB841">
            <v>0</v>
          </cell>
          <cell r="AC841">
            <v>0.31</v>
          </cell>
          <cell r="AD841">
            <v>0.33</v>
          </cell>
          <cell r="AE841">
            <v>1.2</v>
          </cell>
          <cell r="AF841">
            <v>0</v>
          </cell>
          <cell r="AG841"/>
          <cell r="AH841"/>
          <cell r="AI841" t="e">
            <v>#DIV/0!</v>
          </cell>
          <cell r="AJ841"/>
          <cell r="AK841"/>
          <cell r="AL841" t="e">
            <v>#DIV/0!</v>
          </cell>
          <cell r="AM841"/>
          <cell r="AN841"/>
          <cell r="AO841" t="e">
            <v>#DIV/0!</v>
          </cell>
        </row>
        <row r="842">
          <cell r="A842">
            <v>67</v>
          </cell>
          <cell r="B842" t="str">
            <v>Harina de maiz amarillo desgerminado</v>
          </cell>
          <cell r="C842"/>
          <cell r="D842">
            <v>100</v>
          </cell>
          <cell r="E842"/>
          <cell r="F842">
            <v>366</v>
          </cell>
          <cell r="G842"/>
          <cell r="H842">
            <v>5.6</v>
          </cell>
          <cell r="I842">
            <v>1.4</v>
          </cell>
          <cell r="J842">
            <v>82.2</v>
          </cell>
          <cell r="K842"/>
          <cell r="L842">
            <v>1.9</v>
          </cell>
          <cell r="M842"/>
          <cell r="N842">
            <v>2</v>
          </cell>
          <cell r="O842">
            <v>0.9</v>
          </cell>
          <cell r="P842">
            <v>1</v>
          </cell>
          <cell r="Q842">
            <v>60</v>
          </cell>
          <cell r="R842"/>
          <cell r="S842">
            <v>0.37</v>
          </cell>
          <cell r="T842">
            <v>18</v>
          </cell>
          <cell r="U842">
            <v>90</v>
          </cell>
          <cell r="V842">
            <v>7.0000000000000007E-2</v>
          </cell>
          <cell r="W842">
            <v>0.06</v>
          </cell>
          <cell r="X842">
            <v>2.7</v>
          </cell>
          <cell r="Y842">
            <v>48</v>
          </cell>
          <cell r="Z842">
            <v>0</v>
          </cell>
          <cell r="AA842">
            <v>0</v>
          </cell>
          <cell r="AB842">
            <v>0</v>
          </cell>
          <cell r="AC842">
            <v>0.17</v>
          </cell>
          <cell r="AD842">
            <v>0.27</v>
          </cell>
          <cell r="AE842">
            <v>0.7</v>
          </cell>
          <cell r="AF842">
            <v>0</v>
          </cell>
          <cell r="AG842"/>
          <cell r="AH842"/>
          <cell r="AI842" t="e">
            <v>#DIV/0!</v>
          </cell>
          <cell r="AJ842"/>
          <cell r="AK842"/>
          <cell r="AL842" t="e">
            <v>#DIV/0!</v>
          </cell>
          <cell r="AM842"/>
          <cell r="AN842"/>
          <cell r="AO842" t="e">
            <v>#DIV/0!</v>
          </cell>
        </row>
        <row r="843">
          <cell r="A843">
            <v>68</v>
          </cell>
          <cell r="B843" t="str">
            <v>Harina de maiz amarillo no muy fina desgerminado</v>
          </cell>
          <cell r="C843"/>
          <cell r="D843">
            <v>100</v>
          </cell>
          <cell r="E843"/>
          <cell r="F843">
            <v>360</v>
          </cell>
          <cell r="G843"/>
          <cell r="H843">
            <v>8.5</v>
          </cell>
          <cell r="I843">
            <v>1.7</v>
          </cell>
          <cell r="J843">
            <v>77.7</v>
          </cell>
          <cell r="K843"/>
          <cell r="L843">
            <v>7.4</v>
          </cell>
          <cell r="M843"/>
          <cell r="N843">
            <v>5</v>
          </cell>
          <cell r="O843">
            <v>1.1000000000000001</v>
          </cell>
          <cell r="P843">
            <v>3</v>
          </cell>
          <cell r="Q843">
            <v>84</v>
          </cell>
          <cell r="R843"/>
          <cell r="S843">
            <v>0.72</v>
          </cell>
          <cell r="T843">
            <v>40</v>
          </cell>
          <cell r="U843">
            <v>162</v>
          </cell>
          <cell r="V843">
            <v>0.14000000000000001</v>
          </cell>
          <cell r="W843">
            <v>0.05</v>
          </cell>
          <cell r="X843">
            <v>1</v>
          </cell>
          <cell r="Y843">
            <v>48</v>
          </cell>
          <cell r="Z843">
            <v>0</v>
          </cell>
          <cell r="AA843">
            <v>0</v>
          </cell>
          <cell r="AB843">
            <v>41</v>
          </cell>
          <cell r="AC843">
            <v>0.23</v>
          </cell>
          <cell r="AD843">
            <v>0.41</v>
          </cell>
          <cell r="AE843">
            <v>0.71</v>
          </cell>
          <cell r="AF843">
            <v>0</v>
          </cell>
          <cell r="AG843"/>
          <cell r="AH843"/>
          <cell r="AI843" t="e">
            <v>#DIV/0!</v>
          </cell>
          <cell r="AJ843"/>
          <cell r="AK843"/>
          <cell r="AL843" t="e">
            <v>#DIV/0!</v>
          </cell>
          <cell r="AM843"/>
          <cell r="AN843"/>
          <cell r="AO843" t="e">
            <v>#DIV/0!</v>
          </cell>
        </row>
        <row r="844">
          <cell r="A844">
            <v>69</v>
          </cell>
          <cell r="B844" t="str">
            <v>Harina de maiz amarillo, integral</v>
          </cell>
          <cell r="C844"/>
          <cell r="D844">
            <v>100</v>
          </cell>
          <cell r="E844"/>
          <cell r="F844">
            <v>370</v>
          </cell>
          <cell r="G844"/>
          <cell r="H844">
            <v>6.9</v>
          </cell>
          <cell r="I844">
            <v>3.9</v>
          </cell>
          <cell r="J844">
            <v>76.900000000000006</v>
          </cell>
          <cell r="K844"/>
          <cell r="L844">
            <v>13.4</v>
          </cell>
          <cell r="M844"/>
          <cell r="N844">
            <v>7</v>
          </cell>
          <cell r="O844">
            <v>2.4</v>
          </cell>
          <cell r="P844">
            <v>5</v>
          </cell>
          <cell r="Q844">
            <v>272</v>
          </cell>
          <cell r="R844"/>
          <cell r="S844">
            <v>1.73</v>
          </cell>
          <cell r="T844">
            <v>93</v>
          </cell>
          <cell r="U844">
            <v>315</v>
          </cell>
          <cell r="V844">
            <v>0.25</v>
          </cell>
          <cell r="W844">
            <v>0.08</v>
          </cell>
          <cell r="X844">
            <v>1.9</v>
          </cell>
          <cell r="Y844">
            <v>25</v>
          </cell>
          <cell r="Z844">
            <v>0</v>
          </cell>
          <cell r="AA844">
            <v>0</v>
          </cell>
          <cell r="AB844">
            <v>47</v>
          </cell>
          <cell r="AC844">
            <v>0.54</v>
          </cell>
          <cell r="AD844">
            <v>1.02</v>
          </cell>
          <cell r="AE844">
            <v>1.76</v>
          </cell>
          <cell r="AF844">
            <v>0</v>
          </cell>
          <cell r="AG844"/>
          <cell r="AH844"/>
          <cell r="AI844" t="e">
            <v>#DIV/0!</v>
          </cell>
          <cell r="AJ844"/>
          <cell r="AK844"/>
          <cell r="AL844" t="e">
            <v>#DIV/0!</v>
          </cell>
          <cell r="AM844"/>
          <cell r="AN844"/>
          <cell r="AO844" t="e">
            <v>#DIV/0!</v>
          </cell>
        </row>
        <row r="845">
          <cell r="A845">
            <v>70</v>
          </cell>
          <cell r="B845" t="str">
            <v>Harina de maiz blanco integral</v>
          </cell>
          <cell r="C845"/>
          <cell r="D845">
            <v>100</v>
          </cell>
          <cell r="E845"/>
          <cell r="F845">
            <v>370</v>
          </cell>
          <cell r="G845"/>
          <cell r="H845">
            <v>6.9</v>
          </cell>
          <cell r="I845">
            <v>3.9</v>
          </cell>
          <cell r="J845">
            <v>76.900000000000006</v>
          </cell>
          <cell r="K845"/>
          <cell r="L845">
            <v>9.6</v>
          </cell>
          <cell r="M845"/>
          <cell r="N845">
            <v>7</v>
          </cell>
          <cell r="O845">
            <v>2.4</v>
          </cell>
          <cell r="P845">
            <v>5</v>
          </cell>
          <cell r="Q845">
            <v>272</v>
          </cell>
          <cell r="R845"/>
          <cell r="S845">
            <v>1.73</v>
          </cell>
          <cell r="T845">
            <v>93</v>
          </cell>
          <cell r="U845">
            <v>315</v>
          </cell>
          <cell r="V845">
            <v>0.25</v>
          </cell>
          <cell r="W845">
            <v>0.08</v>
          </cell>
          <cell r="X845">
            <v>1.9</v>
          </cell>
          <cell r="Y845">
            <v>25</v>
          </cell>
          <cell r="Z845">
            <v>0</v>
          </cell>
          <cell r="AA845">
            <v>0</v>
          </cell>
          <cell r="AB845">
            <v>0</v>
          </cell>
          <cell r="AC845">
            <v>0.54</v>
          </cell>
          <cell r="AD845">
            <v>1.02</v>
          </cell>
          <cell r="AE845">
            <v>1.76</v>
          </cell>
          <cell r="AF845">
            <v>0</v>
          </cell>
          <cell r="AG845"/>
          <cell r="AH845"/>
          <cell r="AI845" t="e">
            <v>#DIV/0!</v>
          </cell>
          <cell r="AJ845"/>
          <cell r="AK845"/>
          <cell r="AL845" t="e">
            <v>#DIV/0!</v>
          </cell>
          <cell r="AM845"/>
          <cell r="AN845"/>
          <cell r="AO845" t="e">
            <v>#DIV/0!</v>
          </cell>
        </row>
        <row r="846">
          <cell r="A846">
            <v>71</v>
          </cell>
          <cell r="B846" t="str">
            <v>Harina de maiz blanco, trillado</v>
          </cell>
          <cell r="C846"/>
          <cell r="D846">
            <v>100</v>
          </cell>
          <cell r="E846"/>
          <cell r="F846">
            <v>357</v>
          </cell>
          <cell r="G846"/>
          <cell r="H846">
            <v>9.1</v>
          </cell>
          <cell r="I846">
            <v>3.7</v>
          </cell>
          <cell r="J846">
            <v>71.900000000000006</v>
          </cell>
          <cell r="K846"/>
          <cell r="L846">
            <v>9.6</v>
          </cell>
          <cell r="M846"/>
          <cell r="N846">
            <v>18</v>
          </cell>
          <cell r="O846">
            <v>2.7</v>
          </cell>
          <cell r="P846">
            <v>5</v>
          </cell>
          <cell r="Q846">
            <v>248</v>
          </cell>
          <cell r="R846"/>
          <cell r="S846">
            <v>1.73</v>
          </cell>
          <cell r="T846">
            <v>93</v>
          </cell>
          <cell r="U846">
            <v>315</v>
          </cell>
          <cell r="V846">
            <v>0.3</v>
          </cell>
          <cell r="W846">
            <v>0.12</v>
          </cell>
          <cell r="X846">
            <v>1.8</v>
          </cell>
          <cell r="Y846">
            <v>25</v>
          </cell>
          <cell r="Z846">
            <v>0</v>
          </cell>
          <cell r="AA846">
            <v>0</v>
          </cell>
          <cell r="AB846">
            <v>0</v>
          </cell>
          <cell r="AC846">
            <v>0.54</v>
          </cell>
          <cell r="AD846">
            <v>1.02</v>
          </cell>
          <cell r="AE846">
            <v>1.76</v>
          </cell>
          <cell r="AF846">
            <v>0</v>
          </cell>
          <cell r="AG846"/>
          <cell r="AH846"/>
          <cell r="AI846" t="e">
            <v>#DIV/0!</v>
          </cell>
          <cell r="AJ846"/>
          <cell r="AK846"/>
          <cell r="AL846" t="e">
            <v>#DIV/0!</v>
          </cell>
          <cell r="AM846"/>
          <cell r="AN846"/>
          <cell r="AO846" t="e">
            <v>#DIV/0!</v>
          </cell>
        </row>
        <row r="847">
          <cell r="A847">
            <v>72</v>
          </cell>
          <cell r="B847" t="str">
            <v>Harina de pulimento de arroz</v>
          </cell>
          <cell r="C847"/>
          <cell r="D847">
            <v>100</v>
          </cell>
          <cell r="E847"/>
          <cell r="F847">
            <v>399</v>
          </cell>
          <cell r="G847"/>
          <cell r="H847">
            <v>12.8</v>
          </cell>
          <cell r="I847">
            <v>17.899999999999999</v>
          </cell>
          <cell r="J847">
            <v>46.6</v>
          </cell>
          <cell r="K847"/>
          <cell r="L847">
            <v>0</v>
          </cell>
          <cell r="M847"/>
          <cell r="N847">
            <v>65</v>
          </cell>
          <cell r="O847">
            <v>10.6</v>
          </cell>
          <cell r="P847">
            <v>3</v>
          </cell>
          <cell r="Q847">
            <v>541</v>
          </cell>
          <cell r="R847"/>
          <cell r="S847">
            <v>0.72</v>
          </cell>
          <cell r="T847">
            <v>40</v>
          </cell>
          <cell r="U847">
            <v>162</v>
          </cell>
          <cell r="V847">
            <v>2.8</v>
          </cell>
          <cell r="W847">
            <v>0.2</v>
          </cell>
          <cell r="X847">
            <v>40</v>
          </cell>
          <cell r="Y847">
            <v>82</v>
          </cell>
          <cell r="Z847">
            <v>0</v>
          </cell>
          <cell r="AA847">
            <v>0</v>
          </cell>
          <cell r="AB847">
            <v>0</v>
          </cell>
          <cell r="AC847">
            <v>0.23</v>
          </cell>
          <cell r="AD847">
            <v>0.41</v>
          </cell>
          <cell r="AE847">
            <v>0.71</v>
          </cell>
          <cell r="AF847">
            <v>0</v>
          </cell>
          <cell r="AG847"/>
          <cell r="AH847"/>
          <cell r="AI847" t="e">
            <v>#DIV/0!</v>
          </cell>
          <cell r="AJ847"/>
          <cell r="AK847"/>
          <cell r="AL847" t="e">
            <v>#DIV/0!</v>
          </cell>
          <cell r="AM847"/>
          <cell r="AN847"/>
          <cell r="AO847" t="e">
            <v>#DIV/0!</v>
          </cell>
        </row>
        <row r="848">
          <cell r="A848">
            <v>73</v>
          </cell>
          <cell r="B848" t="str">
            <v>Harina de trigo blanca enriquecida para todo uso, fortificada con calcio</v>
          </cell>
          <cell r="C848"/>
          <cell r="D848">
            <v>100</v>
          </cell>
          <cell r="E848"/>
          <cell r="F848">
            <v>355</v>
          </cell>
          <cell r="G848"/>
          <cell r="H848">
            <v>10.3</v>
          </cell>
          <cell r="I848">
            <v>1</v>
          </cell>
          <cell r="J848">
            <v>76.3</v>
          </cell>
          <cell r="K848"/>
          <cell r="L848">
            <v>2.7</v>
          </cell>
          <cell r="M848"/>
          <cell r="N848">
            <v>252</v>
          </cell>
          <cell r="O848">
            <v>4.5999999999999996</v>
          </cell>
          <cell r="P848">
            <v>2</v>
          </cell>
          <cell r="Q848">
            <v>108</v>
          </cell>
          <cell r="R848"/>
          <cell r="S848">
            <v>0.7</v>
          </cell>
          <cell r="T848">
            <v>22</v>
          </cell>
          <cell r="U848">
            <v>107</v>
          </cell>
          <cell r="V848">
            <v>0.79</v>
          </cell>
          <cell r="W848">
            <v>0.49</v>
          </cell>
          <cell r="X848">
            <v>5.9</v>
          </cell>
          <cell r="Y848">
            <v>246</v>
          </cell>
          <cell r="Z848">
            <v>0</v>
          </cell>
          <cell r="AA848">
            <v>0</v>
          </cell>
          <cell r="AB848">
            <v>0</v>
          </cell>
          <cell r="AC848">
            <v>0.16</v>
          </cell>
          <cell r="AD848">
            <v>0.09</v>
          </cell>
          <cell r="AE848">
            <v>0.41</v>
          </cell>
          <cell r="AF848">
            <v>0</v>
          </cell>
          <cell r="AG848"/>
          <cell r="AH848"/>
          <cell r="AI848" t="e">
            <v>#DIV/0!</v>
          </cell>
          <cell r="AJ848"/>
          <cell r="AK848"/>
          <cell r="AL848" t="e">
            <v>#DIV/0!</v>
          </cell>
          <cell r="AM848"/>
          <cell r="AN848"/>
          <cell r="AO848" t="e">
            <v>#DIV/0!</v>
          </cell>
        </row>
        <row r="849">
          <cell r="A849">
            <v>74</v>
          </cell>
          <cell r="B849" t="str">
            <v>Harina de trigo de primera 80% del grano</v>
          </cell>
          <cell r="C849"/>
          <cell r="D849">
            <v>100</v>
          </cell>
          <cell r="E849"/>
          <cell r="F849">
            <v>347</v>
          </cell>
          <cell r="G849"/>
          <cell r="H849">
            <v>10.4</v>
          </cell>
          <cell r="I849">
            <v>0.5</v>
          </cell>
          <cell r="J849">
            <v>75.099999999999994</v>
          </cell>
          <cell r="K849"/>
          <cell r="L849">
            <v>2.7</v>
          </cell>
          <cell r="M849"/>
          <cell r="N849">
            <v>30</v>
          </cell>
          <cell r="O849">
            <v>2.7</v>
          </cell>
          <cell r="P849">
            <v>2</v>
          </cell>
          <cell r="Q849">
            <v>140</v>
          </cell>
          <cell r="R849"/>
          <cell r="S849">
            <v>0.7</v>
          </cell>
          <cell r="T849">
            <v>22</v>
          </cell>
          <cell r="U849">
            <v>107</v>
          </cell>
          <cell r="V849">
            <v>0.17</v>
          </cell>
          <cell r="W849">
            <v>0.05</v>
          </cell>
          <cell r="X849">
            <v>0.8</v>
          </cell>
          <cell r="Y849">
            <v>246</v>
          </cell>
          <cell r="Z849">
            <v>0</v>
          </cell>
          <cell r="AA849">
            <v>0</v>
          </cell>
          <cell r="AB849">
            <v>0</v>
          </cell>
          <cell r="AC849">
            <v>0.16</v>
          </cell>
          <cell r="AD849">
            <v>0.09</v>
          </cell>
          <cell r="AE849">
            <v>0.41</v>
          </cell>
          <cell r="AF849">
            <v>0</v>
          </cell>
          <cell r="AG849"/>
          <cell r="AH849"/>
          <cell r="AI849" t="e">
            <v>#DIV/0!</v>
          </cell>
          <cell r="AJ849"/>
          <cell r="AK849"/>
          <cell r="AL849" t="e">
            <v>#DIV/0!</v>
          </cell>
          <cell r="AM849"/>
          <cell r="AN849"/>
          <cell r="AO849" t="e">
            <v>#DIV/0!</v>
          </cell>
        </row>
        <row r="850">
          <cell r="A850">
            <v>75</v>
          </cell>
          <cell r="B850" t="str">
            <v>Harina de trigo de segunda 15% del grano</v>
          </cell>
          <cell r="C850"/>
          <cell r="D850">
            <v>100</v>
          </cell>
          <cell r="E850"/>
          <cell r="F850">
            <v>343</v>
          </cell>
          <cell r="G850"/>
          <cell r="H850">
            <v>13.7</v>
          </cell>
          <cell r="I850">
            <v>1.2</v>
          </cell>
          <cell r="J850">
            <v>69.3</v>
          </cell>
          <cell r="K850"/>
          <cell r="L850">
            <v>2.7</v>
          </cell>
          <cell r="M850"/>
          <cell r="N850">
            <v>50</v>
          </cell>
          <cell r="O850">
            <v>4.3</v>
          </cell>
          <cell r="P850">
            <v>2</v>
          </cell>
          <cell r="Q850">
            <v>330</v>
          </cell>
          <cell r="R850"/>
          <cell r="S850">
            <v>0.7</v>
          </cell>
          <cell r="T850">
            <v>22</v>
          </cell>
          <cell r="U850">
            <v>107</v>
          </cell>
          <cell r="V850">
            <v>0.98</v>
          </cell>
          <cell r="W850">
            <v>0.21</v>
          </cell>
          <cell r="X850">
            <v>2.5</v>
          </cell>
          <cell r="Y850">
            <v>246</v>
          </cell>
          <cell r="Z850">
            <v>0</v>
          </cell>
          <cell r="AA850">
            <v>0</v>
          </cell>
          <cell r="AB850">
            <v>0</v>
          </cell>
          <cell r="AC850">
            <v>0.16</v>
          </cell>
          <cell r="AD850">
            <v>0.09</v>
          </cell>
          <cell r="AE850">
            <v>0.41</v>
          </cell>
          <cell r="AF850">
            <v>0</v>
          </cell>
          <cell r="AG850"/>
          <cell r="AH850"/>
          <cell r="AI850" t="e">
            <v>#DIV/0!</v>
          </cell>
          <cell r="AJ850"/>
          <cell r="AK850"/>
          <cell r="AL850" t="e">
            <v>#DIV/0!</v>
          </cell>
          <cell r="AM850"/>
          <cell r="AN850"/>
          <cell r="AO850" t="e">
            <v>#DIV/0!</v>
          </cell>
        </row>
        <row r="851">
          <cell r="A851">
            <v>76</v>
          </cell>
          <cell r="B851" t="str">
            <v>Harina de trigo de tercera 5% del grano</v>
          </cell>
          <cell r="C851"/>
          <cell r="D851">
            <v>100</v>
          </cell>
          <cell r="E851"/>
          <cell r="F851">
            <v>343</v>
          </cell>
          <cell r="G851"/>
          <cell r="H851">
            <v>14.5</v>
          </cell>
          <cell r="I851">
            <v>3.5</v>
          </cell>
          <cell r="J851">
            <v>63.4</v>
          </cell>
          <cell r="K851"/>
          <cell r="L851">
            <v>2.7</v>
          </cell>
          <cell r="M851"/>
          <cell r="N851">
            <v>95</v>
          </cell>
          <cell r="O851">
            <v>7.5</v>
          </cell>
          <cell r="P851">
            <v>2</v>
          </cell>
          <cell r="Q851">
            <v>510</v>
          </cell>
          <cell r="R851"/>
          <cell r="S851">
            <v>0.7</v>
          </cell>
          <cell r="T851">
            <v>22</v>
          </cell>
          <cell r="U851">
            <v>107</v>
          </cell>
          <cell r="V851">
            <v>1.1200000000000001</v>
          </cell>
          <cell r="W851">
            <v>0.25</v>
          </cell>
          <cell r="X851">
            <v>4.5</v>
          </cell>
          <cell r="Y851">
            <v>246</v>
          </cell>
          <cell r="Z851">
            <v>0</v>
          </cell>
          <cell r="AA851">
            <v>0</v>
          </cell>
          <cell r="AB851">
            <v>0</v>
          </cell>
          <cell r="AC851">
            <v>0.16</v>
          </cell>
          <cell r="AD851">
            <v>0.09</v>
          </cell>
          <cell r="AE851">
            <v>0.41</v>
          </cell>
          <cell r="AF851">
            <v>0</v>
          </cell>
          <cell r="AG851"/>
          <cell r="AH851"/>
          <cell r="AI851" t="e">
            <v>#DIV/0!</v>
          </cell>
          <cell r="AJ851"/>
          <cell r="AK851"/>
          <cell r="AL851" t="e">
            <v>#DIV/0!</v>
          </cell>
          <cell r="AM851"/>
          <cell r="AN851"/>
          <cell r="AO851" t="e">
            <v>#DIV/0!</v>
          </cell>
        </row>
        <row r="852">
          <cell r="A852">
            <v>77</v>
          </cell>
          <cell r="B852" t="str">
            <v>Harina de trigo enriquecida, para pan.</v>
          </cell>
          <cell r="C852"/>
          <cell r="D852">
            <v>100</v>
          </cell>
          <cell r="E852"/>
          <cell r="F852">
            <v>353</v>
          </cell>
          <cell r="G852"/>
          <cell r="H852">
            <v>12</v>
          </cell>
          <cell r="I852">
            <v>1.7</v>
          </cell>
          <cell r="J852">
            <v>72.5</v>
          </cell>
          <cell r="K852"/>
          <cell r="L852">
            <v>2.4</v>
          </cell>
          <cell r="M852"/>
          <cell r="N852">
            <v>15</v>
          </cell>
          <cell r="O852">
            <v>4.4000000000000004</v>
          </cell>
          <cell r="P852">
            <v>2</v>
          </cell>
          <cell r="Q852">
            <v>97</v>
          </cell>
          <cell r="R852"/>
          <cell r="S852">
            <v>0.85</v>
          </cell>
          <cell r="T852">
            <v>25</v>
          </cell>
          <cell r="U852">
            <v>100</v>
          </cell>
          <cell r="V852">
            <v>0.81</v>
          </cell>
          <cell r="W852">
            <v>0.51</v>
          </cell>
          <cell r="X852">
            <v>7.6</v>
          </cell>
          <cell r="Y852">
            <v>246</v>
          </cell>
          <cell r="Z852">
            <v>0</v>
          </cell>
          <cell r="AA852">
            <v>0</v>
          </cell>
          <cell r="AB852">
            <v>0</v>
          </cell>
          <cell r="AC852">
            <v>0.24</v>
          </cell>
          <cell r="AD852">
            <v>0.14000000000000001</v>
          </cell>
          <cell r="AE852">
            <v>0.73</v>
          </cell>
          <cell r="AF852">
            <v>0</v>
          </cell>
          <cell r="AG852"/>
          <cell r="AH852"/>
          <cell r="AI852" t="e">
            <v>#DIV/0!</v>
          </cell>
          <cell r="AJ852"/>
          <cell r="AK852"/>
          <cell r="AL852" t="e">
            <v>#DIV/0!</v>
          </cell>
          <cell r="AM852"/>
          <cell r="AN852"/>
          <cell r="AO852" t="e">
            <v>#DIV/0!</v>
          </cell>
        </row>
        <row r="853">
          <cell r="A853">
            <v>78</v>
          </cell>
          <cell r="B853" t="str">
            <v>Harina de trigo enriquecida, para todo uso, con adiccion de polvo de hornear y sal</v>
          </cell>
          <cell r="C853"/>
          <cell r="D853">
            <v>100</v>
          </cell>
          <cell r="E853"/>
          <cell r="F853">
            <v>345</v>
          </cell>
          <cell r="G853"/>
          <cell r="H853">
            <v>9.9</v>
          </cell>
          <cell r="I853">
            <v>1</v>
          </cell>
          <cell r="J853">
            <v>74.5</v>
          </cell>
          <cell r="K853"/>
          <cell r="L853">
            <v>2.7</v>
          </cell>
          <cell r="M853"/>
          <cell r="N853">
            <v>338</v>
          </cell>
          <cell r="O853">
            <v>4.7</v>
          </cell>
          <cell r="P853">
            <v>1270</v>
          </cell>
          <cell r="Q853">
            <v>595</v>
          </cell>
          <cell r="R853"/>
          <cell r="S853">
            <v>0.62</v>
          </cell>
          <cell r="T853">
            <v>19</v>
          </cell>
          <cell r="U853">
            <v>124</v>
          </cell>
          <cell r="V853">
            <v>0.67</v>
          </cell>
          <cell r="W853">
            <v>0.41</v>
          </cell>
          <cell r="X853">
            <v>5.8</v>
          </cell>
          <cell r="Y853">
            <v>246</v>
          </cell>
          <cell r="Z853">
            <v>0</v>
          </cell>
          <cell r="AA853">
            <v>0</v>
          </cell>
          <cell r="AB853">
            <v>0</v>
          </cell>
          <cell r="AC853">
            <v>0.15</v>
          </cell>
          <cell r="AD853">
            <v>0.09</v>
          </cell>
          <cell r="AE853">
            <v>0.41</v>
          </cell>
          <cell r="AF853">
            <v>0</v>
          </cell>
          <cell r="AG853"/>
          <cell r="AH853"/>
          <cell r="AI853" t="e">
            <v>#DIV/0!</v>
          </cell>
          <cell r="AJ853"/>
          <cell r="AK853"/>
          <cell r="AL853" t="e">
            <v>#DIV/0!</v>
          </cell>
          <cell r="AM853"/>
          <cell r="AN853"/>
          <cell r="AO853" t="e">
            <v>#DIV/0!</v>
          </cell>
        </row>
        <row r="854">
          <cell r="A854">
            <v>79</v>
          </cell>
          <cell r="B854" t="str">
            <v>Harina de trigo enriquecida, para tortas</v>
          </cell>
          <cell r="C854"/>
          <cell r="D854">
            <v>100</v>
          </cell>
          <cell r="E854"/>
          <cell r="F854">
            <v>353</v>
          </cell>
          <cell r="G854"/>
          <cell r="H854">
            <v>8.1999999999999993</v>
          </cell>
          <cell r="I854">
            <v>0.9</v>
          </cell>
          <cell r="J854">
            <v>78</v>
          </cell>
          <cell r="K854"/>
          <cell r="L854">
            <v>1.7</v>
          </cell>
          <cell r="M854"/>
          <cell r="N854">
            <v>14</v>
          </cell>
          <cell r="O854">
            <v>7.3</v>
          </cell>
          <cell r="P854">
            <v>2</v>
          </cell>
          <cell r="Q854">
            <v>85</v>
          </cell>
          <cell r="R854"/>
          <cell r="S854">
            <v>0.62</v>
          </cell>
          <cell r="T854">
            <v>16</v>
          </cell>
          <cell r="U854">
            <v>105</v>
          </cell>
          <cell r="V854">
            <v>0.89</v>
          </cell>
          <cell r="W854">
            <v>0.43</v>
          </cell>
          <cell r="X854">
            <v>6.8</v>
          </cell>
          <cell r="Y854">
            <v>246</v>
          </cell>
          <cell r="Z854">
            <v>0</v>
          </cell>
          <cell r="AA854">
            <v>0</v>
          </cell>
          <cell r="AB854">
            <v>0</v>
          </cell>
          <cell r="AC854">
            <v>0.13</v>
          </cell>
          <cell r="AD854">
            <v>7.0000000000000007E-2</v>
          </cell>
          <cell r="AE854">
            <v>0.38</v>
          </cell>
          <cell r="AF854">
            <v>0</v>
          </cell>
          <cell r="AG854"/>
          <cell r="AH854"/>
          <cell r="AI854" t="e">
            <v>#DIV/0!</v>
          </cell>
          <cell r="AJ854"/>
          <cell r="AK854"/>
          <cell r="AL854" t="e">
            <v>#DIV/0!</v>
          </cell>
          <cell r="AM854"/>
          <cell r="AN854"/>
          <cell r="AO854" t="e">
            <v>#DIV/0!</v>
          </cell>
        </row>
        <row r="855">
          <cell r="A855">
            <v>80</v>
          </cell>
          <cell r="B855" t="str">
            <v>Harina de trigo nacional.</v>
          </cell>
          <cell r="C855"/>
          <cell r="D855">
            <v>100</v>
          </cell>
          <cell r="E855"/>
          <cell r="F855">
            <v>349</v>
          </cell>
          <cell r="G855"/>
          <cell r="H855">
            <v>11.8</v>
          </cell>
          <cell r="I855">
            <v>1</v>
          </cell>
          <cell r="J855">
            <v>73.2</v>
          </cell>
          <cell r="K855"/>
          <cell r="L855">
            <v>2.7</v>
          </cell>
          <cell r="M855"/>
          <cell r="N855">
            <v>52</v>
          </cell>
          <cell r="O855">
            <v>2.8</v>
          </cell>
          <cell r="P855">
            <v>2</v>
          </cell>
          <cell r="Q855">
            <v>170</v>
          </cell>
          <cell r="R855"/>
          <cell r="S855">
            <v>0.7</v>
          </cell>
          <cell r="T855">
            <v>22</v>
          </cell>
          <cell r="U855">
            <v>107</v>
          </cell>
          <cell r="V855">
            <v>0.52</v>
          </cell>
          <cell r="W855">
            <v>0.27</v>
          </cell>
          <cell r="X855">
            <v>5.9</v>
          </cell>
          <cell r="Y855">
            <v>246</v>
          </cell>
          <cell r="Z855">
            <v>0</v>
          </cell>
          <cell r="AA855">
            <v>0</v>
          </cell>
          <cell r="AB855">
            <v>0</v>
          </cell>
          <cell r="AC855">
            <v>0.16</v>
          </cell>
          <cell r="AD855">
            <v>0.09</v>
          </cell>
          <cell r="AE855">
            <v>0.41</v>
          </cell>
          <cell r="AF855">
            <v>0</v>
          </cell>
          <cell r="AG855"/>
          <cell r="AH855"/>
          <cell r="AI855" t="e">
            <v>#DIV/0!</v>
          </cell>
          <cell r="AJ855"/>
          <cell r="AK855"/>
          <cell r="AL855" t="e">
            <v>#DIV/0!</v>
          </cell>
          <cell r="AM855"/>
          <cell r="AN855"/>
          <cell r="AO855" t="e">
            <v>#DIV/0!</v>
          </cell>
        </row>
        <row r="856">
          <cell r="A856">
            <v>81</v>
          </cell>
          <cell r="B856" t="str">
            <v>Harina de trigo para todo uso, enriquecida, blanqueada o sin blanquear</v>
          </cell>
          <cell r="C856"/>
          <cell r="D856">
            <v>100</v>
          </cell>
          <cell r="E856"/>
          <cell r="F856">
            <v>355</v>
          </cell>
          <cell r="G856"/>
          <cell r="H856">
            <v>10.3</v>
          </cell>
          <cell r="I856">
            <v>1</v>
          </cell>
          <cell r="J856">
            <v>76.3</v>
          </cell>
          <cell r="K856"/>
          <cell r="L856">
            <v>2.7</v>
          </cell>
          <cell r="M856"/>
          <cell r="N856">
            <v>15</v>
          </cell>
          <cell r="O856">
            <v>4.5999999999999996</v>
          </cell>
          <cell r="P856">
            <v>2</v>
          </cell>
          <cell r="Q856">
            <v>108</v>
          </cell>
          <cell r="R856"/>
          <cell r="S856">
            <v>0.7</v>
          </cell>
          <cell r="T856">
            <v>22</v>
          </cell>
          <cell r="U856">
            <v>107</v>
          </cell>
          <cell r="V856">
            <v>0.79</v>
          </cell>
          <cell r="W856">
            <v>0.49</v>
          </cell>
          <cell r="X856">
            <v>5.9</v>
          </cell>
          <cell r="Y856">
            <v>246</v>
          </cell>
          <cell r="Z856">
            <v>0</v>
          </cell>
          <cell r="AA856">
            <v>0</v>
          </cell>
          <cell r="AB856">
            <v>0</v>
          </cell>
          <cell r="AC856">
            <v>0.16</v>
          </cell>
          <cell r="AD856">
            <v>0.09</v>
          </cell>
          <cell r="AE856">
            <v>0.41</v>
          </cell>
          <cell r="AF856">
            <v>0</v>
          </cell>
          <cell r="AG856"/>
          <cell r="AH856"/>
          <cell r="AI856" t="e">
            <v>#DIV/0!</v>
          </cell>
          <cell r="AJ856"/>
          <cell r="AK856"/>
          <cell r="AL856" t="e">
            <v>#DIV/0!</v>
          </cell>
          <cell r="AM856"/>
          <cell r="AN856"/>
          <cell r="AO856" t="e">
            <v>#DIV/0!</v>
          </cell>
        </row>
        <row r="857">
          <cell r="A857">
            <v>82</v>
          </cell>
          <cell r="B857" t="str">
            <v>Harina de trigo, integral</v>
          </cell>
          <cell r="C857"/>
          <cell r="D857">
            <v>100</v>
          </cell>
          <cell r="E857"/>
          <cell r="F857">
            <v>362</v>
          </cell>
          <cell r="G857"/>
          <cell r="H857">
            <v>13.7</v>
          </cell>
          <cell r="I857">
            <v>1.9</v>
          </cell>
          <cell r="J857">
            <v>72.599999999999994</v>
          </cell>
          <cell r="K857"/>
          <cell r="L857">
            <v>12.2</v>
          </cell>
          <cell r="M857"/>
          <cell r="N857">
            <v>34</v>
          </cell>
          <cell r="O857">
            <v>3.9</v>
          </cell>
          <cell r="P857">
            <v>5</v>
          </cell>
          <cell r="Q857">
            <v>346</v>
          </cell>
          <cell r="R857"/>
          <cell r="S857">
            <v>2.93</v>
          </cell>
          <cell r="T857">
            <v>138</v>
          </cell>
          <cell r="U857">
            <v>405</v>
          </cell>
          <cell r="V857">
            <v>0.45</v>
          </cell>
          <cell r="W857">
            <v>0.22</v>
          </cell>
          <cell r="X857">
            <v>6.4</v>
          </cell>
          <cell r="Y857">
            <v>44</v>
          </cell>
          <cell r="Z857">
            <v>0</v>
          </cell>
          <cell r="AA857">
            <v>0</v>
          </cell>
          <cell r="AB857">
            <v>0</v>
          </cell>
          <cell r="AC857">
            <v>0.32</v>
          </cell>
          <cell r="AD857">
            <v>0.23</v>
          </cell>
          <cell r="AE857">
            <v>0.78</v>
          </cell>
          <cell r="AF857">
            <v>0</v>
          </cell>
          <cell r="AG857"/>
          <cell r="AH857"/>
          <cell r="AI857" t="e">
            <v>#DIV/0!</v>
          </cell>
          <cell r="AJ857"/>
          <cell r="AK857"/>
          <cell r="AL857" t="e">
            <v>#DIV/0!</v>
          </cell>
          <cell r="AM857"/>
          <cell r="AN857"/>
          <cell r="AO857" t="e">
            <v>#DIV/0!</v>
          </cell>
        </row>
        <row r="858">
          <cell r="A858">
            <v>83</v>
          </cell>
          <cell r="B858" t="str">
            <v>Harina no muy fina de maiz amarillo integral</v>
          </cell>
          <cell r="C858"/>
          <cell r="D858">
            <v>100</v>
          </cell>
          <cell r="E858"/>
          <cell r="F858">
            <v>372</v>
          </cell>
          <cell r="G858"/>
          <cell r="H858">
            <v>8.1</v>
          </cell>
          <cell r="I858">
            <v>3.6</v>
          </cell>
          <cell r="J858">
            <v>76.900000000000006</v>
          </cell>
          <cell r="K858"/>
          <cell r="L858">
            <v>7.3</v>
          </cell>
          <cell r="M858"/>
          <cell r="N858">
            <v>6</v>
          </cell>
          <cell r="O858">
            <v>3.5</v>
          </cell>
          <cell r="P858">
            <v>35</v>
          </cell>
          <cell r="Q858">
            <v>241</v>
          </cell>
          <cell r="R858"/>
          <cell r="S858">
            <v>1.82</v>
          </cell>
          <cell r="T858">
            <v>127</v>
          </cell>
          <cell r="U858">
            <v>287</v>
          </cell>
          <cell r="V858">
            <v>0.39</v>
          </cell>
          <cell r="W858">
            <v>0.2</v>
          </cell>
          <cell r="X858">
            <v>3.6</v>
          </cell>
          <cell r="Y858">
            <v>25</v>
          </cell>
          <cell r="Z858">
            <v>0</v>
          </cell>
          <cell r="AA858">
            <v>0</v>
          </cell>
          <cell r="AB858">
            <v>47</v>
          </cell>
          <cell r="AC858">
            <v>3.51</v>
          </cell>
          <cell r="AD858">
            <v>0.95</v>
          </cell>
          <cell r="AE858">
            <v>1.64</v>
          </cell>
          <cell r="AF858">
            <v>0</v>
          </cell>
          <cell r="AG858"/>
          <cell r="AH858"/>
          <cell r="AI858" t="e">
            <v>#DIV/0!</v>
          </cell>
          <cell r="AJ858"/>
          <cell r="AK858"/>
          <cell r="AL858" t="e">
            <v>#DIV/0!</v>
          </cell>
          <cell r="AM858"/>
          <cell r="AN858"/>
          <cell r="AO858" t="e">
            <v>#DIV/0!</v>
          </cell>
        </row>
        <row r="859">
          <cell r="A859">
            <v>84</v>
          </cell>
          <cell r="B859" t="str">
            <v>Harina no muy fina de maiz blanco, desgerminado</v>
          </cell>
          <cell r="C859"/>
          <cell r="D859">
            <v>100</v>
          </cell>
          <cell r="E859"/>
          <cell r="F859">
            <v>360</v>
          </cell>
          <cell r="G859"/>
          <cell r="H859">
            <v>8.5</v>
          </cell>
          <cell r="I859">
            <v>1.7</v>
          </cell>
          <cell r="J859">
            <v>77.7</v>
          </cell>
          <cell r="K859"/>
          <cell r="L859">
            <v>7.4</v>
          </cell>
          <cell r="M859"/>
          <cell r="N859">
            <v>5</v>
          </cell>
          <cell r="O859">
            <v>1.1000000000000001</v>
          </cell>
          <cell r="P859">
            <v>3</v>
          </cell>
          <cell r="Q859">
            <v>84</v>
          </cell>
          <cell r="R859"/>
          <cell r="S859">
            <v>0.72</v>
          </cell>
          <cell r="T859">
            <v>40</v>
          </cell>
          <cell r="U859">
            <v>162</v>
          </cell>
          <cell r="V859">
            <v>0.14000000000000001</v>
          </cell>
          <cell r="W859">
            <v>0.05</v>
          </cell>
          <cell r="X859">
            <v>1</v>
          </cell>
          <cell r="Y859">
            <v>48</v>
          </cell>
          <cell r="Z859">
            <v>0</v>
          </cell>
          <cell r="AA859">
            <v>0</v>
          </cell>
          <cell r="AB859">
            <v>0</v>
          </cell>
          <cell r="AC859">
            <v>0.23</v>
          </cell>
          <cell r="AD859">
            <v>0.41</v>
          </cell>
          <cell r="AE859">
            <v>0.71</v>
          </cell>
          <cell r="AF859">
            <v>0</v>
          </cell>
          <cell r="AG859"/>
          <cell r="AH859"/>
          <cell r="AI859" t="e">
            <v>#DIV/0!</v>
          </cell>
          <cell r="AJ859"/>
          <cell r="AK859"/>
          <cell r="AL859" t="e">
            <v>#DIV/0!</v>
          </cell>
          <cell r="AM859"/>
          <cell r="AN859"/>
          <cell r="AO859" t="e">
            <v>#DIV/0!</v>
          </cell>
        </row>
        <row r="860">
          <cell r="A860">
            <v>85</v>
          </cell>
          <cell r="B860" t="str">
            <v>Harina no muy fina de maiz blanco integral</v>
          </cell>
          <cell r="C860"/>
          <cell r="D860">
            <v>100</v>
          </cell>
          <cell r="E860"/>
          <cell r="F860">
            <v>372</v>
          </cell>
          <cell r="G860"/>
          <cell r="H860">
            <v>8.1</v>
          </cell>
          <cell r="I860">
            <v>3.6</v>
          </cell>
          <cell r="J860">
            <v>76.900000000000006</v>
          </cell>
          <cell r="K860"/>
          <cell r="L860">
            <v>7.3</v>
          </cell>
          <cell r="M860"/>
          <cell r="N860">
            <v>6</v>
          </cell>
          <cell r="O860">
            <v>3.5</v>
          </cell>
          <cell r="P860">
            <v>35</v>
          </cell>
          <cell r="Q860">
            <v>241</v>
          </cell>
          <cell r="R860"/>
          <cell r="S860">
            <v>1.82</v>
          </cell>
          <cell r="T860">
            <v>127</v>
          </cell>
          <cell r="U860">
            <v>287</v>
          </cell>
          <cell r="V860">
            <v>0.39</v>
          </cell>
          <cell r="W860">
            <v>0.2</v>
          </cell>
          <cell r="X860">
            <v>3.6</v>
          </cell>
          <cell r="Y860">
            <v>25</v>
          </cell>
          <cell r="Z860">
            <v>0</v>
          </cell>
          <cell r="AA860">
            <v>0</v>
          </cell>
          <cell r="AB860">
            <v>0</v>
          </cell>
          <cell r="AC860">
            <v>0.51</v>
          </cell>
          <cell r="AD860">
            <v>0.95</v>
          </cell>
          <cell r="AE860">
            <v>1.64</v>
          </cell>
          <cell r="AF860">
            <v>0</v>
          </cell>
          <cell r="AG860"/>
          <cell r="AH860"/>
          <cell r="AI860" t="e">
            <v>#DIV/0!</v>
          </cell>
          <cell r="AJ860"/>
          <cell r="AK860"/>
          <cell r="AL860" t="e">
            <v>#DIV/0!</v>
          </cell>
          <cell r="AM860"/>
          <cell r="AN860"/>
          <cell r="AO860" t="e">
            <v>#DIV/0!</v>
          </cell>
        </row>
        <row r="861">
          <cell r="A861">
            <v>86</v>
          </cell>
          <cell r="B861" t="str">
            <v>Macarrones enriquecidos, cocidos</v>
          </cell>
          <cell r="C861"/>
          <cell r="D861">
            <v>100</v>
          </cell>
          <cell r="E861"/>
          <cell r="F861">
            <v>139</v>
          </cell>
          <cell r="G861"/>
          <cell r="H861">
            <v>4.8</v>
          </cell>
          <cell r="I861">
            <v>0.7</v>
          </cell>
          <cell r="J861">
            <v>28.3</v>
          </cell>
          <cell r="K861"/>
          <cell r="L861">
            <v>1.3</v>
          </cell>
          <cell r="M861"/>
          <cell r="N861">
            <v>7</v>
          </cell>
          <cell r="O861">
            <v>1.4</v>
          </cell>
          <cell r="P861">
            <v>1</v>
          </cell>
          <cell r="Q861">
            <v>54</v>
          </cell>
          <cell r="R861"/>
          <cell r="S861">
            <v>0.53</v>
          </cell>
          <cell r="T861">
            <v>18</v>
          </cell>
          <cell r="U861">
            <v>31</v>
          </cell>
          <cell r="V861">
            <v>0.2</v>
          </cell>
          <cell r="W861">
            <v>0.1</v>
          </cell>
          <cell r="X861">
            <v>1.7</v>
          </cell>
          <cell r="Y861">
            <v>112</v>
          </cell>
          <cell r="Z861">
            <v>0</v>
          </cell>
          <cell r="AA861">
            <v>0</v>
          </cell>
          <cell r="AB861">
            <v>0</v>
          </cell>
          <cell r="AC861">
            <v>0.1</v>
          </cell>
          <cell r="AD861">
            <v>0.08</v>
          </cell>
          <cell r="AE861">
            <v>0.27</v>
          </cell>
          <cell r="AF861">
            <v>0</v>
          </cell>
          <cell r="AG861"/>
          <cell r="AH861"/>
          <cell r="AI861" t="e">
            <v>#DIV/0!</v>
          </cell>
          <cell r="AJ861"/>
          <cell r="AK861"/>
          <cell r="AL861" t="e">
            <v>#DIV/0!</v>
          </cell>
          <cell r="AM861"/>
          <cell r="AN861"/>
          <cell r="AO861" t="e">
            <v>#DIV/0!</v>
          </cell>
        </row>
        <row r="862">
          <cell r="A862">
            <v>87</v>
          </cell>
          <cell r="B862" t="str">
            <v>Macarrones enriquecidos, crudos</v>
          </cell>
          <cell r="C862"/>
          <cell r="D862">
            <v>100</v>
          </cell>
          <cell r="E862"/>
          <cell r="F862">
            <v>364</v>
          </cell>
          <cell r="G862"/>
          <cell r="H862">
            <v>12.8</v>
          </cell>
          <cell r="I862">
            <v>1.6</v>
          </cell>
          <cell r="J862">
            <v>74.7</v>
          </cell>
          <cell r="K862"/>
          <cell r="L862">
            <v>2.4</v>
          </cell>
          <cell r="M862"/>
          <cell r="N862">
            <v>18</v>
          </cell>
          <cell r="O862">
            <v>3.9</v>
          </cell>
          <cell r="P862">
            <v>7</v>
          </cell>
          <cell r="Q862">
            <v>150</v>
          </cell>
          <cell r="R862"/>
          <cell r="S862">
            <v>1.21</v>
          </cell>
          <cell r="T862">
            <v>48</v>
          </cell>
          <cell r="U862">
            <v>162</v>
          </cell>
          <cell r="V862">
            <v>1.03</v>
          </cell>
          <cell r="W862">
            <v>0.44</v>
          </cell>
          <cell r="X862">
            <v>7.5</v>
          </cell>
          <cell r="Y862">
            <v>370</v>
          </cell>
          <cell r="Z862">
            <v>0</v>
          </cell>
          <cell r="AA862">
            <v>0</v>
          </cell>
          <cell r="AB862">
            <v>0</v>
          </cell>
          <cell r="AC862">
            <v>0.23</v>
          </cell>
          <cell r="AD862">
            <v>0.19</v>
          </cell>
          <cell r="AE862">
            <v>0.65</v>
          </cell>
          <cell r="AF862">
            <v>0</v>
          </cell>
          <cell r="AG862"/>
          <cell r="AH862"/>
          <cell r="AI862" t="e">
            <v>#DIV/0!</v>
          </cell>
          <cell r="AJ862"/>
          <cell r="AK862"/>
          <cell r="AL862" t="e">
            <v>#DIV/0!</v>
          </cell>
          <cell r="AM862"/>
          <cell r="AN862"/>
          <cell r="AO862" t="e">
            <v>#DIV/0!</v>
          </cell>
        </row>
        <row r="863">
          <cell r="A863">
            <v>88</v>
          </cell>
          <cell r="B863" t="str">
            <v>Maiz amarillo, grano entero crudo</v>
          </cell>
          <cell r="C863"/>
          <cell r="D863">
            <v>100</v>
          </cell>
          <cell r="E863"/>
          <cell r="F863">
            <v>377</v>
          </cell>
          <cell r="G863"/>
          <cell r="H863">
            <v>9.4</v>
          </cell>
          <cell r="I863">
            <v>4.7</v>
          </cell>
          <cell r="J863">
            <v>74.3</v>
          </cell>
          <cell r="K863"/>
          <cell r="L863">
            <v>15.6</v>
          </cell>
          <cell r="M863"/>
          <cell r="N863">
            <v>7</v>
          </cell>
          <cell r="O863">
            <v>2.7</v>
          </cell>
          <cell r="P863">
            <v>35</v>
          </cell>
          <cell r="Q863">
            <v>210</v>
          </cell>
          <cell r="R863"/>
          <cell r="S863">
            <v>2.21</v>
          </cell>
          <cell r="T863">
            <v>127</v>
          </cell>
          <cell r="U863">
            <v>287</v>
          </cell>
          <cell r="V863">
            <v>0.39</v>
          </cell>
          <cell r="W863">
            <v>0.2</v>
          </cell>
          <cell r="X863">
            <v>3.6</v>
          </cell>
          <cell r="Y863">
            <v>19</v>
          </cell>
          <cell r="Z863">
            <v>0</v>
          </cell>
          <cell r="AA863">
            <v>0</v>
          </cell>
          <cell r="AB863">
            <v>47</v>
          </cell>
          <cell r="AC863">
            <v>0.67</v>
          </cell>
          <cell r="AD863">
            <v>1.25</v>
          </cell>
          <cell r="AE863">
            <v>2.16</v>
          </cell>
          <cell r="AF863">
            <v>0</v>
          </cell>
          <cell r="AG863"/>
          <cell r="AH863"/>
          <cell r="AI863" t="e">
            <v>#DIV/0!</v>
          </cell>
          <cell r="AJ863"/>
          <cell r="AK863"/>
          <cell r="AL863" t="e">
            <v>#DIV/0!</v>
          </cell>
          <cell r="AM863"/>
          <cell r="AN863"/>
          <cell r="AO863" t="e">
            <v>#DIV/0!</v>
          </cell>
        </row>
        <row r="864">
          <cell r="A864">
            <v>89</v>
          </cell>
          <cell r="B864" t="str">
            <v>Maiz amarillo, trillado, crudo</v>
          </cell>
          <cell r="C864"/>
          <cell r="D864">
            <v>100</v>
          </cell>
          <cell r="E864"/>
          <cell r="F864">
            <v>354</v>
          </cell>
          <cell r="G864"/>
          <cell r="H864">
            <v>8.4</v>
          </cell>
          <cell r="I864">
            <v>1.2</v>
          </cell>
          <cell r="J864">
            <v>77.3</v>
          </cell>
          <cell r="K864"/>
          <cell r="L864">
            <v>15.6</v>
          </cell>
          <cell r="M864"/>
          <cell r="N864">
            <v>5</v>
          </cell>
          <cell r="O864">
            <v>1.2</v>
          </cell>
          <cell r="P864">
            <v>35</v>
          </cell>
          <cell r="Q864">
            <v>99</v>
          </cell>
          <cell r="R864"/>
          <cell r="S864">
            <v>2.21</v>
          </cell>
          <cell r="T864">
            <v>127</v>
          </cell>
          <cell r="U864">
            <v>287</v>
          </cell>
          <cell r="V864">
            <v>0.18</v>
          </cell>
          <cell r="W864">
            <v>0.08</v>
          </cell>
          <cell r="X864">
            <v>0.6</v>
          </cell>
          <cell r="Y864">
            <v>19</v>
          </cell>
          <cell r="Z864">
            <v>0</v>
          </cell>
          <cell r="AA864">
            <v>0</v>
          </cell>
          <cell r="AB864">
            <v>30</v>
          </cell>
          <cell r="AC864">
            <v>0.13</v>
          </cell>
          <cell r="AD864">
            <v>0.24</v>
          </cell>
          <cell r="AE864">
            <v>0.41</v>
          </cell>
          <cell r="AF864">
            <v>0</v>
          </cell>
          <cell r="AG864"/>
          <cell r="AH864"/>
          <cell r="AI864" t="e">
            <v>#DIV/0!</v>
          </cell>
          <cell r="AJ864"/>
          <cell r="AK864"/>
          <cell r="AL864" t="e">
            <v>#DIV/0!</v>
          </cell>
          <cell r="AM864"/>
          <cell r="AN864"/>
          <cell r="AO864" t="e">
            <v>#DIV/0!</v>
          </cell>
        </row>
        <row r="865">
          <cell r="A865">
            <v>90</v>
          </cell>
          <cell r="B865" t="str">
            <v>Maiz blanco, grano entero, crudo</v>
          </cell>
          <cell r="C865"/>
          <cell r="D865">
            <v>100</v>
          </cell>
          <cell r="E865"/>
          <cell r="F865">
            <v>377</v>
          </cell>
          <cell r="G865"/>
          <cell r="H865">
            <v>9.4</v>
          </cell>
          <cell r="I865">
            <v>4.7</v>
          </cell>
          <cell r="J865">
            <v>74.3</v>
          </cell>
          <cell r="K865"/>
          <cell r="L865">
            <v>15.6</v>
          </cell>
          <cell r="M865"/>
          <cell r="N865">
            <v>7</v>
          </cell>
          <cell r="O865">
            <v>2.7</v>
          </cell>
          <cell r="P865">
            <v>35</v>
          </cell>
          <cell r="Q865">
            <v>210</v>
          </cell>
          <cell r="R865"/>
          <cell r="S865">
            <v>2.21</v>
          </cell>
          <cell r="T865">
            <v>127</v>
          </cell>
          <cell r="U865">
            <v>287</v>
          </cell>
          <cell r="V865">
            <v>0.39</v>
          </cell>
          <cell r="W865">
            <v>0.2</v>
          </cell>
          <cell r="X865">
            <v>3.6</v>
          </cell>
          <cell r="Y865">
            <v>19</v>
          </cell>
          <cell r="Z865">
            <v>0</v>
          </cell>
          <cell r="AA865">
            <v>0</v>
          </cell>
          <cell r="AB865">
            <v>0</v>
          </cell>
          <cell r="AC865">
            <v>0.67</v>
          </cell>
          <cell r="AD865">
            <v>1.25</v>
          </cell>
          <cell r="AE865">
            <v>2.16</v>
          </cell>
          <cell r="AF865">
            <v>0</v>
          </cell>
          <cell r="AG865"/>
          <cell r="AH865"/>
          <cell r="AI865" t="e">
            <v>#DIV/0!</v>
          </cell>
          <cell r="AJ865"/>
          <cell r="AK865"/>
          <cell r="AL865" t="e">
            <v>#DIV/0!</v>
          </cell>
          <cell r="AM865"/>
          <cell r="AN865"/>
          <cell r="AO865" t="e">
            <v>#DIV/0!</v>
          </cell>
        </row>
        <row r="866">
          <cell r="A866">
            <v>91</v>
          </cell>
          <cell r="B866" t="str">
            <v>Maiz blanco, trillado crudo</v>
          </cell>
          <cell r="C866"/>
          <cell r="D866">
            <v>100</v>
          </cell>
          <cell r="E866"/>
          <cell r="F866">
            <v>341</v>
          </cell>
          <cell r="G866"/>
          <cell r="H866">
            <v>8.6999999999999993</v>
          </cell>
          <cell r="I866">
            <v>0.9</v>
          </cell>
          <cell r="J866">
            <v>74.599999999999994</v>
          </cell>
          <cell r="K866"/>
          <cell r="L866">
            <v>15.6</v>
          </cell>
          <cell r="M866"/>
          <cell r="N866">
            <v>4</v>
          </cell>
          <cell r="O866">
            <v>1.1000000000000001</v>
          </cell>
          <cell r="P866">
            <v>35</v>
          </cell>
          <cell r="Q866">
            <v>71</v>
          </cell>
          <cell r="R866"/>
          <cell r="S866">
            <v>2.21</v>
          </cell>
          <cell r="T866">
            <v>127</v>
          </cell>
          <cell r="U866">
            <v>287</v>
          </cell>
          <cell r="V866">
            <v>0.2</v>
          </cell>
          <cell r="W866">
            <v>0.03</v>
          </cell>
          <cell r="X866">
            <v>1.1000000000000001</v>
          </cell>
          <cell r="Y866">
            <v>19</v>
          </cell>
          <cell r="Z866">
            <v>0</v>
          </cell>
          <cell r="AA866">
            <v>0</v>
          </cell>
          <cell r="AB866">
            <v>0</v>
          </cell>
          <cell r="AC866">
            <v>0.13</v>
          </cell>
          <cell r="AD866">
            <v>0.24</v>
          </cell>
          <cell r="AE866">
            <v>0.41</v>
          </cell>
          <cell r="AF866">
            <v>0</v>
          </cell>
          <cell r="AG866"/>
          <cell r="AH866"/>
          <cell r="AI866" t="e">
            <v>#DIV/0!</v>
          </cell>
          <cell r="AJ866"/>
          <cell r="AK866"/>
          <cell r="AL866" t="e">
            <v>#DIV/0!</v>
          </cell>
          <cell r="AM866"/>
          <cell r="AN866"/>
          <cell r="AO866" t="e">
            <v>#DIV/0!</v>
          </cell>
        </row>
        <row r="867">
          <cell r="A867">
            <v>92</v>
          </cell>
          <cell r="B867" t="str">
            <v>Maiz millo o mijo, grano entero , crudo</v>
          </cell>
          <cell r="C867"/>
          <cell r="D867">
            <v>100</v>
          </cell>
          <cell r="E867"/>
          <cell r="F867">
            <v>349</v>
          </cell>
          <cell r="G867"/>
          <cell r="H867">
            <v>8.5</v>
          </cell>
          <cell r="I867">
            <v>2.6</v>
          </cell>
          <cell r="J867">
            <v>73</v>
          </cell>
          <cell r="K867"/>
          <cell r="L867">
            <v>15.6</v>
          </cell>
          <cell r="M867"/>
          <cell r="N867">
            <v>27</v>
          </cell>
          <cell r="O867">
            <v>2</v>
          </cell>
          <cell r="P867">
            <v>35</v>
          </cell>
          <cell r="Q867">
            <v>240</v>
          </cell>
          <cell r="R867"/>
          <cell r="S867">
            <v>2.21</v>
          </cell>
          <cell r="T867">
            <v>127</v>
          </cell>
          <cell r="U867">
            <v>287</v>
          </cell>
          <cell r="V867">
            <v>0.27</v>
          </cell>
          <cell r="W867">
            <v>0.09</v>
          </cell>
          <cell r="X867">
            <v>3.6</v>
          </cell>
          <cell r="Y867">
            <v>19</v>
          </cell>
          <cell r="Z867">
            <v>0</v>
          </cell>
          <cell r="AA867">
            <v>1</v>
          </cell>
          <cell r="AB867">
            <v>0</v>
          </cell>
          <cell r="AC867">
            <v>0.13</v>
          </cell>
          <cell r="AD867">
            <v>0.24</v>
          </cell>
          <cell r="AE867">
            <v>0.41</v>
          </cell>
          <cell r="AF867">
            <v>0</v>
          </cell>
          <cell r="AG867"/>
          <cell r="AH867"/>
          <cell r="AI867" t="e">
            <v>#DIV/0!</v>
          </cell>
          <cell r="AJ867"/>
          <cell r="AK867"/>
          <cell r="AL867" t="e">
            <v>#DIV/0!</v>
          </cell>
          <cell r="AM867"/>
          <cell r="AN867"/>
          <cell r="AO867" t="e">
            <v>#DIV/0!</v>
          </cell>
        </row>
        <row r="868">
          <cell r="A868">
            <v>93</v>
          </cell>
          <cell r="B868" t="str">
            <v>Maiz pira, grano entero crudo</v>
          </cell>
          <cell r="C868"/>
          <cell r="D868">
            <v>100</v>
          </cell>
          <cell r="E868"/>
          <cell r="F868">
            <v>356</v>
          </cell>
          <cell r="G868"/>
          <cell r="H868">
            <v>8.6999999999999993</v>
          </cell>
          <cell r="I868">
            <v>3.8</v>
          </cell>
          <cell r="J868">
            <v>71.8</v>
          </cell>
          <cell r="K868"/>
          <cell r="L868">
            <v>15.6</v>
          </cell>
          <cell r="M868"/>
          <cell r="N868">
            <v>12</v>
          </cell>
          <cell r="O868">
            <v>2.4</v>
          </cell>
          <cell r="P868">
            <v>35</v>
          </cell>
          <cell r="Q868">
            <v>245</v>
          </cell>
          <cell r="R868"/>
          <cell r="S868">
            <v>2.21</v>
          </cell>
          <cell r="T868">
            <v>127</v>
          </cell>
          <cell r="U868">
            <v>287</v>
          </cell>
          <cell r="V868">
            <v>0.39</v>
          </cell>
          <cell r="W868">
            <v>0.1</v>
          </cell>
          <cell r="X868">
            <v>1.8</v>
          </cell>
          <cell r="Y868">
            <v>19</v>
          </cell>
          <cell r="Z868">
            <v>0</v>
          </cell>
          <cell r="AA868">
            <v>1</v>
          </cell>
          <cell r="AB868">
            <v>0</v>
          </cell>
          <cell r="AC868">
            <v>0.13</v>
          </cell>
          <cell r="AD868">
            <v>0.24</v>
          </cell>
          <cell r="AE868">
            <v>0.41</v>
          </cell>
          <cell r="AF868">
            <v>0</v>
          </cell>
          <cell r="AG868"/>
          <cell r="AH868"/>
          <cell r="AI868" t="e">
            <v>#DIV/0!</v>
          </cell>
          <cell r="AJ868"/>
          <cell r="AK868"/>
          <cell r="AL868" t="e">
            <v>#DIV/0!</v>
          </cell>
          <cell r="AM868"/>
          <cell r="AN868"/>
          <cell r="AO868" t="e">
            <v>#DIV/0!</v>
          </cell>
        </row>
        <row r="869">
          <cell r="A869">
            <v>94</v>
          </cell>
          <cell r="B869" t="str">
            <v>Maiz porva , crudo</v>
          </cell>
          <cell r="C869"/>
          <cell r="D869">
            <v>100</v>
          </cell>
          <cell r="E869"/>
          <cell r="F869">
            <v>358</v>
          </cell>
          <cell r="G869"/>
          <cell r="H869">
            <v>7.7</v>
          </cell>
          <cell r="I869">
            <v>5.2</v>
          </cell>
          <cell r="J869">
            <v>70.099999999999994</v>
          </cell>
          <cell r="K869"/>
          <cell r="L869">
            <v>15.6</v>
          </cell>
          <cell r="M869"/>
          <cell r="N869">
            <v>9</v>
          </cell>
          <cell r="O869">
            <v>2.4</v>
          </cell>
          <cell r="P869">
            <v>35</v>
          </cell>
          <cell r="Q869">
            <v>187</v>
          </cell>
          <cell r="R869"/>
          <cell r="S869">
            <v>2.21</v>
          </cell>
          <cell r="T869">
            <v>127</v>
          </cell>
          <cell r="U869">
            <v>287</v>
          </cell>
          <cell r="V869">
            <v>0.45</v>
          </cell>
          <cell r="W869">
            <v>0.08</v>
          </cell>
          <cell r="X869">
            <v>2.2000000000000002</v>
          </cell>
          <cell r="Y869">
            <v>19</v>
          </cell>
          <cell r="Z869">
            <v>0</v>
          </cell>
          <cell r="AA869">
            <v>2</v>
          </cell>
          <cell r="AB869">
            <v>8</v>
          </cell>
          <cell r="AC869">
            <v>0.67</v>
          </cell>
          <cell r="AD869">
            <v>1.25</v>
          </cell>
          <cell r="AE869">
            <v>2.16</v>
          </cell>
          <cell r="AF869">
            <v>0</v>
          </cell>
          <cell r="AG869"/>
          <cell r="AH869"/>
          <cell r="AI869" t="e">
            <v>#DIV/0!</v>
          </cell>
          <cell r="AJ869"/>
          <cell r="AK869"/>
          <cell r="AL869" t="e">
            <v>#DIV/0!</v>
          </cell>
          <cell r="AM869"/>
          <cell r="AN869"/>
          <cell r="AO869" t="e">
            <v>#DIV/0!</v>
          </cell>
        </row>
        <row r="870">
          <cell r="A870">
            <v>95</v>
          </cell>
          <cell r="B870" t="str">
            <v>Maiz tierno o choclo, amarillo, enlatado, solidos</v>
          </cell>
          <cell r="C870"/>
          <cell r="D870">
            <v>100</v>
          </cell>
          <cell r="E870"/>
          <cell r="F870">
            <v>94</v>
          </cell>
          <cell r="G870"/>
          <cell r="H870">
            <v>2.6</v>
          </cell>
          <cell r="I870">
            <v>1</v>
          </cell>
          <cell r="J870">
            <v>18.600000000000001</v>
          </cell>
          <cell r="K870"/>
          <cell r="L870">
            <v>2</v>
          </cell>
          <cell r="M870"/>
          <cell r="N870">
            <v>5</v>
          </cell>
          <cell r="O870">
            <v>0.9</v>
          </cell>
          <cell r="P870">
            <v>214</v>
          </cell>
          <cell r="Q870">
            <v>65</v>
          </cell>
          <cell r="R870"/>
          <cell r="S870">
            <v>0.39</v>
          </cell>
          <cell r="T870">
            <v>20</v>
          </cell>
          <cell r="U870">
            <v>195</v>
          </cell>
          <cell r="V870">
            <v>0.03</v>
          </cell>
          <cell r="W870">
            <v>0.08</v>
          </cell>
          <cell r="X870">
            <v>1.2</v>
          </cell>
          <cell r="Y870">
            <v>49</v>
          </cell>
          <cell r="Z870">
            <v>0</v>
          </cell>
          <cell r="AA870">
            <v>9</v>
          </cell>
          <cell r="AB870">
            <v>16</v>
          </cell>
          <cell r="AC870">
            <v>0.15</v>
          </cell>
          <cell r="AD870">
            <v>0.28999999999999998</v>
          </cell>
          <cell r="AE870">
            <v>0.47</v>
          </cell>
          <cell r="AF870">
            <v>0</v>
          </cell>
          <cell r="AG870"/>
          <cell r="AH870"/>
          <cell r="AI870" t="e">
            <v>#DIV/0!</v>
          </cell>
          <cell r="AJ870"/>
          <cell r="AK870"/>
          <cell r="AL870" t="e">
            <v>#DIV/0!</v>
          </cell>
          <cell r="AM870"/>
          <cell r="AN870"/>
          <cell r="AO870" t="e">
            <v>#DIV/0!</v>
          </cell>
        </row>
        <row r="871">
          <cell r="A871">
            <v>96</v>
          </cell>
          <cell r="B871" t="str">
            <v>Maiz tierno o choclo, amarillo, cocido</v>
          </cell>
          <cell r="C871"/>
          <cell r="D871">
            <v>100</v>
          </cell>
          <cell r="E871"/>
          <cell r="F871">
            <v>125</v>
          </cell>
          <cell r="G871"/>
          <cell r="H871">
            <v>3.3</v>
          </cell>
          <cell r="I871">
            <v>1.3</v>
          </cell>
          <cell r="J871">
            <v>25.1</v>
          </cell>
          <cell r="K871"/>
          <cell r="L871">
            <v>2.8</v>
          </cell>
          <cell r="M871"/>
          <cell r="N871">
            <v>2</v>
          </cell>
          <cell r="O871">
            <v>0.6</v>
          </cell>
          <cell r="P871">
            <v>17</v>
          </cell>
          <cell r="Q871">
            <v>103</v>
          </cell>
          <cell r="R871"/>
          <cell r="S871">
            <v>0.48</v>
          </cell>
          <cell r="T871">
            <v>32</v>
          </cell>
          <cell r="U871">
            <v>249</v>
          </cell>
          <cell r="V871">
            <v>0.22</v>
          </cell>
          <cell r="W871">
            <v>7.0000000000000007E-2</v>
          </cell>
          <cell r="X871">
            <v>1.6</v>
          </cell>
          <cell r="Y871">
            <v>46</v>
          </cell>
          <cell r="Z871">
            <v>0</v>
          </cell>
          <cell r="AA871">
            <v>6</v>
          </cell>
          <cell r="AB871">
            <v>22</v>
          </cell>
          <cell r="AC871">
            <v>0.2</v>
          </cell>
          <cell r="AD871">
            <v>0.37</v>
          </cell>
          <cell r="AE871">
            <v>0.6</v>
          </cell>
          <cell r="AF871">
            <v>0</v>
          </cell>
          <cell r="AG871"/>
          <cell r="AH871"/>
          <cell r="AI871" t="e">
            <v>#DIV/0!</v>
          </cell>
          <cell r="AJ871"/>
          <cell r="AK871"/>
          <cell r="AL871" t="e">
            <v>#DIV/0!</v>
          </cell>
          <cell r="AM871"/>
          <cell r="AN871"/>
          <cell r="AO871" t="e">
            <v>#DIV/0!</v>
          </cell>
        </row>
        <row r="872">
          <cell r="A872">
            <v>97</v>
          </cell>
          <cell r="B872" t="str">
            <v>Maiz tierno o choclo, blanco, cocido</v>
          </cell>
          <cell r="C872"/>
          <cell r="D872">
            <v>100</v>
          </cell>
          <cell r="E872"/>
          <cell r="F872">
            <v>100</v>
          </cell>
          <cell r="G872"/>
          <cell r="H872">
            <v>3.2</v>
          </cell>
          <cell r="I872">
            <v>1.2</v>
          </cell>
          <cell r="J872">
            <v>19</v>
          </cell>
          <cell r="K872"/>
          <cell r="L872">
            <v>2.7</v>
          </cell>
          <cell r="M872"/>
          <cell r="N872">
            <v>2</v>
          </cell>
          <cell r="O872">
            <v>0.5</v>
          </cell>
          <cell r="P872">
            <v>15</v>
          </cell>
          <cell r="Q872">
            <v>89</v>
          </cell>
          <cell r="R872"/>
          <cell r="S872">
            <v>0.45</v>
          </cell>
          <cell r="T872">
            <v>37</v>
          </cell>
          <cell r="U872">
            <v>270</v>
          </cell>
          <cell r="V872">
            <v>0.2</v>
          </cell>
          <cell r="W872">
            <v>0.06</v>
          </cell>
          <cell r="X872">
            <v>1.7</v>
          </cell>
          <cell r="Y872">
            <v>46</v>
          </cell>
          <cell r="Z872">
            <v>0</v>
          </cell>
          <cell r="AA872">
            <v>7</v>
          </cell>
          <cell r="AB872">
            <v>28</v>
          </cell>
          <cell r="AC872">
            <v>0.18</v>
          </cell>
          <cell r="AD872">
            <v>0.35</v>
          </cell>
          <cell r="AE872">
            <v>0.56000000000000005</v>
          </cell>
          <cell r="AF872">
            <v>0</v>
          </cell>
          <cell r="AG872"/>
          <cell r="AH872"/>
          <cell r="AI872" t="e">
            <v>#DIV/0!</v>
          </cell>
          <cell r="AJ872"/>
          <cell r="AK872"/>
          <cell r="AL872" t="e">
            <v>#DIV/0!</v>
          </cell>
          <cell r="AM872"/>
          <cell r="AN872"/>
          <cell r="AO872" t="e">
            <v>#DIV/0!</v>
          </cell>
        </row>
        <row r="873">
          <cell r="A873">
            <v>98</v>
          </cell>
          <cell r="B873" t="str">
            <v>Maiz tierno o choclo, blanco cocido</v>
          </cell>
          <cell r="C873"/>
          <cell r="D873">
            <v>100</v>
          </cell>
          <cell r="E873"/>
          <cell r="F873">
            <v>125</v>
          </cell>
          <cell r="G873"/>
          <cell r="H873">
            <v>3.3</v>
          </cell>
          <cell r="I873">
            <v>1.3</v>
          </cell>
          <cell r="J873">
            <v>25.1</v>
          </cell>
          <cell r="K873"/>
          <cell r="L873">
            <v>2.7</v>
          </cell>
          <cell r="M873"/>
          <cell r="N873">
            <v>2</v>
          </cell>
          <cell r="O873">
            <v>0.6</v>
          </cell>
          <cell r="P873">
            <v>17</v>
          </cell>
          <cell r="Q873">
            <v>103</v>
          </cell>
          <cell r="R873"/>
          <cell r="S873">
            <v>0.48</v>
          </cell>
          <cell r="T873">
            <v>32</v>
          </cell>
          <cell r="U873">
            <v>249</v>
          </cell>
          <cell r="V873">
            <v>0.22</v>
          </cell>
          <cell r="W873">
            <v>7.0000000000000007E-2</v>
          </cell>
          <cell r="X873">
            <v>1.6</v>
          </cell>
          <cell r="Y873">
            <v>46</v>
          </cell>
          <cell r="Z873">
            <v>0</v>
          </cell>
          <cell r="AA873">
            <v>6</v>
          </cell>
          <cell r="AB873">
            <v>0</v>
          </cell>
          <cell r="AC873">
            <v>0.2</v>
          </cell>
          <cell r="AD873">
            <v>0.37</v>
          </cell>
          <cell r="AE873">
            <v>0.6</v>
          </cell>
          <cell r="AF873">
            <v>0</v>
          </cell>
          <cell r="AG873"/>
          <cell r="AH873"/>
          <cell r="AI873" t="e">
            <v>#DIV/0!</v>
          </cell>
          <cell r="AJ873"/>
          <cell r="AK873"/>
          <cell r="AL873" t="e">
            <v>#DIV/0!</v>
          </cell>
          <cell r="AM873"/>
          <cell r="AN873"/>
          <cell r="AO873" t="e">
            <v>#DIV/0!</v>
          </cell>
        </row>
        <row r="874">
          <cell r="A874">
            <v>99</v>
          </cell>
          <cell r="B874" t="str">
            <v>Maiz tierno o choclo, blanco crudo</v>
          </cell>
          <cell r="C874"/>
          <cell r="D874">
            <v>100</v>
          </cell>
          <cell r="E874"/>
          <cell r="F874">
            <v>100</v>
          </cell>
          <cell r="G874"/>
          <cell r="H874">
            <v>3.2</v>
          </cell>
          <cell r="I874">
            <v>1.2</v>
          </cell>
          <cell r="J874">
            <v>19</v>
          </cell>
          <cell r="K874"/>
          <cell r="L874">
            <v>2.7</v>
          </cell>
          <cell r="M874"/>
          <cell r="N874">
            <v>2</v>
          </cell>
          <cell r="O874">
            <v>0.5</v>
          </cell>
          <cell r="P874">
            <v>15</v>
          </cell>
          <cell r="Q874">
            <v>89</v>
          </cell>
          <cell r="R874"/>
          <cell r="S874">
            <v>0.45</v>
          </cell>
          <cell r="T874">
            <v>37</v>
          </cell>
          <cell r="U874">
            <v>270</v>
          </cell>
          <cell r="V874">
            <v>0.2</v>
          </cell>
          <cell r="W874">
            <v>0.06</v>
          </cell>
          <cell r="X874">
            <v>1.7</v>
          </cell>
          <cell r="Y874">
            <v>46</v>
          </cell>
          <cell r="Z874">
            <v>0</v>
          </cell>
          <cell r="AA874">
            <v>7</v>
          </cell>
          <cell r="AB874">
            <v>0</v>
          </cell>
          <cell r="AC874">
            <v>0.18</v>
          </cell>
          <cell r="AD874">
            <v>0.35</v>
          </cell>
          <cell r="AE874">
            <v>0.56000000000000005</v>
          </cell>
          <cell r="AF874">
            <v>0</v>
          </cell>
          <cell r="AG874"/>
          <cell r="AH874"/>
          <cell r="AI874" t="e">
            <v>#DIV/0!</v>
          </cell>
          <cell r="AJ874"/>
          <cell r="AK874"/>
          <cell r="AL874" t="e">
            <v>#DIV/0!</v>
          </cell>
          <cell r="AM874"/>
          <cell r="AN874"/>
          <cell r="AO874" t="e">
            <v>#DIV/0!</v>
          </cell>
        </row>
        <row r="875">
          <cell r="A875">
            <v>100</v>
          </cell>
          <cell r="B875" t="str">
            <v>Maiz tierno o choclo, blanco enlatado, solido</v>
          </cell>
          <cell r="C875"/>
          <cell r="D875">
            <v>100</v>
          </cell>
          <cell r="E875"/>
          <cell r="F875">
            <v>94</v>
          </cell>
          <cell r="G875"/>
          <cell r="H875">
            <v>2.6</v>
          </cell>
          <cell r="I875">
            <v>1</v>
          </cell>
          <cell r="J875">
            <v>18.600000000000001</v>
          </cell>
          <cell r="K875"/>
          <cell r="L875">
            <v>2</v>
          </cell>
          <cell r="M875"/>
          <cell r="N875">
            <v>5</v>
          </cell>
          <cell r="O875">
            <v>0.9</v>
          </cell>
          <cell r="P875">
            <v>323</v>
          </cell>
          <cell r="Q875">
            <v>65</v>
          </cell>
          <cell r="R875"/>
          <cell r="S875">
            <v>0.39</v>
          </cell>
          <cell r="T875">
            <v>20</v>
          </cell>
          <cell r="U875">
            <v>195</v>
          </cell>
          <cell r="V875">
            <v>0.03</v>
          </cell>
          <cell r="W875">
            <v>0.08</v>
          </cell>
          <cell r="X875">
            <v>1.2</v>
          </cell>
          <cell r="Y875">
            <v>49</v>
          </cell>
          <cell r="Z875">
            <v>0</v>
          </cell>
          <cell r="AA875">
            <v>9</v>
          </cell>
          <cell r="AB875">
            <v>0</v>
          </cell>
          <cell r="AC875">
            <v>0.15</v>
          </cell>
          <cell r="AD875">
            <v>0.28999999999999998</v>
          </cell>
          <cell r="AE875">
            <v>0.47</v>
          </cell>
          <cell r="AF875">
            <v>0</v>
          </cell>
          <cell r="AG875"/>
          <cell r="AH875"/>
          <cell r="AI875" t="e">
            <v>#DIV/0!</v>
          </cell>
          <cell r="AJ875"/>
          <cell r="AK875"/>
          <cell r="AL875" t="e">
            <v>#DIV/0!</v>
          </cell>
          <cell r="AM875"/>
          <cell r="AN875"/>
          <cell r="AO875" t="e">
            <v>#DIV/0!</v>
          </cell>
        </row>
        <row r="876">
          <cell r="A876">
            <v>101</v>
          </cell>
          <cell r="B876" t="str">
            <v>Mazorca o choclo 98% con mantequilla 2%</v>
          </cell>
          <cell r="C876"/>
          <cell r="D876">
            <v>100</v>
          </cell>
          <cell r="E876"/>
          <cell r="F876">
            <v>122</v>
          </cell>
          <cell r="G876"/>
          <cell r="H876">
            <v>3.1</v>
          </cell>
          <cell r="I876">
            <v>2.4</v>
          </cell>
          <cell r="J876">
            <v>21.9</v>
          </cell>
          <cell r="K876"/>
          <cell r="L876">
            <v>2.7</v>
          </cell>
          <cell r="M876"/>
          <cell r="N876">
            <v>3</v>
          </cell>
          <cell r="O876">
            <v>0.6</v>
          </cell>
          <cell r="P876">
            <v>20</v>
          </cell>
          <cell r="Q876">
            <v>74</v>
          </cell>
          <cell r="R876"/>
          <cell r="S876">
            <v>0.62</v>
          </cell>
          <cell r="T876">
            <v>28</v>
          </cell>
          <cell r="U876">
            <v>246</v>
          </cell>
          <cell r="V876">
            <v>0.17</v>
          </cell>
          <cell r="W876">
            <v>7.0000000000000007E-2</v>
          </cell>
          <cell r="X876">
            <v>1.5</v>
          </cell>
          <cell r="Y876">
            <v>30</v>
          </cell>
          <cell r="Z876">
            <v>0</v>
          </cell>
          <cell r="AA876">
            <v>5</v>
          </cell>
          <cell r="AB876">
            <v>66</v>
          </cell>
          <cell r="AC876">
            <v>1.1299999999999999</v>
          </cell>
          <cell r="AD876">
            <v>0.69</v>
          </cell>
          <cell r="AE876">
            <v>0.42</v>
          </cell>
          <cell r="AF876">
            <v>0</v>
          </cell>
          <cell r="AG876"/>
          <cell r="AH876"/>
          <cell r="AI876" t="e">
            <v>#DIV/0!</v>
          </cell>
          <cell r="AJ876"/>
          <cell r="AK876"/>
          <cell r="AL876" t="e">
            <v>#DIV/0!</v>
          </cell>
          <cell r="AM876"/>
          <cell r="AN876"/>
          <cell r="AO876" t="e">
            <v>#DIV/0!</v>
          </cell>
        </row>
        <row r="877">
          <cell r="A877">
            <v>102</v>
          </cell>
          <cell r="B877" t="str">
            <v>Mezcla para tortilla, harina de trigo enriquecida blanca</v>
          </cell>
          <cell r="C877"/>
          <cell r="D877">
            <v>100</v>
          </cell>
          <cell r="E877"/>
          <cell r="F877">
            <v>403</v>
          </cell>
          <cell r="G877"/>
          <cell r="H877">
            <v>9.6999999999999993</v>
          </cell>
          <cell r="I877">
            <v>10.6</v>
          </cell>
          <cell r="J877">
            <v>67.099999999999994</v>
          </cell>
          <cell r="K877"/>
          <cell r="L877">
            <v>2.7</v>
          </cell>
          <cell r="M877"/>
          <cell r="N877">
            <v>205</v>
          </cell>
          <cell r="O877">
            <v>7.1</v>
          </cell>
          <cell r="P877">
            <v>677</v>
          </cell>
          <cell r="Q877">
            <v>210</v>
          </cell>
          <cell r="R877"/>
          <cell r="S877">
            <v>0.64</v>
          </cell>
          <cell r="T877">
            <v>21</v>
          </cell>
          <cell r="U877">
            <v>100</v>
          </cell>
          <cell r="V877">
            <v>0.74</v>
          </cell>
          <cell r="W877">
            <v>0.49</v>
          </cell>
          <cell r="X877">
            <v>5.8</v>
          </cell>
          <cell r="Y877">
            <v>218</v>
          </cell>
          <cell r="Z877">
            <v>0</v>
          </cell>
          <cell r="AA877">
            <v>0</v>
          </cell>
          <cell r="AB877">
            <v>0</v>
          </cell>
          <cell r="AC877">
            <v>4.0999999999999996</v>
          </cell>
          <cell r="AD877">
            <v>4.54</v>
          </cell>
          <cell r="AE877">
            <v>1.52</v>
          </cell>
          <cell r="AF877">
            <v>0</v>
          </cell>
          <cell r="AG877"/>
          <cell r="AH877"/>
          <cell r="AI877" t="e">
            <v>#DIV/0!</v>
          </cell>
          <cell r="AJ877"/>
          <cell r="AK877"/>
          <cell r="AL877" t="e">
            <v>#DIV/0!</v>
          </cell>
          <cell r="AM877"/>
          <cell r="AN877"/>
          <cell r="AO877" t="e">
            <v>#DIV/0!</v>
          </cell>
        </row>
        <row r="878">
          <cell r="A878">
            <v>103</v>
          </cell>
          <cell r="B878" t="str">
            <v>Natilla polvo para preparar</v>
          </cell>
          <cell r="C878"/>
          <cell r="D878">
            <v>100</v>
          </cell>
          <cell r="E878"/>
          <cell r="F878">
            <v>379</v>
          </cell>
          <cell r="G878"/>
          <cell r="H878">
            <v>0.3</v>
          </cell>
          <cell r="I878">
            <v>0.1</v>
          </cell>
          <cell r="J878">
            <v>94.1</v>
          </cell>
          <cell r="K878"/>
          <cell r="L878">
            <v>0</v>
          </cell>
          <cell r="M878"/>
          <cell r="N878">
            <v>2</v>
          </cell>
          <cell r="O878">
            <v>0.5</v>
          </cell>
          <cell r="P878">
            <v>15</v>
          </cell>
          <cell r="Q878">
            <v>13</v>
          </cell>
          <cell r="R878"/>
          <cell r="S878">
            <v>0.06</v>
          </cell>
          <cell r="T878">
            <v>3</v>
          </cell>
          <cell r="U878">
            <v>3</v>
          </cell>
          <cell r="V878">
            <v>0</v>
          </cell>
          <cell r="W878">
            <v>0</v>
          </cell>
          <cell r="X878">
            <v>0</v>
          </cell>
          <cell r="Y878"/>
          <cell r="Z878">
            <v>0</v>
          </cell>
          <cell r="AA878">
            <v>0</v>
          </cell>
          <cell r="AB878">
            <v>0</v>
          </cell>
          <cell r="AC878">
            <v>0.01</v>
          </cell>
          <cell r="AD878">
            <v>0.02</v>
          </cell>
          <cell r="AE878">
            <v>0.03</v>
          </cell>
          <cell r="AF878">
            <v>0</v>
          </cell>
          <cell r="AG878"/>
          <cell r="AH878"/>
          <cell r="AI878" t="e">
            <v>#DIV/0!</v>
          </cell>
          <cell r="AJ878"/>
          <cell r="AK878"/>
          <cell r="AL878" t="e">
            <v>#DIV/0!</v>
          </cell>
          <cell r="AM878"/>
          <cell r="AN878"/>
          <cell r="AO878" t="e">
            <v>#DIV/0!</v>
          </cell>
        </row>
        <row r="879">
          <cell r="A879">
            <v>104</v>
          </cell>
          <cell r="B879" t="str">
            <v>Pastas alimenticias crudas de semolina</v>
          </cell>
          <cell r="C879"/>
          <cell r="D879">
            <v>100</v>
          </cell>
          <cell r="E879"/>
          <cell r="F879">
            <v>341</v>
          </cell>
          <cell r="G879"/>
          <cell r="H879">
            <v>10.7</v>
          </cell>
          <cell r="I879">
            <v>0.4</v>
          </cell>
          <cell r="J879">
            <v>73.599999999999994</v>
          </cell>
          <cell r="K879"/>
          <cell r="L879">
            <v>2.4</v>
          </cell>
          <cell r="M879"/>
          <cell r="N879">
            <v>25</v>
          </cell>
          <cell r="O879">
            <v>3.7</v>
          </cell>
          <cell r="P879">
            <v>7</v>
          </cell>
          <cell r="Q879">
            <v>120</v>
          </cell>
          <cell r="R879"/>
          <cell r="S879">
            <v>0.63</v>
          </cell>
          <cell r="T879">
            <v>24</v>
          </cell>
          <cell r="U879">
            <v>37</v>
          </cell>
          <cell r="V879">
            <v>0.13</v>
          </cell>
          <cell r="W879">
            <v>0.04</v>
          </cell>
          <cell r="X879">
            <v>0.7</v>
          </cell>
          <cell r="Y879">
            <v>64</v>
          </cell>
          <cell r="Z879">
            <v>0</v>
          </cell>
          <cell r="AA879">
            <v>0</v>
          </cell>
          <cell r="AB879">
            <v>0</v>
          </cell>
          <cell r="AC879">
            <v>0.23</v>
          </cell>
          <cell r="AD879">
            <v>0.19</v>
          </cell>
          <cell r="AE879">
            <v>0.65</v>
          </cell>
          <cell r="AF879">
            <v>0</v>
          </cell>
          <cell r="AG879"/>
          <cell r="AH879"/>
          <cell r="AI879" t="e">
            <v>#DIV/0!</v>
          </cell>
          <cell r="AJ879"/>
          <cell r="AK879"/>
          <cell r="AL879" t="e">
            <v>#DIV/0!</v>
          </cell>
          <cell r="AM879"/>
          <cell r="AN879"/>
          <cell r="AO879" t="e">
            <v>#DIV/0!</v>
          </cell>
        </row>
        <row r="880">
          <cell r="A880">
            <v>105</v>
          </cell>
          <cell r="B880" t="str">
            <v>Pastas alimenticias enriquecidas, crudas</v>
          </cell>
          <cell r="C880"/>
          <cell r="D880">
            <v>100</v>
          </cell>
          <cell r="E880"/>
          <cell r="F880">
            <v>341</v>
          </cell>
          <cell r="G880"/>
          <cell r="H880">
            <v>10.7</v>
          </cell>
          <cell r="I880">
            <v>0.4</v>
          </cell>
          <cell r="J880">
            <v>73.599999999999994</v>
          </cell>
          <cell r="K880"/>
          <cell r="L880">
            <v>2.4</v>
          </cell>
          <cell r="M880"/>
          <cell r="N880">
            <v>25</v>
          </cell>
          <cell r="O880">
            <v>3.9</v>
          </cell>
          <cell r="P880">
            <v>7</v>
          </cell>
          <cell r="Q880">
            <v>120</v>
          </cell>
          <cell r="R880"/>
          <cell r="S880">
            <v>1.21</v>
          </cell>
          <cell r="T880">
            <v>48</v>
          </cell>
          <cell r="U880">
            <v>162</v>
          </cell>
          <cell r="V880">
            <v>0.35</v>
          </cell>
          <cell r="W880">
            <v>0.23</v>
          </cell>
          <cell r="X880">
            <v>2.7</v>
          </cell>
          <cell r="Y880">
            <v>629</v>
          </cell>
          <cell r="Z880">
            <v>0</v>
          </cell>
          <cell r="AA880">
            <v>0</v>
          </cell>
          <cell r="AB880">
            <v>0</v>
          </cell>
          <cell r="AC880">
            <v>0.23</v>
          </cell>
          <cell r="AD880">
            <v>0.19</v>
          </cell>
          <cell r="AE880">
            <v>0.65</v>
          </cell>
          <cell r="AF880">
            <v>0</v>
          </cell>
          <cell r="AG880"/>
          <cell r="AH880"/>
          <cell r="AI880" t="e">
            <v>#DIV/0!</v>
          </cell>
          <cell r="AJ880"/>
          <cell r="AK880"/>
          <cell r="AL880" t="e">
            <v>#DIV/0!</v>
          </cell>
          <cell r="AM880"/>
          <cell r="AN880"/>
          <cell r="AO880" t="e">
            <v>#DIV/0!</v>
          </cell>
        </row>
        <row r="881">
          <cell r="A881">
            <v>106</v>
          </cell>
          <cell r="B881" t="str">
            <v>Pastas con huevo enriquecidas, para sopa cocidas</v>
          </cell>
          <cell r="C881"/>
          <cell r="D881">
            <v>100</v>
          </cell>
          <cell r="E881"/>
          <cell r="F881">
            <v>132</v>
          </cell>
          <cell r="G881"/>
          <cell r="H881">
            <v>4.8</v>
          </cell>
          <cell r="I881">
            <v>1.5</v>
          </cell>
          <cell r="J881">
            <v>24.8</v>
          </cell>
          <cell r="K881"/>
          <cell r="L881">
            <v>1.1000000000000001</v>
          </cell>
          <cell r="M881"/>
          <cell r="N881">
            <v>12</v>
          </cell>
          <cell r="O881">
            <v>1.6</v>
          </cell>
          <cell r="P881">
            <v>7</v>
          </cell>
          <cell r="Q881">
            <v>69</v>
          </cell>
          <cell r="R881"/>
          <cell r="S881">
            <v>0.62</v>
          </cell>
          <cell r="T881">
            <v>19</v>
          </cell>
          <cell r="U881">
            <v>28</v>
          </cell>
          <cell r="V881">
            <v>0.19</v>
          </cell>
          <cell r="W881">
            <v>0.08</v>
          </cell>
          <cell r="X881">
            <v>1.5</v>
          </cell>
          <cell r="Y881">
            <v>102</v>
          </cell>
          <cell r="Z881">
            <v>0.09</v>
          </cell>
          <cell r="AA881">
            <v>0</v>
          </cell>
          <cell r="AB881">
            <v>6</v>
          </cell>
          <cell r="AC881">
            <v>0.31</v>
          </cell>
          <cell r="AD881">
            <v>0.43</v>
          </cell>
          <cell r="AE881">
            <v>0.41</v>
          </cell>
          <cell r="AF881">
            <v>33</v>
          </cell>
          <cell r="AG881"/>
          <cell r="AH881"/>
          <cell r="AI881" t="e">
            <v>#DIV/0!</v>
          </cell>
          <cell r="AJ881"/>
          <cell r="AK881"/>
          <cell r="AL881" t="e">
            <v>#DIV/0!</v>
          </cell>
          <cell r="AM881"/>
          <cell r="AN881"/>
          <cell r="AO881" t="e">
            <v>#DIV/0!</v>
          </cell>
        </row>
        <row r="882">
          <cell r="A882">
            <v>107</v>
          </cell>
          <cell r="B882" t="str">
            <v>Patas con huevo enriquecidas, para sopas crudas</v>
          </cell>
          <cell r="C882"/>
          <cell r="D882">
            <v>100</v>
          </cell>
          <cell r="E882"/>
          <cell r="F882">
            <v>378</v>
          </cell>
          <cell r="G882"/>
          <cell r="H882">
            <v>14</v>
          </cell>
          <cell r="I882">
            <v>4.2</v>
          </cell>
          <cell r="J882">
            <v>71.099999999999994</v>
          </cell>
          <cell r="K882"/>
          <cell r="L882">
            <v>2.7</v>
          </cell>
          <cell r="M882"/>
          <cell r="N882">
            <v>31</v>
          </cell>
          <cell r="O882">
            <v>4.5</v>
          </cell>
          <cell r="P882">
            <v>21</v>
          </cell>
          <cell r="Q882">
            <v>214</v>
          </cell>
          <cell r="R882"/>
          <cell r="S882">
            <v>1.6</v>
          </cell>
          <cell r="T882">
            <v>60</v>
          </cell>
          <cell r="U882">
            <v>234</v>
          </cell>
          <cell r="V882">
            <v>1.06</v>
          </cell>
          <cell r="W882">
            <v>0.48</v>
          </cell>
          <cell r="X882">
            <v>8</v>
          </cell>
          <cell r="Y882">
            <v>370</v>
          </cell>
          <cell r="Z882">
            <v>0.4</v>
          </cell>
          <cell r="AA882">
            <v>0</v>
          </cell>
          <cell r="AB882">
            <v>18</v>
          </cell>
          <cell r="AC882">
            <v>0.89</v>
          </cell>
          <cell r="AD882">
            <v>1.23</v>
          </cell>
          <cell r="AE882">
            <v>1.17</v>
          </cell>
          <cell r="AF882">
            <v>95</v>
          </cell>
          <cell r="AG882"/>
          <cell r="AH882"/>
          <cell r="AI882" t="e">
            <v>#DIV/0!</v>
          </cell>
          <cell r="AJ882"/>
          <cell r="AK882"/>
          <cell r="AL882" t="e">
            <v>#DIV/0!</v>
          </cell>
          <cell r="AM882"/>
          <cell r="AN882"/>
          <cell r="AO882" t="e">
            <v>#DIV/0!</v>
          </cell>
        </row>
        <row r="883">
          <cell r="A883">
            <v>108</v>
          </cell>
          <cell r="B883" t="str">
            <v>Pastas con huevo, espinacas, enriquecidas para sopas cocida</v>
          </cell>
          <cell r="C883"/>
          <cell r="D883">
            <v>100</v>
          </cell>
          <cell r="E883"/>
          <cell r="F883">
            <v>132</v>
          </cell>
          <cell r="G883"/>
          <cell r="H883">
            <v>5</v>
          </cell>
          <cell r="I883">
            <v>1.6</v>
          </cell>
          <cell r="J883">
            <v>24.3</v>
          </cell>
          <cell r="K883"/>
          <cell r="L883">
            <v>2.2999999999999998</v>
          </cell>
          <cell r="M883"/>
          <cell r="N883">
            <v>19</v>
          </cell>
          <cell r="O883">
            <v>1.1000000000000001</v>
          </cell>
          <cell r="P883">
            <v>12</v>
          </cell>
          <cell r="Q883">
            <v>57</v>
          </cell>
          <cell r="R883"/>
          <cell r="S883">
            <v>0.63</v>
          </cell>
          <cell r="T883">
            <v>24</v>
          </cell>
          <cell r="U883">
            <v>37</v>
          </cell>
          <cell r="V883">
            <v>0.25</v>
          </cell>
          <cell r="W883">
            <v>0.12</v>
          </cell>
          <cell r="X883">
            <v>1.5</v>
          </cell>
          <cell r="Y883">
            <v>102</v>
          </cell>
          <cell r="Z883">
            <v>0.14000000000000001</v>
          </cell>
          <cell r="AA883">
            <v>0</v>
          </cell>
          <cell r="AB883">
            <v>14</v>
          </cell>
          <cell r="AC883">
            <v>0.36</v>
          </cell>
          <cell r="AD883">
            <v>0.49</v>
          </cell>
          <cell r="AE883">
            <v>0.35</v>
          </cell>
          <cell r="AF883">
            <v>33</v>
          </cell>
          <cell r="AG883"/>
          <cell r="AH883"/>
          <cell r="AI883" t="e">
            <v>#DIV/0!</v>
          </cell>
          <cell r="AJ883"/>
          <cell r="AK883"/>
          <cell r="AL883" t="e">
            <v>#DIV/0!</v>
          </cell>
          <cell r="AM883"/>
          <cell r="AN883"/>
          <cell r="AO883" t="e">
            <v>#DIV/0!</v>
          </cell>
        </row>
        <row r="884">
          <cell r="A884">
            <v>109</v>
          </cell>
          <cell r="B884" t="str">
            <v>Pastas con huevo, espinacas enriquecidas para sopas crudas</v>
          </cell>
          <cell r="C884"/>
          <cell r="D884">
            <v>100</v>
          </cell>
          <cell r="E884"/>
          <cell r="F884">
            <v>381</v>
          </cell>
          <cell r="G884"/>
          <cell r="H884">
            <v>14.6</v>
          </cell>
          <cell r="I884">
            <v>4.5999999999999996</v>
          </cell>
          <cell r="J884">
            <v>70.3</v>
          </cell>
          <cell r="K884"/>
          <cell r="L884">
            <v>6.8</v>
          </cell>
          <cell r="M884"/>
          <cell r="N884">
            <v>56</v>
          </cell>
          <cell r="O884">
            <v>4.2</v>
          </cell>
          <cell r="P884">
            <v>72</v>
          </cell>
          <cell r="Q884">
            <v>193</v>
          </cell>
          <cell r="R884"/>
          <cell r="S884">
            <v>1.83</v>
          </cell>
          <cell r="T884">
            <v>82</v>
          </cell>
          <cell r="U884">
            <v>355</v>
          </cell>
          <cell r="V884">
            <v>1.0900000000000001</v>
          </cell>
          <cell r="W884">
            <v>0.48</v>
          </cell>
          <cell r="X884">
            <v>6.6</v>
          </cell>
          <cell r="Y884">
            <v>370</v>
          </cell>
          <cell r="Z884">
            <v>0.4</v>
          </cell>
          <cell r="AA884">
            <v>0</v>
          </cell>
          <cell r="AB884">
            <v>44</v>
          </cell>
          <cell r="AC884">
            <v>1.05</v>
          </cell>
          <cell r="AD884">
            <v>1.43</v>
          </cell>
          <cell r="AE884">
            <v>1.01</v>
          </cell>
          <cell r="AF884">
            <v>95</v>
          </cell>
          <cell r="AG884"/>
          <cell r="AH884"/>
          <cell r="AI884" t="e">
            <v>#DIV/0!</v>
          </cell>
          <cell r="AJ884"/>
          <cell r="AK884"/>
          <cell r="AL884" t="e">
            <v>#DIV/0!</v>
          </cell>
          <cell r="AM884"/>
          <cell r="AN884"/>
          <cell r="AO884" t="e">
            <v>#DIV/0!</v>
          </cell>
        </row>
        <row r="885">
          <cell r="A885">
            <v>110</v>
          </cell>
          <cell r="B885" t="str">
            <v>Quinua, cruda</v>
          </cell>
          <cell r="C885"/>
          <cell r="D885">
            <v>100</v>
          </cell>
          <cell r="E885"/>
          <cell r="F885">
            <v>380</v>
          </cell>
          <cell r="G885"/>
          <cell r="H885">
            <v>13.1</v>
          </cell>
          <cell r="I885">
            <v>5.8</v>
          </cell>
          <cell r="J885">
            <v>68.900000000000006</v>
          </cell>
          <cell r="K885"/>
          <cell r="L885">
            <v>5.9</v>
          </cell>
          <cell r="M885"/>
          <cell r="N885">
            <v>60</v>
          </cell>
          <cell r="O885">
            <v>9.3000000000000007</v>
          </cell>
          <cell r="P885">
            <v>21</v>
          </cell>
          <cell r="Q885">
            <v>410</v>
          </cell>
          <cell r="R885"/>
          <cell r="S885">
            <v>3.3</v>
          </cell>
          <cell r="T885">
            <v>210</v>
          </cell>
          <cell r="U885">
            <v>740</v>
          </cell>
          <cell r="V885">
            <v>0.2</v>
          </cell>
          <cell r="W885">
            <v>0.4</v>
          </cell>
          <cell r="X885">
            <v>2.9</v>
          </cell>
          <cell r="Y885">
            <v>49</v>
          </cell>
          <cell r="Z885">
            <v>0</v>
          </cell>
          <cell r="AA885">
            <v>0</v>
          </cell>
          <cell r="AB885">
            <v>0</v>
          </cell>
          <cell r="AC885">
            <v>0.59</v>
          </cell>
          <cell r="AD885">
            <v>1.54</v>
          </cell>
          <cell r="AE885">
            <v>2.35</v>
          </cell>
          <cell r="AF885">
            <v>0</v>
          </cell>
          <cell r="AG885"/>
          <cell r="AH885"/>
          <cell r="AI885" t="e">
            <v>#DIV/0!</v>
          </cell>
          <cell r="AJ885"/>
          <cell r="AK885"/>
          <cell r="AL885" t="e">
            <v>#DIV/0!</v>
          </cell>
          <cell r="AM885"/>
          <cell r="AN885"/>
          <cell r="AO885" t="e">
            <v>#DIV/0!</v>
          </cell>
        </row>
        <row r="886">
          <cell r="A886">
            <v>111</v>
          </cell>
          <cell r="B886" t="str">
            <v>Salvado de arroz, crudo</v>
          </cell>
          <cell r="C886"/>
          <cell r="D886">
            <v>100</v>
          </cell>
          <cell r="E886"/>
          <cell r="F886">
            <v>441</v>
          </cell>
          <cell r="G886"/>
          <cell r="H886">
            <v>13.4</v>
          </cell>
          <cell r="I886">
            <v>20.9</v>
          </cell>
          <cell r="J886">
            <v>49.7</v>
          </cell>
          <cell r="K886"/>
          <cell r="L886">
            <v>21</v>
          </cell>
          <cell r="M886"/>
          <cell r="N886">
            <v>57</v>
          </cell>
          <cell r="O886">
            <v>18.5</v>
          </cell>
          <cell r="P886">
            <v>5</v>
          </cell>
          <cell r="Q886">
            <v>1677</v>
          </cell>
          <cell r="R886"/>
          <cell r="S886">
            <v>6.04</v>
          </cell>
          <cell r="T886">
            <v>781</v>
          </cell>
          <cell r="U886">
            <v>1485</v>
          </cell>
          <cell r="V886">
            <v>2.75</v>
          </cell>
          <cell r="W886">
            <v>0.28000000000000003</v>
          </cell>
          <cell r="X886">
            <v>34</v>
          </cell>
          <cell r="Y886">
            <v>63</v>
          </cell>
          <cell r="Z886">
            <v>0</v>
          </cell>
          <cell r="AA886">
            <v>0</v>
          </cell>
          <cell r="AB886">
            <v>0</v>
          </cell>
          <cell r="AC886">
            <v>4.17</v>
          </cell>
          <cell r="AD886">
            <v>7.55</v>
          </cell>
          <cell r="AE886">
            <v>7.46</v>
          </cell>
          <cell r="AF886">
            <v>0</v>
          </cell>
          <cell r="AG886"/>
          <cell r="AH886"/>
          <cell r="AI886" t="e">
            <v>#DIV/0!</v>
          </cell>
          <cell r="AJ886"/>
          <cell r="AK886"/>
          <cell r="AL886" t="e">
            <v>#DIV/0!</v>
          </cell>
          <cell r="AM886"/>
          <cell r="AN886"/>
          <cell r="AO886" t="e">
            <v>#DIV/0!</v>
          </cell>
        </row>
        <row r="887">
          <cell r="A887">
            <v>112</v>
          </cell>
          <cell r="B887" t="str">
            <v>Salvado de avena, cocido</v>
          </cell>
          <cell r="C887"/>
          <cell r="D887">
            <v>100</v>
          </cell>
          <cell r="E887"/>
          <cell r="F887">
            <v>67</v>
          </cell>
          <cell r="G887"/>
          <cell r="H887">
            <v>3.2</v>
          </cell>
          <cell r="I887">
            <v>0.9</v>
          </cell>
          <cell r="J887">
            <v>11.4</v>
          </cell>
          <cell r="K887"/>
          <cell r="L887">
            <v>2.6</v>
          </cell>
          <cell r="M887"/>
          <cell r="N887">
            <v>10</v>
          </cell>
          <cell r="O887">
            <v>0.9</v>
          </cell>
          <cell r="P887">
            <v>1</v>
          </cell>
          <cell r="Q887">
            <v>119</v>
          </cell>
          <cell r="R887"/>
          <cell r="S887">
            <v>0.53</v>
          </cell>
          <cell r="T887">
            <v>40</v>
          </cell>
          <cell r="U887">
            <v>92</v>
          </cell>
          <cell r="V887">
            <v>0.16</v>
          </cell>
          <cell r="W887">
            <v>0.03</v>
          </cell>
          <cell r="X887">
            <v>0.1</v>
          </cell>
          <cell r="Y887">
            <v>6</v>
          </cell>
          <cell r="Z887">
            <v>0</v>
          </cell>
          <cell r="AA887">
            <v>0</v>
          </cell>
          <cell r="AB887">
            <v>0</v>
          </cell>
          <cell r="AC887">
            <v>0.16</v>
          </cell>
          <cell r="AD887">
            <v>0.28999999999999998</v>
          </cell>
          <cell r="AE887">
            <v>0.34</v>
          </cell>
          <cell r="AF887">
            <v>0</v>
          </cell>
          <cell r="AG887"/>
          <cell r="AH887"/>
          <cell r="AI887" t="e">
            <v>#DIV/0!</v>
          </cell>
          <cell r="AJ887"/>
          <cell r="AK887"/>
          <cell r="AL887" t="e">
            <v>#DIV/0!</v>
          </cell>
          <cell r="AM887"/>
          <cell r="AN887"/>
          <cell r="AO887" t="e">
            <v>#DIV/0!</v>
          </cell>
        </row>
        <row r="888">
          <cell r="A888">
            <v>113</v>
          </cell>
          <cell r="B888" t="str">
            <v>Salvado de avena crudo</v>
          </cell>
          <cell r="C888"/>
          <cell r="D888">
            <v>100</v>
          </cell>
          <cell r="E888"/>
          <cell r="F888">
            <v>397</v>
          </cell>
          <cell r="G888"/>
          <cell r="H888">
            <v>17.3</v>
          </cell>
          <cell r="I888">
            <v>7</v>
          </cell>
          <cell r="J888">
            <v>66.2</v>
          </cell>
          <cell r="K888"/>
          <cell r="L888">
            <v>15.4</v>
          </cell>
          <cell r="M888"/>
          <cell r="N888">
            <v>58</v>
          </cell>
          <cell r="O888">
            <v>5.4</v>
          </cell>
          <cell r="P888">
            <v>4</v>
          </cell>
          <cell r="Q888">
            <v>734</v>
          </cell>
          <cell r="R888"/>
          <cell r="S888">
            <v>3.11</v>
          </cell>
          <cell r="T888">
            <v>235</v>
          </cell>
          <cell r="U888">
            <v>566</v>
          </cell>
          <cell r="V888">
            <v>1.17</v>
          </cell>
          <cell r="W888">
            <v>0.22</v>
          </cell>
          <cell r="X888">
            <v>0.9</v>
          </cell>
          <cell r="Y888">
            <v>52</v>
          </cell>
          <cell r="Z888">
            <v>0</v>
          </cell>
          <cell r="AA888">
            <v>0</v>
          </cell>
          <cell r="AB888">
            <v>0</v>
          </cell>
          <cell r="AC888">
            <v>1.33</v>
          </cell>
          <cell r="AD888">
            <v>2.38</v>
          </cell>
          <cell r="AE888">
            <v>2.77</v>
          </cell>
          <cell r="AF888">
            <v>0</v>
          </cell>
          <cell r="AG888"/>
          <cell r="AH888"/>
          <cell r="AI888" t="e">
            <v>#DIV/0!</v>
          </cell>
          <cell r="AJ888"/>
          <cell r="AK888"/>
          <cell r="AL888" t="e">
            <v>#DIV/0!</v>
          </cell>
          <cell r="AM888"/>
          <cell r="AN888"/>
          <cell r="AO888" t="e">
            <v>#DIV/0!</v>
          </cell>
        </row>
        <row r="889">
          <cell r="A889">
            <v>114</v>
          </cell>
          <cell r="B889" t="str">
            <v>Salvado de maiz, crudo</v>
          </cell>
          <cell r="C889"/>
          <cell r="D889">
            <v>100</v>
          </cell>
          <cell r="E889"/>
          <cell r="F889">
            <v>384</v>
          </cell>
          <cell r="G889"/>
          <cell r="H889">
            <v>8.4</v>
          </cell>
          <cell r="I889">
            <v>0.9</v>
          </cell>
          <cell r="J889">
            <v>85.6</v>
          </cell>
          <cell r="K889"/>
          <cell r="L889">
            <v>85.5</v>
          </cell>
          <cell r="M889"/>
          <cell r="N889">
            <v>42</v>
          </cell>
          <cell r="O889">
            <v>2.8</v>
          </cell>
          <cell r="P889">
            <v>7</v>
          </cell>
          <cell r="Q889">
            <v>72</v>
          </cell>
          <cell r="R889"/>
          <cell r="S889">
            <v>1.56</v>
          </cell>
          <cell r="T889">
            <v>64</v>
          </cell>
          <cell r="U889">
            <v>44</v>
          </cell>
          <cell r="V889">
            <v>0.01</v>
          </cell>
          <cell r="W889">
            <v>0.1</v>
          </cell>
          <cell r="X889">
            <v>2.7</v>
          </cell>
          <cell r="Y889">
            <v>4</v>
          </cell>
          <cell r="Z889">
            <v>0</v>
          </cell>
          <cell r="AA889">
            <v>0</v>
          </cell>
          <cell r="AB889">
            <v>7</v>
          </cell>
          <cell r="AC889">
            <v>0.13</v>
          </cell>
          <cell r="AD889">
            <v>0.24</v>
          </cell>
          <cell r="AE889">
            <v>0.42</v>
          </cell>
          <cell r="AF889">
            <v>0</v>
          </cell>
          <cell r="AG889"/>
          <cell r="AH889"/>
          <cell r="AI889" t="e">
            <v>#DIV/0!</v>
          </cell>
          <cell r="AJ889"/>
          <cell r="AK889"/>
          <cell r="AL889" t="e">
            <v>#DIV/0!</v>
          </cell>
          <cell r="AM889"/>
          <cell r="AN889"/>
          <cell r="AO889" t="e">
            <v>#DIV/0!</v>
          </cell>
        </row>
        <row r="890">
          <cell r="A890">
            <v>115</v>
          </cell>
          <cell r="B890" t="str">
            <v>Salvado de trigo, crudo</v>
          </cell>
          <cell r="C890"/>
          <cell r="D890">
            <v>100</v>
          </cell>
          <cell r="E890"/>
          <cell r="F890">
            <v>359</v>
          </cell>
          <cell r="G890"/>
          <cell r="H890">
            <v>15.6</v>
          </cell>
          <cell r="I890">
            <v>4.3</v>
          </cell>
          <cell r="J890">
            <v>64.5</v>
          </cell>
          <cell r="K890"/>
          <cell r="L890">
            <v>42.8</v>
          </cell>
          <cell r="M890"/>
          <cell r="N890">
            <v>73</v>
          </cell>
          <cell r="O890">
            <v>10.6</v>
          </cell>
          <cell r="P890">
            <v>2</v>
          </cell>
          <cell r="Q890">
            <v>1013</v>
          </cell>
          <cell r="R890"/>
          <cell r="S890">
            <v>7.27</v>
          </cell>
          <cell r="T890">
            <v>611</v>
          </cell>
          <cell r="U890">
            <v>1182</v>
          </cell>
          <cell r="V890">
            <v>0.52</v>
          </cell>
          <cell r="W890">
            <v>0.57999999999999996</v>
          </cell>
          <cell r="X890">
            <v>13.6</v>
          </cell>
          <cell r="Y890">
            <v>79</v>
          </cell>
          <cell r="Z890">
            <v>0</v>
          </cell>
          <cell r="AA890">
            <v>0</v>
          </cell>
          <cell r="AB890">
            <v>0</v>
          </cell>
          <cell r="AC890">
            <v>0.63</v>
          </cell>
          <cell r="AD890">
            <v>0.64</v>
          </cell>
          <cell r="AE890">
            <v>2.21</v>
          </cell>
          <cell r="AF890">
            <v>0</v>
          </cell>
          <cell r="AG890"/>
          <cell r="AH890"/>
          <cell r="AI890" t="e">
            <v>#DIV/0!</v>
          </cell>
          <cell r="AJ890"/>
          <cell r="AK890"/>
          <cell r="AL890" t="e">
            <v>#DIV/0!</v>
          </cell>
          <cell r="AM890"/>
          <cell r="AN890"/>
          <cell r="AO890" t="e">
            <v>#DIV/0!</v>
          </cell>
        </row>
        <row r="891">
          <cell r="A891">
            <v>116</v>
          </cell>
          <cell r="B891" t="str">
            <v>Semolina enriquecida</v>
          </cell>
          <cell r="C891"/>
          <cell r="D891">
            <v>100</v>
          </cell>
          <cell r="E891"/>
          <cell r="F891">
            <v>352</v>
          </cell>
          <cell r="G891"/>
          <cell r="H891">
            <v>12.7</v>
          </cell>
          <cell r="I891">
            <v>1.1000000000000001</v>
          </cell>
          <cell r="J891">
            <v>72.8</v>
          </cell>
          <cell r="K891"/>
          <cell r="L891">
            <v>3.9</v>
          </cell>
          <cell r="M891"/>
          <cell r="N891">
            <v>17</v>
          </cell>
          <cell r="O891">
            <v>4.4000000000000004</v>
          </cell>
          <cell r="P891">
            <v>1</v>
          </cell>
          <cell r="Q891">
            <v>136</v>
          </cell>
          <cell r="R891"/>
          <cell r="S891">
            <v>1.05</v>
          </cell>
          <cell r="T891">
            <v>47</v>
          </cell>
          <cell r="U891">
            <v>186</v>
          </cell>
          <cell r="V891">
            <v>0.81</v>
          </cell>
          <cell r="W891">
            <v>0.56999999999999995</v>
          </cell>
          <cell r="X891">
            <v>6</v>
          </cell>
          <cell r="Y891">
            <v>246</v>
          </cell>
          <cell r="Z891">
            <v>0</v>
          </cell>
          <cell r="AA891">
            <v>0</v>
          </cell>
          <cell r="AB891">
            <v>0</v>
          </cell>
          <cell r="AC891">
            <v>0.15</v>
          </cell>
          <cell r="AD891">
            <v>0.12</v>
          </cell>
          <cell r="AE891">
            <v>0.43</v>
          </cell>
          <cell r="AF891">
            <v>0</v>
          </cell>
          <cell r="AG891"/>
          <cell r="AH891"/>
          <cell r="AI891" t="e">
            <v>#DIV/0!</v>
          </cell>
          <cell r="AJ891"/>
          <cell r="AK891"/>
          <cell r="AL891" t="e">
            <v>#DIV/0!</v>
          </cell>
          <cell r="AM891"/>
          <cell r="AN891"/>
          <cell r="AO891" t="e">
            <v>#DIV/0!</v>
          </cell>
        </row>
        <row r="892">
          <cell r="A892">
            <v>117</v>
          </cell>
          <cell r="B892" t="str">
            <v>Semolina no enriquecida</v>
          </cell>
          <cell r="C892"/>
          <cell r="D892">
            <v>100</v>
          </cell>
          <cell r="E892"/>
          <cell r="F892">
            <v>352</v>
          </cell>
          <cell r="G892"/>
          <cell r="H892">
            <v>12.7</v>
          </cell>
          <cell r="I892">
            <v>1.1000000000000001</v>
          </cell>
          <cell r="J892">
            <v>72.8</v>
          </cell>
          <cell r="K892"/>
          <cell r="L892">
            <v>3.9</v>
          </cell>
          <cell r="M892"/>
          <cell r="N892">
            <v>17</v>
          </cell>
          <cell r="O892">
            <v>1.2</v>
          </cell>
          <cell r="P892">
            <v>1</v>
          </cell>
          <cell r="Q892">
            <v>136</v>
          </cell>
          <cell r="R892"/>
          <cell r="S892">
            <v>1.05</v>
          </cell>
          <cell r="T892">
            <v>47</v>
          </cell>
          <cell r="U892">
            <v>186</v>
          </cell>
          <cell r="V892">
            <v>0.28000000000000003</v>
          </cell>
          <cell r="W892">
            <v>0.08</v>
          </cell>
          <cell r="X892">
            <v>3.3</v>
          </cell>
          <cell r="Y892">
            <v>72</v>
          </cell>
          <cell r="Z892">
            <v>0</v>
          </cell>
          <cell r="AA892">
            <v>0</v>
          </cell>
          <cell r="AB892">
            <v>0</v>
          </cell>
          <cell r="AC892">
            <v>0.15</v>
          </cell>
          <cell r="AD892">
            <v>0.12</v>
          </cell>
          <cell r="AE892">
            <v>0.43</v>
          </cell>
          <cell r="AF892">
            <v>0</v>
          </cell>
          <cell r="AG892"/>
          <cell r="AH892"/>
          <cell r="AI892" t="e">
            <v>#DIV/0!</v>
          </cell>
          <cell r="AJ892"/>
          <cell r="AK892"/>
          <cell r="AL892" t="e">
            <v>#DIV/0!</v>
          </cell>
          <cell r="AM892"/>
          <cell r="AN892"/>
          <cell r="AO892" t="e">
            <v>#DIV/0!</v>
          </cell>
        </row>
        <row r="893">
          <cell r="A893">
            <v>118</v>
          </cell>
          <cell r="B893" t="str">
            <v>Sorgo</v>
          </cell>
          <cell r="C893"/>
          <cell r="D893">
            <v>100</v>
          </cell>
          <cell r="E893"/>
          <cell r="F893">
            <v>373</v>
          </cell>
          <cell r="G893"/>
          <cell r="H893">
            <v>11.3</v>
          </cell>
          <cell r="I893">
            <v>3.3</v>
          </cell>
          <cell r="J893">
            <v>74.599999999999994</v>
          </cell>
          <cell r="K893"/>
          <cell r="L893">
            <v>15.6</v>
          </cell>
          <cell r="M893"/>
          <cell r="N893">
            <v>28</v>
          </cell>
          <cell r="O893">
            <v>4.4000000000000004</v>
          </cell>
          <cell r="P893">
            <v>6</v>
          </cell>
          <cell r="Q893">
            <v>287</v>
          </cell>
          <cell r="R893"/>
          <cell r="S893">
            <v>2.13</v>
          </cell>
          <cell r="T893">
            <v>79</v>
          </cell>
          <cell r="U893">
            <v>350</v>
          </cell>
          <cell r="V893">
            <v>0.24</v>
          </cell>
          <cell r="W893">
            <v>0.14000000000000001</v>
          </cell>
          <cell r="X893">
            <v>2.9</v>
          </cell>
          <cell r="Y893">
            <v>23</v>
          </cell>
          <cell r="Z893">
            <v>0</v>
          </cell>
          <cell r="AA893">
            <v>0</v>
          </cell>
          <cell r="AB893">
            <v>0</v>
          </cell>
          <cell r="AC893">
            <v>0.46</v>
          </cell>
          <cell r="AD893">
            <v>0.99</v>
          </cell>
          <cell r="AE893">
            <v>1.37</v>
          </cell>
          <cell r="AF893">
            <v>0</v>
          </cell>
          <cell r="AG893"/>
          <cell r="AH893"/>
          <cell r="AI893" t="e">
            <v>#DIV/0!</v>
          </cell>
          <cell r="AJ893"/>
          <cell r="AK893"/>
          <cell r="AL893" t="e">
            <v>#DIV/0!</v>
          </cell>
          <cell r="AM893"/>
          <cell r="AN893"/>
          <cell r="AO893" t="e">
            <v>#DIV/0!</v>
          </cell>
        </row>
        <row r="894">
          <cell r="A894">
            <v>119</v>
          </cell>
          <cell r="B894" t="str">
            <v>Trigo blando, grano entero, crudo</v>
          </cell>
          <cell r="C894"/>
          <cell r="D894">
            <v>100</v>
          </cell>
          <cell r="E894"/>
          <cell r="F894">
            <v>362</v>
          </cell>
          <cell r="G894"/>
          <cell r="H894">
            <v>10.7</v>
          </cell>
          <cell r="I894">
            <v>2</v>
          </cell>
          <cell r="J894">
            <v>75.400000000000006</v>
          </cell>
          <cell r="K894"/>
          <cell r="L894">
            <v>12.7</v>
          </cell>
          <cell r="M894"/>
          <cell r="N894">
            <v>34</v>
          </cell>
          <cell r="O894">
            <v>5.4</v>
          </cell>
          <cell r="P894">
            <v>2</v>
          </cell>
          <cell r="Q894">
            <v>402</v>
          </cell>
          <cell r="R894"/>
          <cell r="S894">
            <v>3.46</v>
          </cell>
          <cell r="T894">
            <v>90</v>
          </cell>
          <cell r="U894">
            <v>435</v>
          </cell>
          <cell r="V894">
            <v>0.41</v>
          </cell>
          <cell r="W894">
            <v>0.11</v>
          </cell>
          <cell r="X894">
            <v>4.8</v>
          </cell>
          <cell r="Y894">
            <v>41</v>
          </cell>
          <cell r="Z894">
            <v>0</v>
          </cell>
          <cell r="AA894">
            <v>0</v>
          </cell>
          <cell r="AB894">
            <v>0</v>
          </cell>
          <cell r="AC894">
            <v>0.37</v>
          </cell>
          <cell r="AD894">
            <v>0.23</v>
          </cell>
          <cell r="AE894">
            <v>0.84</v>
          </cell>
          <cell r="AF894">
            <v>0</v>
          </cell>
          <cell r="AG894"/>
          <cell r="AH894"/>
          <cell r="AI894" t="e">
            <v>#DIV/0!</v>
          </cell>
          <cell r="AJ894"/>
          <cell r="AK894"/>
          <cell r="AL894" t="e">
            <v>#DIV/0!</v>
          </cell>
          <cell r="AM894"/>
          <cell r="AN894"/>
          <cell r="AO894" t="e">
            <v>#DIV/0!</v>
          </cell>
        </row>
        <row r="895">
          <cell r="A895">
            <v>120</v>
          </cell>
          <cell r="B895" t="str">
            <v>Achiras</v>
          </cell>
          <cell r="C895"/>
          <cell r="D895">
            <v>100</v>
          </cell>
          <cell r="E895"/>
          <cell r="F895">
            <v>523</v>
          </cell>
          <cell r="G895"/>
          <cell r="H895">
            <v>20</v>
          </cell>
          <cell r="I895">
            <v>32.5</v>
          </cell>
          <cell r="J895">
            <v>37.5</v>
          </cell>
          <cell r="K895"/>
          <cell r="L895">
            <v>0</v>
          </cell>
          <cell r="M895"/>
          <cell r="N895">
            <v>350</v>
          </cell>
          <cell r="O895">
            <v>0.7</v>
          </cell>
          <cell r="P895">
            <v>1025</v>
          </cell>
          <cell r="Q895">
            <v>277</v>
          </cell>
          <cell r="R895"/>
          <cell r="S895">
            <v>1.83</v>
          </cell>
          <cell r="T895">
            <v>17</v>
          </cell>
          <cell r="U895">
            <v>216</v>
          </cell>
          <cell r="V895">
            <v>0.05</v>
          </cell>
          <cell r="W895">
            <v>0.12</v>
          </cell>
          <cell r="X895">
            <v>0.8</v>
          </cell>
          <cell r="Y895">
            <v>138</v>
          </cell>
          <cell r="Z895">
            <v>0.77</v>
          </cell>
          <cell r="AA895">
            <v>0</v>
          </cell>
          <cell r="AB895">
            <v>0</v>
          </cell>
          <cell r="AC895">
            <v>12.5</v>
          </cell>
          <cell r="AD895">
            <v>9.51</v>
          </cell>
          <cell r="AE895">
            <v>4.63</v>
          </cell>
          <cell r="AF895">
            <v>0</v>
          </cell>
          <cell r="AG895"/>
          <cell r="AH895"/>
          <cell r="AI895" t="e">
            <v>#DIV/0!</v>
          </cell>
          <cell r="AJ895"/>
          <cell r="AK895"/>
          <cell r="AL895" t="e">
            <v>#DIV/0!</v>
          </cell>
          <cell r="AM895"/>
          <cell r="AN895"/>
          <cell r="AO895" t="e">
            <v>#DIV/0!</v>
          </cell>
        </row>
        <row r="896">
          <cell r="A896">
            <v>121</v>
          </cell>
          <cell r="B896" t="str">
            <v>Almojabana bogotana de maiz blanco trillado y queso en partes iguales</v>
          </cell>
          <cell r="C896"/>
          <cell r="D896">
            <v>100</v>
          </cell>
          <cell r="E896"/>
          <cell r="F896">
            <v>283</v>
          </cell>
          <cell r="G896"/>
          <cell r="H896">
            <v>13</v>
          </cell>
          <cell r="I896">
            <v>12.3</v>
          </cell>
          <cell r="J896">
            <v>30.1</v>
          </cell>
          <cell r="K896"/>
          <cell r="L896">
            <v>1.3</v>
          </cell>
          <cell r="M896"/>
          <cell r="N896">
            <v>320</v>
          </cell>
          <cell r="O896">
            <v>2.2000000000000002</v>
          </cell>
          <cell r="P896">
            <v>613</v>
          </cell>
          <cell r="Q896">
            <v>330</v>
          </cell>
          <cell r="R896"/>
          <cell r="S896">
            <v>0.67</v>
          </cell>
          <cell r="T896">
            <v>21</v>
          </cell>
          <cell r="U896">
            <v>110</v>
          </cell>
          <cell r="V896">
            <v>0.08</v>
          </cell>
          <cell r="W896">
            <v>0.4</v>
          </cell>
          <cell r="X896">
            <v>0.9</v>
          </cell>
          <cell r="Y896">
            <v>90</v>
          </cell>
          <cell r="Z896">
            <v>0.03</v>
          </cell>
          <cell r="AA896">
            <v>0</v>
          </cell>
          <cell r="AB896">
            <v>0</v>
          </cell>
          <cell r="AC896">
            <v>3.86</v>
          </cell>
          <cell r="AD896">
            <v>2.4300000000000002</v>
          </cell>
          <cell r="AE896">
            <v>2.14</v>
          </cell>
          <cell r="AF896">
            <v>20</v>
          </cell>
          <cell r="AG896"/>
          <cell r="AH896"/>
          <cell r="AI896" t="e">
            <v>#DIV/0!</v>
          </cell>
          <cell r="AJ896"/>
          <cell r="AK896"/>
          <cell r="AL896" t="e">
            <v>#DIV/0!</v>
          </cell>
          <cell r="AM896"/>
          <cell r="AN896"/>
          <cell r="AO896" t="e">
            <v>#DIV/0!</v>
          </cell>
        </row>
        <row r="897">
          <cell r="A897">
            <v>122</v>
          </cell>
          <cell r="B897" t="str">
            <v>Almojabana del Valle, de maiz blanco trillado y queso en partes iguales</v>
          </cell>
          <cell r="C897"/>
          <cell r="D897">
            <v>100</v>
          </cell>
          <cell r="E897"/>
          <cell r="F897">
            <v>339</v>
          </cell>
          <cell r="G897"/>
          <cell r="H897">
            <v>17.5</v>
          </cell>
          <cell r="I897">
            <v>14.7</v>
          </cell>
          <cell r="J897">
            <v>34.1</v>
          </cell>
          <cell r="K897"/>
          <cell r="L897">
            <v>1.3</v>
          </cell>
          <cell r="M897"/>
          <cell r="N897">
            <v>500</v>
          </cell>
          <cell r="O897">
            <v>2.2000000000000002</v>
          </cell>
          <cell r="P897">
            <v>613</v>
          </cell>
          <cell r="Q897">
            <v>340</v>
          </cell>
          <cell r="R897"/>
          <cell r="S897">
            <v>0.67</v>
          </cell>
          <cell r="T897">
            <v>21</v>
          </cell>
          <cell r="U897">
            <v>110</v>
          </cell>
          <cell r="V897">
            <v>0.04</v>
          </cell>
          <cell r="W897">
            <v>0.4</v>
          </cell>
          <cell r="X897">
            <v>0.1</v>
          </cell>
          <cell r="Y897">
            <v>90</v>
          </cell>
          <cell r="Z897">
            <v>0.03</v>
          </cell>
          <cell r="AA897">
            <v>0</v>
          </cell>
          <cell r="AB897">
            <v>0</v>
          </cell>
          <cell r="AC897">
            <v>3.86</v>
          </cell>
          <cell r="AD897">
            <v>2.4300000000000002</v>
          </cell>
          <cell r="AE897">
            <v>2.14</v>
          </cell>
          <cell r="AF897">
            <v>20</v>
          </cell>
          <cell r="AG897"/>
          <cell r="AH897"/>
          <cell r="AI897" t="e">
            <v>#DIV/0!</v>
          </cell>
          <cell r="AJ897"/>
          <cell r="AK897"/>
          <cell r="AL897" t="e">
            <v>#DIV/0!</v>
          </cell>
          <cell r="AM897"/>
          <cell r="AN897"/>
          <cell r="AO897" t="e">
            <v>#DIV/0!</v>
          </cell>
        </row>
        <row r="898">
          <cell r="A898">
            <v>123</v>
          </cell>
          <cell r="B898" t="str">
            <v>Bizcochitos, romanticos</v>
          </cell>
          <cell r="C898"/>
          <cell r="D898">
            <v>100</v>
          </cell>
          <cell r="E898"/>
          <cell r="F898">
            <v>429</v>
          </cell>
          <cell r="G898"/>
          <cell r="H898">
            <v>10.7</v>
          </cell>
          <cell r="I898">
            <v>14.3</v>
          </cell>
          <cell r="J898">
            <v>64.3</v>
          </cell>
          <cell r="K898"/>
          <cell r="L898">
            <v>3.6</v>
          </cell>
          <cell r="M898"/>
          <cell r="N898">
            <v>20</v>
          </cell>
          <cell r="O898">
            <v>1.4</v>
          </cell>
          <cell r="P898">
            <v>536</v>
          </cell>
          <cell r="Q898">
            <v>103</v>
          </cell>
          <cell r="R898"/>
          <cell r="S898">
            <v>0.68</v>
          </cell>
          <cell r="T898">
            <v>26</v>
          </cell>
          <cell r="U898">
            <v>131</v>
          </cell>
          <cell r="V898">
            <v>0.42</v>
          </cell>
          <cell r="W898">
            <v>0.34</v>
          </cell>
          <cell r="X898">
            <v>3.9</v>
          </cell>
          <cell r="Y898">
            <v>130</v>
          </cell>
          <cell r="Z898">
            <v>0.02</v>
          </cell>
          <cell r="AA898">
            <v>0</v>
          </cell>
          <cell r="AB898">
            <v>0</v>
          </cell>
          <cell r="AC898">
            <v>7.14</v>
          </cell>
          <cell r="AD898">
            <v>5.36</v>
          </cell>
          <cell r="AE898">
            <v>1.79</v>
          </cell>
          <cell r="AF898">
            <v>3</v>
          </cell>
          <cell r="AG898"/>
          <cell r="AH898"/>
          <cell r="AI898" t="e">
            <v>#DIV/0!</v>
          </cell>
          <cell r="AJ898"/>
          <cell r="AK898"/>
          <cell r="AL898" t="e">
            <v>#DIV/0!</v>
          </cell>
          <cell r="AM898"/>
          <cell r="AN898"/>
          <cell r="AO898" t="e">
            <v>#DIV/0!</v>
          </cell>
        </row>
        <row r="899">
          <cell r="A899">
            <v>124</v>
          </cell>
          <cell r="B899" t="str">
            <v>Brownie</v>
          </cell>
          <cell r="C899"/>
          <cell r="D899">
            <v>100</v>
          </cell>
          <cell r="E899"/>
          <cell r="F899">
            <v>430</v>
          </cell>
          <cell r="G899"/>
          <cell r="H899">
            <v>4.5999999999999996</v>
          </cell>
          <cell r="I899">
            <v>16.8</v>
          </cell>
          <cell r="J899">
            <v>65</v>
          </cell>
          <cell r="K899"/>
          <cell r="L899">
            <v>2.1</v>
          </cell>
          <cell r="M899"/>
          <cell r="N899">
            <v>42</v>
          </cell>
          <cell r="O899">
            <v>2.2000000000000002</v>
          </cell>
          <cell r="P899">
            <v>255</v>
          </cell>
          <cell r="Q899">
            <v>146</v>
          </cell>
          <cell r="R899"/>
          <cell r="S899">
            <v>0.92</v>
          </cell>
          <cell r="T899">
            <v>27</v>
          </cell>
          <cell r="U899">
            <v>139</v>
          </cell>
          <cell r="V899">
            <v>0.12</v>
          </cell>
          <cell r="W899">
            <v>0.21</v>
          </cell>
          <cell r="X899">
            <v>1</v>
          </cell>
          <cell r="Y899">
            <v>46</v>
          </cell>
          <cell r="Z899">
            <v>0.26</v>
          </cell>
          <cell r="AA899">
            <v>5</v>
          </cell>
          <cell r="AB899">
            <v>4</v>
          </cell>
          <cell r="AC899">
            <v>5.22</v>
          </cell>
          <cell r="AD899">
            <v>6.38</v>
          </cell>
          <cell r="AE899">
            <v>4.4000000000000004</v>
          </cell>
          <cell r="AF899">
            <v>16</v>
          </cell>
          <cell r="AG899"/>
          <cell r="AH899"/>
          <cell r="AI899" t="e">
            <v>#DIV/0!</v>
          </cell>
          <cell r="AJ899"/>
          <cell r="AK899"/>
          <cell r="AL899" t="e">
            <v>#DIV/0!</v>
          </cell>
          <cell r="AM899"/>
          <cell r="AN899"/>
          <cell r="AO899" t="e">
            <v>#DIV/0!</v>
          </cell>
        </row>
        <row r="900">
          <cell r="A900">
            <v>125</v>
          </cell>
          <cell r="B900" t="str">
            <v>Brownie preparado comercialmente</v>
          </cell>
          <cell r="C900"/>
          <cell r="D900">
            <v>100</v>
          </cell>
          <cell r="E900"/>
          <cell r="F900">
            <v>422</v>
          </cell>
          <cell r="G900"/>
          <cell r="H900">
            <v>4.8</v>
          </cell>
          <cell r="I900">
            <v>16.3</v>
          </cell>
          <cell r="J900">
            <v>63.9</v>
          </cell>
          <cell r="K900"/>
          <cell r="L900">
            <v>2.1</v>
          </cell>
          <cell r="M900"/>
          <cell r="N900">
            <v>29</v>
          </cell>
          <cell r="O900">
            <v>2.2999999999999998</v>
          </cell>
          <cell r="P900">
            <v>312</v>
          </cell>
          <cell r="Q900">
            <v>101</v>
          </cell>
          <cell r="R900"/>
          <cell r="S900">
            <v>0.72</v>
          </cell>
          <cell r="T900">
            <v>31</v>
          </cell>
          <cell r="U900">
            <v>149</v>
          </cell>
          <cell r="V900">
            <v>0.26</v>
          </cell>
          <cell r="W900">
            <v>0.21</v>
          </cell>
          <cell r="X900">
            <v>1.7</v>
          </cell>
          <cell r="Y900">
            <v>34</v>
          </cell>
          <cell r="Z900">
            <v>7.0000000000000007E-2</v>
          </cell>
          <cell r="AA900">
            <v>0</v>
          </cell>
          <cell r="AB900">
            <v>6</v>
          </cell>
          <cell r="AC900">
            <v>4.24</v>
          </cell>
          <cell r="AD900">
            <v>8.9700000000000006</v>
          </cell>
          <cell r="AE900">
            <v>2.2599999999999998</v>
          </cell>
          <cell r="AF900">
            <v>17</v>
          </cell>
          <cell r="AG900"/>
          <cell r="AH900"/>
          <cell r="AI900" t="e">
            <v>#DIV/0!</v>
          </cell>
          <cell r="AJ900"/>
          <cell r="AK900"/>
          <cell r="AL900" t="e">
            <v>#DIV/0!</v>
          </cell>
          <cell r="AM900"/>
          <cell r="AN900"/>
          <cell r="AO900" t="e">
            <v>#DIV/0!</v>
          </cell>
        </row>
        <row r="901">
          <cell r="A901">
            <v>126</v>
          </cell>
          <cell r="B901" t="str">
            <v>Buñuelo de harina de trigo</v>
          </cell>
          <cell r="C901"/>
          <cell r="D901">
            <v>100</v>
          </cell>
          <cell r="E901"/>
          <cell r="F901">
            <v>335</v>
          </cell>
          <cell r="G901"/>
          <cell r="H901">
            <v>10.1</v>
          </cell>
          <cell r="I901">
            <v>3.2</v>
          </cell>
          <cell r="J901">
            <v>66.400000000000006</v>
          </cell>
          <cell r="K901"/>
          <cell r="L901">
            <v>0.1</v>
          </cell>
          <cell r="M901"/>
          <cell r="N901">
            <v>36</v>
          </cell>
          <cell r="O901">
            <v>2</v>
          </cell>
          <cell r="P901">
            <v>3</v>
          </cell>
          <cell r="Q901">
            <v>89</v>
          </cell>
          <cell r="R901"/>
          <cell r="S901">
            <v>0.72</v>
          </cell>
          <cell r="T901">
            <v>40</v>
          </cell>
          <cell r="U901">
            <v>162</v>
          </cell>
          <cell r="V901">
            <v>0.13</v>
          </cell>
          <cell r="W901">
            <v>0.09</v>
          </cell>
          <cell r="X901">
            <v>1.1000000000000001</v>
          </cell>
          <cell r="Y901">
            <v>82</v>
          </cell>
          <cell r="Z901">
            <v>0</v>
          </cell>
          <cell r="AA901">
            <v>0</v>
          </cell>
          <cell r="AB901">
            <v>0</v>
          </cell>
          <cell r="AC901">
            <v>3.3</v>
          </cell>
          <cell r="AD901">
            <v>0.41</v>
          </cell>
          <cell r="AE901">
            <v>0.71</v>
          </cell>
          <cell r="AF901">
            <v>0</v>
          </cell>
          <cell r="AG901"/>
          <cell r="AH901"/>
          <cell r="AI901" t="e">
            <v>#DIV/0!</v>
          </cell>
          <cell r="AJ901"/>
          <cell r="AK901"/>
          <cell r="AL901" t="e">
            <v>#DIV/0!</v>
          </cell>
          <cell r="AM901"/>
          <cell r="AN901"/>
          <cell r="AO901" t="e">
            <v>#DIV/0!</v>
          </cell>
        </row>
        <row r="902">
          <cell r="A902">
            <v>127</v>
          </cell>
          <cell r="B902" t="str">
            <v>Buñuelo de maiz</v>
          </cell>
          <cell r="C902"/>
          <cell r="D902">
            <v>100</v>
          </cell>
          <cell r="E902"/>
          <cell r="F902">
            <v>393</v>
          </cell>
          <cell r="G902"/>
          <cell r="H902">
            <v>4.5999999999999996</v>
          </cell>
          <cell r="I902">
            <v>14.9</v>
          </cell>
          <cell r="J902">
            <v>60.2</v>
          </cell>
          <cell r="K902"/>
          <cell r="L902">
            <v>0.7</v>
          </cell>
          <cell r="M902"/>
          <cell r="N902">
            <v>35</v>
          </cell>
          <cell r="O902">
            <v>5.0999999999999996</v>
          </cell>
          <cell r="P902">
            <v>233</v>
          </cell>
          <cell r="Q902">
            <v>80</v>
          </cell>
          <cell r="R902"/>
          <cell r="S902">
            <v>0.42</v>
          </cell>
          <cell r="T902">
            <v>14</v>
          </cell>
          <cell r="U902">
            <v>98</v>
          </cell>
          <cell r="V902">
            <v>0.15</v>
          </cell>
          <cell r="W902">
            <v>0.09</v>
          </cell>
          <cell r="X902">
            <v>1.3</v>
          </cell>
          <cell r="Y902">
            <v>73</v>
          </cell>
          <cell r="Z902">
            <v>0.11</v>
          </cell>
          <cell r="AA902">
            <v>0</v>
          </cell>
          <cell r="AB902">
            <v>194</v>
          </cell>
          <cell r="AC902">
            <v>4.0999999999999996</v>
          </cell>
          <cell r="AD902">
            <v>11.34</v>
          </cell>
          <cell r="AE902">
            <v>3.64</v>
          </cell>
          <cell r="AF902">
            <v>3</v>
          </cell>
          <cell r="AG902"/>
          <cell r="AH902"/>
          <cell r="AI902" t="e">
            <v>#DIV/0!</v>
          </cell>
          <cell r="AJ902"/>
          <cell r="AK902"/>
          <cell r="AL902" t="e">
            <v>#DIV/0!</v>
          </cell>
          <cell r="AM902"/>
          <cell r="AN902"/>
          <cell r="AO902" t="e">
            <v>#DIV/0!</v>
          </cell>
        </row>
        <row r="903">
          <cell r="A903">
            <v>128</v>
          </cell>
          <cell r="B903" t="str">
            <v>Chocoramo</v>
          </cell>
          <cell r="C903"/>
          <cell r="D903">
            <v>100</v>
          </cell>
          <cell r="E903"/>
          <cell r="F903">
            <v>440</v>
          </cell>
          <cell r="G903"/>
          <cell r="H903">
            <v>5.7</v>
          </cell>
          <cell r="I903">
            <v>22.9</v>
          </cell>
          <cell r="J903">
            <v>52.9</v>
          </cell>
          <cell r="K903"/>
          <cell r="L903">
            <v>4.3</v>
          </cell>
          <cell r="M903"/>
          <cell r="N903">
            <v>40</v>
          </cell>
          <cell r="O903">
            <v>1.4</v>
          </cell>
          <cell r="P903">
            <v>121</v>
          </cell>
          <cell r="Q903">
            <v>157</v>
          </cell>
          <cell r="R903"/>
          <cell r="S903">
            <v>1</v>
          </cell>
          <cell r="T903">
            <v>43</v>
          </cell>
          <cell r="U903">
            <v>250</v>
          </cell>
          <cell r="V903">
            <v>0.4</v>
          </cell>
          <cell r="W903">
            <v>0.16</v>
          </cell>
          <cell r="X903">
            <v>0.2</v>
          </cell>
          <cell r="Y903">
            <v>15</v>
          </cell>
          <cell r="Z903">
            <v>0.21</v>
          </cell>
          <cell r="AA903">
            <v>0</v>
          </cell>
          <cell r="AB903">
            <v>0</v>
          </cell>
          <cell r="AC903">
            <v>15.71</v>
          </cell>
          <cell r="AD903">
            <v>5</v>
          </cell>
          <cell r="AE903">
            <v>1.43</v>
          </cell>
          <cell r="AF903">
            <v>43</v>
          </cell>
          <cell r="AG903"/>
          <cell r="AH903"/>
          <cell r="AI903" t="e">
            <v>#DIV/0!</v>
          </cell>
          <cell r="AJ903"/>
          <cell r="AK903"/>
          <cell r="AL903" t="e">
            <v>#DIV/0!</v>
          </cell>
          <cell r="AM903"/>
          <cell r="AN903"/>
          <cell r="AO903" t="e">
            <v>#DIV/0!</v>
          </cell>
        </row>
        <row r="904">
          <cell r="A904">
            <v>129</v>
          </cell>
          <cell r="B904" t="str">
            <v>Churro</v>
          </cell>
          <cell r="C904"/>
          <cell r="D904">
            <v>100</v>
          </cell>
          <cell r="E904"/>
          <cell r="F904">
            <v>372</v>
          </cell>
          <cell r="G904"/>
          <cell r="H904">
            <v>5.8</v>
          </cell>
          <cell r="I904">
            <v>20.100000000000001</v>
          </cell>
          <cell r="J904">
            <v>41.9</v>
          </cell>
          <cell r="K904"/>
          <cell r="L904">
            <v>1.3</v>
          </cell>
          <cell r="M904"/>
          <cell r="N904">
            <v>42</v>
          </cell>
          <cell r="O904">
            <v>2.2000000000000002</v>
          </cell>
          <cell r="P904">
            <v>233</v>
          </cell>
          <cell r="Q904">
            <v>78</v>
          </cell>
          <cell r="R904"/>
          <cell r="S904">
            <v>4.42</v>
          </cell>
          <cell r="T904">
            <v>14</v>
          </cell>
          <cell r="U904">
            <v>98</v>
          </cell>
          <cell r="V904">
            <v>0.38</v>
          </cell>
          <cell r="W904">
            <v>0.28000000000000003</v>
          </cell>
          <cell r="X904">
            <v>2.8</v>
          </cell>
          <cell r="Y904">
            <v>124</v>
          </cell>
          <cell r="Z904">
            <v>0.11</v>
          </cell>
          <cell r="AA904">
            <v>0</v>
          </cell>
          <cell r="AB904">
            <v>194</v>
          </cell>
          <cell r="AC904">
            <v>4.0999999999999996</v>
          </cell>
          <cell r="AD904">
            <v>11.34</v>
          </cell>
          <cell r="AE904">
            <v>3.64</v>
          </cell>
          <cell r="AF904">
            <v>3</v>
          </cell>
          <cell r="AG904"/>
          <cell r="AH904"/>
          <cell r="AI904" t="e">
            <v>#DIV/0!</v>
          </cell>
          <cell r="AJ904"/>
          <cell r="AK904"/>
          <cell r="AL904" t="e">
            <v>#DIV/0!</v>
          </cell>
          <cell r="AM904"/>
          <cell r="AN904"/>
          <cell r="AO904" t="e">
            <v>#DIV/0!</v>
          </cell>
        </row>
        <row r="905">
          <cell r="A905">
            <v>130</v>
          </cell>
          <cell r="B905" t="str">
            <v>Cono para helado, tipo wafer</v>
          </cell>
          <cell r="C905"/>
          <cell r="D905">
            <v>100</v>
          </cell>
          <cell r="E905"/>
          <cell r="F905">
            <v>411</v>
          </cell>
          <cell r="G905"/>
          <cell r="H905">
            <v>8.1</v>
          </cell>
          <cell r="I905">
            <v>6.9</v>
          </cell>
          <cell r="J905">
            <v>79</v>
          </cell>
          <cell r="K905"/>
          <cell r="L905">
            <v>3</v>
          </cell>
          <cell r="M905"/>
          <cell r="N905">
            <v>25</v>
          </cell>
          <cell r="O905">
            <v>3.6</v>
          </cell>
          <cell r="P905">
            <v>143</v>
          </cell>
          <cell r="Q905">
            <v>97</v>
          </cell>
          <cell r="R905"/>
          <cell r="S905">
            <v>0.67</v>
          </cell>
          <cell r="T905">
            <v>26</v>
          </cell>
          <cell r="U905">
            <v>112</v>
          </cell>
          <cell r="V905">
            <v>0.25</v>
          </cell>
          <cell r="W905">
            <v>0.35</v>
          </cell>
          <cell r="X905">
            <v>4.4000000000000004</v>
          </cell>
          <cell r="Y905">
            <v>163</v>
          </cell>
          <cell r="Z905">
            <v>0</v>
          </cell>
          <cell r="AA905">
            <v>0</v>
          </cell>
          <cell r="AB905">
            <v>0</v>
          </cell>
          <cell r="AC905">
            <v>1.22</v>
          </cell>
          <cell r="AD905">
            <v>1.85</v>
          </cell>
          <cell r="AE905">
            <v>3.26</v>
          </cell>
          <cell r="AF905">
            <v>0</v>
          </cell>
          <cell r="AG905"/>
          <cell r="AH905"/>
          <cell r="AI905" t="e">
            <v>#DIV/0!</v>
          </cell>
          <cell r="AJ905"/>
          <cell r="AK905"/>
          <cell r="AL905" t="e">
            <v>#DIV/0!</v>
          </cell>
          <cell r="AM905"/>
          <cell r="AN905"/>
          <cell r="AO905" t="e">
            <v>#DIV/0!</v>
          </cell>
        </row>
        <row r="906">
          <cell r="A906">
            <v>131</v>
          </cell>
          <cell r="B906" t="str">
            <v>Croissant 35% huevo 29%, queso 10% y jamon 26%</v>
          </cell>
          <cell r="C906"/>
          <cell r="D906">
            <v>100</v>
          </cell>
          <cell r="E906"/>
          <cell r="F906">
            <v>313</v>
          </cell>
          <cell r="G906"/>
          <cell r="H906">
            <v>12.5</v>
          </cell>
          <cell r="I906">
            <v>22.1</v>
          </cell>
          <cell r="J906">
            <v>15.9</v>
          </cell>
          <cell r="K906"/>
          <cell r="L906">
            <v>2.6</v>
          </cell>
          <cell r="M906"/>
          <cell r="N906">
            <v>95</v>
          </cell>
          <cell r="O906">
            <v>1.4</v>
          </cell>
          <cell r="P906">
            <v>711</v>
          </cell>
          <cell r="Q906">
            <v>221</v>
          </cell>
          <cell r="R906"/>
          <cell r="S906">
            <v>1.43</v>
          </cell>
          <cell r="T906">
            <v>17</v>
          </cell>
          <cell r="U906">
            <v>179</v>
          </cell>
          <cell r="V906">
            <v>0.34</v>
          </cell>
          <cell r="W906">
            <v>0.2</v>
          </cell>
          <cell r="X906">
            <v>2.1</v>
          </cell>
          <cell r="Y906">
            <v>30</v>
          </cell>
          <cell r="Z906">
            <v>0.66</v>
          </cell>
          <cell r="AA906">
            <v>0</v>
          </cell>
          <cell r="AB906">
            <v>77</v>
          </cell>
          <cell r="AC906">
            <v>11.5</v>
          </cell>
          <cell r="AD906">
            <v>7.5</v>
          </cell>
          <cell r="AE906">
            <v>1.55</v>
          </cell>
          <cell r="AF906">
            <v>140</v>
          </cell>
          <cell r="AG906"/>
          <cell r="AH906"/>
          <cell r="AI906" t="e">
            <v>#DIV/0!</v>
          </cell>
          <cell r="AJ906"/>
          <cell r="AK906"/>
          <cell r="AL906" t="e">
            <v>#DIV/0!</v>
          </cell>
          <cell r="AM906"/>
          <cell r="AN906"/>
          <cell r="AO906" t="e">
            <v>#DIV/0!</v>
          </cell>
        </row>
        <row r="907">
          <cell r="A907">
            <v>132</v>
          </cell>
          <cell r="B907" t="str">
            <v>Croissant 42% huevo 35% y queso 23%</v>
          </cell>
          <cell r="C907"/>
          <cell r="D907">
            <v>100</v>
          </cell>
          <cell r="E907"/>
          <cell r="F907">
            <v>292</v>
          </cell>
          <cell r="G907"/>
          <cell r="H907">
            <v>10.1</v>
          </cell>
          <cell r="I907">
            <v>19.5</v>
          </cell>
          <cell r="J907">
            <v>19.100000000000001</v>
          </cell>
          <cell r="K907"/>
          <cell r="L907">
            <v>2.6</v>
          </cell>
          <cell r="M907"/>
          <cell r="N907">
            <v>192</v>
          </cell>
          <cell r="O907">
            <v>1.7</v>
          </cell>
          <cell r="P907">
            <v>434</v>
          </cell>
          <cell r="Q907">
            <v>274</v>
          </cell>
          <cell r="R907"/>
          <cell r="S907">
            <v>1.38</v>
          </cell>
          <cell r="T907">
            <v>17</v>
          </cell>
          <cell r="U907">
            <v>137</v>
          </cell>
          <cell r="V907">
            <v>0.15</v>
          </cell>
          <cell r="W907">
            <v>0.3</v>
          </cell>
          <cell r="X907">
            <v>1.2</v>
          </cell>
          <cell r="Y907">
            <v>37</v>
          </cell>
          <cell r="Z907">
            <v>0.61</v>
          </cell>
          <cell r="AA907">
            <v>0</v>
          </cell>
          <cell r="AB907">
            <v>201</v>
          </cell>
          <cell r="AC907">
            <v>11.08</v>
          </cell>
          <cell r="AD907">
            <v>5.94</v>
          </cell>
          <cell r="AE907">
            <v>1.08</v>
          </cell>
          <cell r="AF907">
            <v>170</v>
          </cell>
          <cell r="AG907"/>
          <cell r="AH907"/>
          <cell r="AI907" t="e">
            <v>#DIV/0!</v>
          </cell>
          <cell r="AJ907"/>
          <cell r="AK907"/>
          <cell r="AL907" t="e">
            <v>#DIV/0!</v>
          </cell>
          <cell r="AM907"/>
          <cell r="AN907"/>
          <cell r="AO907" t="e">
            <v>#DIV/0!</v>
          </cell>
        </row>
        <row r="908">
          <cell r="A908">
            <v>133</v>
          </cell>
          <cell r="B908" t="str">
            <v>Croissant con huevo, queso y salchicha</v>
          </cell>
          <cell r="C908"/>
          <cell r="D908">
            <v>100</v>
          </cell>
          <cell r="E908"/>
          <cell r="F908">
            <v>328</v>
          </cell>
          <cell r="G908"/>
          <cell r="H908">
            <v>12.7</v>
          </cell>
          <cell r="I908">
            <v>23.9</v>
          </cell>
          <cell r="J908">
            <v>15.5</v>
          </cell>
          <cell r="K908"/>
          <cell r="L908">
            <v>2.6</v>
          </cell>
          <cell r="M908"/>
          <cell r="N908">
            <v>90</v>
          </cell>
          <cell r="O908">
            <v>1.9</v>
          </cell>
          <cell r="P908">
            <v>697</v>
          </cell>
          <cell r="Q908">
            <v>181</v>
          </cell>
          <cell r="R908"/>
          <cell r="S908">
            <v>1.34</v>
          </cell>
          <cell r="T908">
            <v>15</v>
          </cell>
          <cell r="U908">
            <v>177</v>
          </cell>
          <cell r="V908">
            <v>0.62</v>
          </cell>
          <cell r="W908">
            <v>0.2</v>
          </cell>
          <cell r="X908">
            <v>2.5</v>
          </cell>
          <cell r="Y908">
            <v>27</v>
          </cell>
          <cell r="Z908">
            <v>0.56000000000000005</v>
          </cell>
          <cell r="AA908">
            <v>0</v>
          </cell>
          <cell r="AB908">
            <v>68</v>
          </cell>
          <cell r="AC908">
            <v>11.39</v>
          </cell>
          <cell r="AD908">
            <v>8.91</v>
          </cell>
          <cell r="AE908">
            <v>1.88</v>
          </cell>
          <cell r="AF908">
            <v>135</v>
          </cell>
          <cell r="AG908"/>
          <cell r="AH908"/>
          <cell r="AI908" t="e">
            <v>#DIV/0!</v>
          </cell>
          <cell r="AJ908"/>
          <cell r="AK908"/>
          <cell r="AL908" t="e">
            <v>#DIV/0!</v>
          </cell>
          <cell r="AM908"/>
          <cell r="AN908"/>
          <cell r="AO908" t="e">
            <v>#DIV/0!</v>
          </cell>
        </row>
        <row r="909">
          <cell r="A909">
            <v>134</v>
          </cell>
          <cell r="B909" t="str">
            <v>Croissants, mantequilla</v>
          </cell>
          <cell r="C909"/>
          <cell r="D909">
            <v>100</v>
          </cell>
          <cell r="E909"/>
          <cell r="F909">
            <v>405</v>
          </cell>
          <cell r="G909"/>
          <cell r="H909">
            <v>8.1999999999999993</v>
          </cell>
          <cell r="I909">
            <v>21</v>
          </cell>
          <cell r="J909">
            <v>45.8</v>
          </cell>
          <cell r="K909"/>
          <cell r="L909">
            <v>2.6</v>
          </cell>
          <cell r="M909"/>
          <cell r="N909">
            <v>37</v>
          </cell>
          <cell r="O909">
            <v>2</v>
          </cell>
          <cell r="P909">
            <v>744</v>
          </cell>
          <cell r="Q909">
            <v>105</v>
          </cell>
          <cell r="R909"/>
          <cell r="S909">
            <v>0.75</v>
          </cell>
          <cell r="T909">
            <v>16</v>
          </cell>
          <cell r="U909">
            <v>118</v>
          </cell>
          <cell r="V909">
            <v>0.39</v>
          </cell>
          <cell r="W909">
            <v>0.24</v>
          </cell>
          <cell r="X909">
            <v>2.2000000000000002</v>
          </cell>
          <cell r="Y909">
            <v>99</v>
          </cell>
          <cell r="Z909">
            <v>0.16</v>
          </cell>
          <cell r="AA909">
            <v>0</v>
          </cell>
          <cell r="AB909">
            <v>186</v>
          </cell>
          <cell r="AC909">
            <v>11.66</v>
          </cell>
          <cell r="AD909">
            <v>5.53</v>
          </cell>
          <cell r="AE909">
            <v>1.0900000000000001</v>
          </cell>
          <cell r="AF909">
            <v>67</v>
          </cell>
          <cell r="AG909"/>
          <cell r="AH909"/>
          <cell r="AI909" t="e">
            <v>#DIV/0!</v>
          </cell>
          <cell r="AJ909"/>
          <cell r="AK909"/>
          <cell r="AL909" t="e">
            <v>#DIV/0!</v>
          </cell>
          <cell r="AM909"/>
          <cell r="AN909"/>
          <cell r="AO909" t="e">
            <v>#DIV/0!</v>
          </cell>
        </row>
        <row r="910">
          <cell r="A910">
            <v>135</v>
          </cell>
          <cell r="B910" t="str">
            <v>Croissants, queso</v>
          </cell>
          <cell r="C910"/>
          <cell r="D910">
            <v>100</v>
          </cell>
          <cell r="E910"/>
          <cell r="F910">
            <v>413</v>
          </cell>
          <cell r="G910"/>
          <cell r="H910">
            <v>9.1999999999999993</v>
          </cell>
          <cell r="I910">
            <v>20.9</v>
          </cell>
          <cell r="J910">
            <v>47</v>
          </cell>
          <cell r="K910"/>
          <cell r="L910">
            <v>2.6</v>
          </cell>
          <cell r="M910"/>
          <cell r="N910">
            <v>53</v>
          </cell>
          <cell r="O910">
            <v>2.2000000000000002</v>
          </cell>
          <cell r="P910">
            <v>555</v>
          </cell>
          <cell r="Q910">
            <v>130</v>
          </cell>
          <cell r="R910"/>
          <cell r="S910">
            <v>0.94</v>
          </cell>
          <cell r="T910">
            <v>24</v>
          </cell>
          <cell r="U910">
            <v>132</v>
          </cell>
          <cell r="V910">
            <v>0.52</v>
          </cell>
          <cell r="W910">
            <v>0.33</v>
          </cell>
          <cell r="X910">
            <v>2.2000000000000002</v>
          </cell>
          <cell r="Y910">
            <v>118</v>
          </cell>
          <cell r="Z910">
            <v>0.32</v>
          </cell>
          <cell r="AA910">
            <v>0</v>
          </cell>
          <cell r="AB910">
            <v>197</v>
          </cell>
          <cell r="AC910">
            <v>10.63</v>
          </cell>
          <cell r="AD910">
            <v>6.51</v>
          </cell>
          <cell r="AE910">
            <v>2.38</v>
          </cell>
          <cell r="AF910">
            <v>57</v>
          </cell>
          <cell r="AG910"/>
          <cell r="AH910"/>
          <cell r="AI910" t="e">
            <v>#DIV/0!</v>
          </cell>
          <cell r="AJ910"/>
          <cell r="AK910"/>
          <cell r="AL910" t="e">
            <v>#DIV/0!</v>
          </cell>
          <cell r="AM910"/>
          <cell r="AN910"/>
          <cell r="AO910" t="e">
            <v>#DIV/0!</v>
          </cell>
        </row>
        <row r="911">
          <cell r="A911">
            <v>136</v>
          </cell>
          <cell r="B911" t="str">
            <v>Cubitos de pan tostado ( croutons)</v>
          </cell>
          <cell r="C911"/>
          <cell r="D911">
            <v>100</v>
          </cell>
          <cell r="E911"/>
          <cell r="F911">
            <v>401</v>
          </cell>
          <cell r="G911"/>
          <cell r="H911">
            <v>11.9</v>
          </cell>
          <cell r="I911">
            <v>6.6</v>
          </cell>
          <cell r="J911">
            <v>73.5</v>
          </cell>
          <cell r="K911"/>
          <cell r="L911">
            <v>5.0999999999999996</v>
          </cell>
          <cell r="M911"/>
          <cell r="N911">
            <v>76</v>
          </cell>
          <cell r="O911">
            <v>4.0999999999999996</v>
          </cell>
          <cell r="P911">
            <v>698</v>
          </cell>
          <cell r="Q911">
            <v>115</v>
          </cell>
          <cell r="R911"/>
          <cell r="S911">
            <v>0.89</v>
          </cell>
          <cell r="T911">
            <v>31</v>
          </cell>
          <cell r="U911">
            <v>124</v>
          </cell>
          <cell r="V911">
            <v>0.62</v>
          </cell>
          <cell r="W911">
            <v>0.27</v>
          </cell>
          <cell r="X911">
            <v>5.4</v>
          </cell>
          <cell r="Y911">
            <v>211</v>
          </cell>
          <cell r="Z911">
            <v>0</v>
          </cell>
          <cell r="AA911">
            <v>0</v>
          </cell>
          <cell r="AB911">
            <v>0</v>
          </cell>
          <cell r="AC911">
            <v>1.51</v>
          </cell>
          <cell r="AD911">
            <v>3.06</v>
          </cell>
          <cell r="AE911">
            <v>1.27</v>
          </cell>
          <cell r="AF911">
            <v>0</v>
          </cell>
          <cell r="AG911"/>
          <cell r="AH911"/>
          <cell r="AI911" t="e">
            <v>#DIV/0!</v>
          </cell>
          <cell r="AJ911"/>
          <cell r="AK911"/>
          <cell r="AL911" t="e">
            <v>#DIV/0!</v>
          </cell>
          <cell r="AM911"/>
          <cell r="AN911"/>
          <cell r="AO911" t="e">
            <v>#DIV/0!</v>
          </cell>
        </row>
        <row r="912">
          <cell r="A912">
            <v>137</v>
          </cell>
          <cell r="B912" t="str">
            <v>Cubitos de pan tostado, sazonados ( croutons)</v>
          </cell>
          <cell r="C912"/>
          <cell r="D912">
            <v>100</v>
          </cell>
          <cell r="E912"/>
          <cell r="F912">
            <v>462</v>
          </cell>
          <cell r="G912"/>
          <cell r="H912">
            <v>10.8</v>
          </cell>
          <cell r="I912">
            <v>18.3</v>
          </cell>
          <cell r="J912">
            <v>63.5</v>
          </cell>
          <cell r="K912"/>
          <cell r="L912">
            <v>5</v>
          </cell>
          <cell r="M912"/>
          <cell r="N912">
            <v>96</v>
          </cell>
          <cell r="O912">
            <v>2.8</v>
          </cell>
          <cell r="P912">
            <v>1238</v>
          </cell>
          <cell r="Q912">
            <v>140</v>
          </cell>
          <cell r="R912"/>
          <cell r="S912">
            <v>0.94</v>
          </cell>
          <cell r="T912">
            <v>42</v>
          </cell>
          <cell r="U912">
            <v>181</v>
          </cell>
          <cell r="V912">
            <v>0.51</v>
          </cell>
          <cell r="W912">
            <v>0.42</v>
          </cell>
          <cell r="X912">
            <v>4.5999999999999996</v>
          </cell>
          <cell r="Y912">
            <v>141</v>
          </cell>
          <cell r="Z912">
            <v>0.14000000000000001</v>
          </cell>
          <cell r="AA912">
            <v>0</v>
          </cell>
          <cell r="AB912">
            <v>10</v>
          </cell>
          <cell r="AC912">
            <v>5.25</v>
          </cell>
          <cell r="AD912">
            <v>9.5</v>
          </cell>
          <cell r="AE912">
            <v>2.37</v>
          </cell>
          <cell r="AF912">
            <v>7</v>
          </cell>
          <cell r="AG912"/>
          <cell r="AH912"/>
          <cell r="AI912" t="e">
            <v>#DIV/0!</v>
          </cell>
          <cell r="AJ912"/>
          <cell r="AK912"/>
          <cell r="AL912" t="e">
            <v>#DIV/0!</v>
          </cell>
          <cell r="AM912"/>
          <cell r="AN912"/>
          <cell r="AO912" t="e">
            <v>#DIV/0!</v>
          </cell>
        </row>
        <row r="913">
          <cell r="A913">
            <v>138</v>
          </cell>
          <cell r="B913" t="str">
            <v>Cucas</v>
          </cell>
          <cell r="C913"/>
          <cell r="D913">
            <v>100</v>
          </cell>
          <cell r="E913"/>
          <cell r="F913">
            <v>688</v>
          </cell>
          <cell r="G913"/>
          <cell r="H913">
            <v>8.3000000000000007</v>
          </cell>
          <cell r="I913">
            <v>3</v>
          </cell>
          <cell r="J913">
            <v>81.900000000000006</v>
          </cell>
          <cell r="K913"/>
          <cell r="L913">
            <v>1.1000000000000001</v>
          </cell>
          <cell r="M913"/>
          <cell r="N913">
            <v>8</v>
          </cell>
          <cell r="O913">
            <v>0.4</v>
          </cell>
          <cell r="P913">
            <v>393</v>
          </cell>
          <cell r="Q913">
            <v>54</v>
          </cell>
          <cell r="R913"/>
          <cell r="S913">
            <v>0.64</v>
          </cell>
          <cell r="T913">
            <v>18</v>
          </cell>
          <cell r="U913">
            <v>100</v>
          </cell>
          <cell r="V913">
            <v>0.04</v>
          </cell>
          <cell r="W913">
            <v>0.03</v>
          </cell>
          <cell r="X913">
            <v>0.3</v>
          </cell>
          <cell r="Y913">
            <v>136</v>
          </cell>
          <cell r="Z913">
            <v>0.05</v>
          </cell>
          <cell r="AA913">
            <v>0</v>
          </cell>
          <cell r="AB913">
            <v>0</v>
          </cell>
          <cell r="AC913">
            <v>0.75</v>
          </cell>
          <cell r="AD913">
            <v>1.65</v>
          </cell>
          <cell r="AE913">
            <v>0.39</v>
          </cell>
          <cell r="AF913">
            <v>0</v>
          </cell>
          <cell r="AG913"/>
          <cell r="AH913"/>
          <cell r="AI913" t="e">
            <v>#DIV/0!</v>
          </cell>
          <cell r="AJ913"/>
          <cell r="AK913"/>
          <cell r="AL913" t="e">
            <v>#DIV/0!</v>
          </cell>
          <cell r="AM913"/>
          <cell r="AN913"/>
          <cell r="AO913" t="e">
            <v>#DIV/0!</v>
          </cell>
        </row>
        <row r="914">
          <cell r="A914">
            <v>139</v>
          </cell>
          <cell r="B914" t="str">
            <v>Donas azucaradas o glaseadas</v>
          </cell>
          <cell r="C914"/>
          <cell r="D914">
            <v>100</v>
          </cell>
          <cell r="E914"/>
          <cell r="F914">
            <v>430</v>
          </cell>
          <cell r="G914"/>
          <cell r="H914">
            <v>5.2</v>
          </cell>
          <cell r="I914">
            <v>22.9</v>
          </cell>
          <cell r="J914">
            <v>50.8</v>
          </cell>
          <cell r="K914"/>
          <cell r="L914">
            <v>1.5</v>
          </cell>
          <cell r="M914"/>
          <cell r="N914">
            <v>60</v>
          </cell>
          <cell r="O914">
            <v>1.1000000000000001</v>
          </cell>
          <cell r="P914">
            <v>402</v>
          </cell>
          <cell r="Q914">
            <v>117</v>
          </cell>
          <cell r="R914"/>
          <cell r="S914">
            <v>0.44</v>
          </cell>
          <cell r="T914">
            <v>17</v>
          </cell>
          <cell r="U914">
            <v>102</v>
          </cell>
          <cell r="V914">
            <v>0.23</v>
          </cell>
          <cell r="W914">
            <v>0.2</v>
          </cell>
          <cell r="X914">
            <v>1.5</v>
          </cell>
          <cell r="Y914">
            <v>74</v>
          </cell>
          <cell r="Z914">
            <v>0.24</v>
          </cell>
          <cell r="AA914">
            <v>0</v>
          </cell>
          <cell r="AB914">
            <v>3</v>
          </cell>
          <cell r="AC914">
            <v>5.93</v>
          </cell>
          <cell r="AD914">
            <v>12.7</v>
          </cell>
          <cell r="AE914">
            <v>2.91</v>
          </cell>
          <cell r="AF914">
            <v>32</v>
          </cell>
          <cell r="AG914"/>
          <cell r="AH914"/>
          <cell r="AI914" t="e">
            <v>#DIV/0!</v>
          </cell>
          <cell r="AJ914"/>
          <cell r="AK914"/>
          <cell r="AL914" t="e">
            <v>#DIV/0!</v>
          </cell>
          <cell r="AM914"/>
          <cell r="AN914"/>
          <cell r="AO914" t="e">
            <v>#DIV/0!</v>
          </cell>
        </row>
        <row r="915">
          <cell r="A915">
            <v>140</v>
          </cell>
          <cell r="B915" t="str">
            <v>Donas cubiertas con chocolate</v>
          </cell>
          <cell r="C915"/>
          <cell r="D915">
            <v>100</v>
          </cell>
          <cell r="E915"/>
          <cell r="F915">
            <v>491</v>
          </cell>
          <cell r="G915"/>
          <cell r="H915">
            <v>5</v>
          </cell>
          <cell r="I915">
            <v>31</v>
          </cell>
          <cell r="J915">
            <v>48</v>
          </cell>
          <cell r="K915"/>
          <cell r="L915">
            <v>2</v>
          </cell>
          <cell r="M915"/>
          <cell r="N915">
            <v>35</v>
          </cell>
          <cell r="O915">
            <v>2.5</v>
          </cell>
          <cell r="P915">
            <v>429</v>
          </cell>
          <cell r="Q915">
            <v>202</v>
          </cell>
          <cell r="R915"/>
          <cell r="S915">
            <v>0.61</v>
          </cell>
          <cell r="T915">
            <v>40</v>
          </cell>
          <cell r="U915">
            <v>196</v>
          </cell>
          <cell r="V915">
            <v>0.13</v>
          </cell>
          <cell r="W915">
            <v>0.11</v>
          </cell>
          <cell r="X915">
            <v>1.3</v>
          </cell>
          <cell r="Y915">
            <v>46</v>
          </cell>
          <cell r="Z915">
            <v>0.24</v>
          </cell>
          <cell r="AA915">
            <v>0</v>
          </cell>
          <cell r="AB915">
            <v>11</v>
          </cell>
          <cell r="AC915">
            <v>8.11</v>
          </cell>
          <cell r="AD915">
            <v>17.5</v>
          </cell>
          <cell r="AE915">
            <v>3.79</v>
          </cell>
          <cell r="AF915">
            <v>61</v>
          </cell>
          <cell r="AG915"/>
          <cell r="AH915"/>
          <cell r="AI915" t="e">
            <v>#DIV/0!</v>
          </cell>
          <cell r="AJ915"/>
          <cell r="AK915"/>
          <cell r="AL915" t="e">
            <v>#DIV/0!</v>
          </cell>
          <cell r="AM915"/>
          <cell r="AN915"/>
          <cell r="AO915" t="e">
            <v>#DIV/0!</v>
          </cell>
        </row>
        <row r="916">
          <cell r="A916">
            <v>141</v>
          </cell>
          <cell r="B916" t="str">
            <v>Donas de chocolate azucaradas o glaseadas</v>
          </cell>
          <cell r="C916"/>
          <cell r="D916">
            <v>100</v>
          </cell>
          <cell r="E916"/>
          <cell r="F916">
            <v>427</v>
          </cell>
          <cell r="G916"/>
          <cell r="H916">
            <v>4.5</v>
          </cell>
          <cell r="I916">
            <v>19.899999999999999</v>
          </cell>
          <cell r="J916">
            <v>57.4</v>
          </cell>
          <cell r="K916"/>
          <cell r="L916">
            <v>2.2000000000000002</v>
          </cell>
          <cell r="M916"/>
          <cell r="N916">
            <v>213</v>
          </cell>
          <cell r="O916">
            <v>2.2999999999999998</v>
          </cell>
          <cell r="P916">
            <v>340</v>
          </cell>
          <cell r="Q916">
            <v>162</v>
          </cell>
          <cell r="R916"/>
          <cell r="S916">
            <v>0.56999999999999995</v>
          </cell>
          <cell r="T916">
            <v>34</v>
          </cell>
          <cell r="U916">
            <v>106</v>
          </cell>
          <cell r="V916">
            <v>0.05</v>
          </cell>
          <cell r="W916">
            <v>7.0000000000000007E-2</v>
          </cell>
          <cell r="X916">
            <v>0.5</v>
          </cell>
          <cell r="Y916">
            <v>61</v>
          </cell>
          <cell r="Z916">
            <v>0.1</v>
          </cell>
          <cell r="AA916">
            <v>0</v>
          </cell>
          <cell r="AB916">
            <v>11</v>
          </cell>
          <cell r="AC916">
            <v>5.13</v>
          </cell>
          <cell r="AD916">
            <v>11.28</v>
          </cell>
          <cell r="AE916">
            <v>2.48</v>
          </cell>
          <cell r="AF916">
            <v>57</v>
          </cell>
          <cell r="AG916"/>
          <cell r="AH916"/>
          <cell r="AI916" t="e">
            <v>#DIV/0!</v>
          </cell>
          <cell r="AJ916"/>
          <cell r="AK916"/>
          <cell r="AL916" t="e">
            <v>#DIV/0!</v>
          </cell>
          <cell r="AM916"/>
          <cell r="AN916"/>
          <cell r="AO916" t="e">
            <v>#DIV/0!</v>
          </cell>
        </row>
        <row r="917">
          <cell r="A917">
            <v>142</v>
          </cell>
          <cell r="B917" t="str">
            <v>Donas no azucaradas o glaseadas</v>
          </cell>
          <cell r="C917"/>
          <cell r="D917">
            <v>100</v>
          </cell>
          <cell r="E917"/>
          <cell r="F917">
            <v>425</v>
          </cell>
          <cell r="G917"/>
          <cell r="H917">
            <v>5</v>
          </cell>
          <cell r="I917">
            <v>22.9</v>
          </cell>
          <cell r="J917">
            <v>49.7</v>
          </cell>
          <cell r="K917"/>
          <cell r="L917">
            <v>1.5</v>
          </cell>
          <cell r="M917"/>
          <cell r="N917">
            <v>44</v>
          </cell>
          <cell r="O917">
            <v>2</v>
          </cell>
          <cell r="P917">
            <v>546</v>
          </cell>
          <cell r="Q917">
            <v>269</v>
          </cell>
          <cell r="R917"/>
          <cell r="S917">
            <v>0.55000000000000004</v>
          </cell>
          <cell r="T917">
            <v>20</v>
          </cell>
          <cell r="U917">
            <v>127</v>
          </cell>
          <cell r="V917">
            <v>0.22</v>
          </cell>
          <cell r="W917">
            <v>0.24</v>
          </cell>
          <cell r="X917">
            <v>1.9</v>
          </cell>
          <cell r="Y917">
            <v>75</v>
          </cell>
          <cell r="Z917">
            <v>0.27</v>
          </cell>
          <cell r="AA917">
            <v>0</v>
          </cell>
          <cell r="AB917">
            <v>17</v>
          </cell>
          <cell r="AC917">
            <v>3.63</v>
          </cell>
          <cell r="AD917">
            <v>9.3000000000000007</v>
          </cell>
          <cell r="AE917">
            <v>7.88</v>
          </cell>
          <cell r="AF917">
            <v>37</v>
          </cell>
          <cell r="AG917"/>
          <cell r="AH917"/>
          <cell r="AI917" t="e">
            <v>#DIV/0!</v>
          </cell>
          <cell r="AJ917"/>
          <cell r="AK917"/>
          <cell r="AL917" t="e">
            <v>#DIV/0!</v>
          </cell>
          <cell r="AM917"/>
          <cell r="AN917"/>
          <cell r="AO917" t="e">
            <v>#DIV/0!</v>
          </cell>
        </row>
        <row r="918">
          <cell r="A918">
            <v>143</v>
          </cell>
          <cell r="B918" t="str">
            <v>Galletas Chokis</v>
          </cell>
          <cell r="C918"/>
          <cell r="D918">
            <v>100</v>
          </cell>
          <cell r="E918"/>
          <cell r="F918">
            <v>480</v>
          </cell>
          <cell r="G918"/>
          <cell r="H918">
            <v>8</v>
          </cell>
          <cell r="I918">
            <v>20</v>
          </cell>
          <cell r="J918">
            <v>67</v>
          </cell>
          <cell r="K918"/>
          <cell r="L918">
            <v>3</v>
          </cell>
          <cell r="M918"/>
          <cell r="N918">
            <v>80</v>
          </cell>
          <cell r="O918">
            <v>1.4</v>
          </cell>
          <cell r="P918">
            <v>400</v>
          </cell>
          <cell r="Q918">
            <v>114</v>
          </cell>
          <cell r="R918"/>
          <cell r="S918">
            <v>0.64</v>
          </cell>
          <cell r="T918">
            <v>18</v>
          </cell>
          <cell r="U918">
            <v>100</v>
          </cell>
          <cell r="V918">
            <v>0.35</v>
          </cell>
          <cell r="W918">
            <v>0.33</v>
          </cell>
          <cell r="X918">
            <v>3.5</v>
          </cell>
          <cell r="Y918">
            <v>136</v>
          </cell>
          <cell r="Z918">
            <v>0.05</v>
          </cell>
          <cell r="AA918">
            <v>0</v>
          </cell>
          <cell r="AB918">
            <v>0</v>
          </cell>
          <cell r="AC918">
            <v>13</v>
          </cell>
          <cell r="AD918">
            <v>6</v>
          </cell>
          <cell r="AE918">
            <v>1.5</v>
          </cell>
          <cell r="AF918">
            <v>0</v>
          </cell>
          <cell r="AG918"/>
          <cell r="AH918"/>
          <cell r="AI918" t="e">
            <v>#DIV/0!</v>
          </cell>
          <cell r="AJ918"/>
          <cell r="AK918"/>
          <cell r="AL918" t="e">
            <v>#DIV/0!</v>
          </cell>
          <cell r="AM918"/>
          <cell r="AN918"/>
          <cell r="AO918" t="e">
            <v>#DIV/0!</v>
          </cell>
        </row>
        <row r="919">
          <cell r="A919">
            <v>144</v>
          </cell>
          <cell r="B919" t="str">
            <v>Galletas de panaderia mantequilla o otras</v>
          </cell>
          <cell r="C919"/>
          <cell r="D919">
            <v>100</v>
          </cell>
          <cell r="E919"/>
          <cell r="F919">
            <v>400</v>
          </cell>
          <cell r="G919"/>
          <cell r="H919">
            <v>9.6999999999999993</v>
          </cell>
          <cell r="I919">
            <v>4.8</v>
          </cell>
          <cell r="J919">
            <v>79.5</v>
          </cell>
          <cell r="K919"/>
          <cell r="L919">
            <v>3</v>
          </cell>
          <cell r="M919"/>
          <cell r="N919">
            <v>43</v>
          </cell>
          <cell r="O919">
            <v>2.8</v>
          </cell>
          <cell r="P919">
            <v>393</v>
          </cell>
          <cell r="Q919">
            <v>114</v>
          </cell>
          <cell r="R919"/>
          <cell r="S919">
            <v>0.64</v>
          </cell>
          <cell r="T919">
            <v>18</v>
          </cell>
          <cell r="U919">
            <v>100</v>
          </cell>
          <cell r="V919">
            <v>0.56999999999999995</v>
          </cell>
          <cell r="W919">
            <v>0.42</v>
          </cell>
          <cell r="X919">
            <v>3.5</v>
          </cell>
          <cell r="Y919">
            <v>211</v>
          </cell>
          <cell r="Z919">
            <v>0</v>
          </cell>
          <cell r="AA919">
            <v>0</v>
          </cell>
          <cell r="AB919">
            <v>12</v>
          </cell>
          <cell r="AC919">
            <v>1.2</v>
          </cell>
          <cell r="AD919">
            <v>2.64</v>
          </cell>
          <cell r="AE919">
            <v>0.65</v>
          </cell>
          <cell r="AF919">
            <v>0</v>
          </cell>
          <cell r="AG919"/>
          <cell r="AH919"/>
          <cell r="AI919" t="e">
            <v>#DIV/0!</v>
          </cell>
          <cell r="AJ919"/>
          <cell r="AK919"/>
          <cell r="AL919" t="e">
            <v>#DIV/0!</v>
          </cell>
          <cell r="AM919"/>
          <cell r="AN919"/>
          <cell r="AO919" t="e">
            <v>#DIV/0!</v>
          </cell>
        </row>
        <row r="920">
          <cell r="A920">
            <v>145</v>
          </cell>
          <cell r="B920" t="str">
            <v>Galletas de queso</v>
          </cell>
          <cell r="C920"/>
          <cell r="D920">
            <v>100</v>
          </cell>
          <cell r="E920"/>
          <cell r="F920">
            <v>501</v>
          </cell>
          <cell r="G920"/>
          <cell r="H920">
            <v>10.1</v>
          </cell>
          <cell r="I920">
            <v>25.3</v>
          </cell>
          <cell r="J920">
            <v>58.2</v>
          </cell>
          <cell r="K920"/>
          <cell r="L920">
            <v>2.4</v>
          </cell>
          <cell r="M920"/>
          <cell r="N920">
            <v>151</v>
          </cell>
          <cell r="O920">
            <v>4.8</v>
          </cell>
          <cell r="P920">
            <v>995</v>
          </cell>
          <cell r="Q920">
            <v>218</v>
          </cell>
          <cell r="R920"/>
          <cell r="S920">
            <v>1.1299999999999999</v>
          </cell>
          <cell r="T920">
            <v>36</v>
          </cell>
          <cell r="U920">
            <v>145</v>
          </cell>
          <cell r="V920">
            <v>0.56999999999999995</v>
          </cell>
          <cell r="W920">
            <v>0.43</v>
          </cell>
          <cell r="X920">
            <v>4.7</v>
          </cell>
          <cell r="Y920">
            <v>128</v>
          </cell>
          <cell r="Z920">
            <v>0.46</v>
          </cell>
          <cell r="AA920">
            <v>0</v>
          </cell>
          <cell r="AB920">
            <v>30</v>
          </cell>
          <cell r="AC920">
            <v>9.3699999999999992</v>
          </cell>
          <cell r="AD920">
            <v>12.11</v>
          </cell>
          <cell r="AE920">
            <v>2.4700000000000002</v>
          </cell>
          <cell r="AF920">
            <v>13</v>
          </cell>
          <cell r="AG920"/>
          <cell r="AH920"/>
          <cell r="AI920" t="e">
            <v>#DIV/0!</v>
          </cell>
          <cell r="AJ920"/>
          <cell r="AK920"/>
          <cell r="AL920" t="e">
            <v>#DIV/0!</v>
          </cell>
          <cell r="AM920"/>
          <cell r="AN920"/>
          <cell r="AO920" t="e">
            <v>#DIV/0!</v>
          </cell>
        </row>
        <row r="921">
          <cell r="A921">
            <v>146</v>
          </cell>
          <cell r="B921" t="str">
            <v>Galletas ducales</v>
          </cell>
          <cell r="C921"/>
          <cell r="D921">
            <v>100</v>
          </cell>
          <cell r="E921"/>
          <cell r="F921">
            <v>474</v>
          </cell>
          <cell r="G921"/>
          <cell r="H921">
            <v>6.2</v>
          </cell>
          <cell r="I921">
            <v>18.5</v>
          </cell>
          <cell r="J921">
            <v>70.8</v>
          </cell>
          <cell r="K921"/>
          <cell r="L921">
            <v>0</v>
          </cell>
          <cell r="M921"/>
          <cell r="N921">
            <v>0</v>
          </cell>
          <cell r="O921">
            <v>1.4</v>
          </cell>
          <cell r="P921">
            <v>646</v>
          </cell>
          <cell r="Q921">
            <v>105</v>
          </cell>
          <cell r="R921"/>
          <cell r="S921">
            <v>0.77</v>
          </cell>
          <cell r="T921">
            <v>27</v>
          </cell>
          <cell r="U921">
            <v>128</v>
          </cell>
          <cell r="V921">
            <v>0.15</v>
          </cell>
          <cell r="W921">
            <v>0.17</v>
          </cell>
          <cell r="X921">
            <v>2.4</v>
          </cell>
          <cell r="Y921">
            <v>32</v>
          </cell>
          <cell r="Z921">
            <v>0</v>
          </cell>
          <cell r="AA921">
            <v>0</v>
          </cell>
          <cell r="AB921">
            <v>0</v>
          </cell>
          <cell r="AC921">
            <v>7.69</v>
          </cell>
          <cell r="AD921">
            <v>7.69</v>
          </cell>
          <cell r="AE921">
            <v>1.54</v>
          </cell>
          <cell r="AF921">
            <v>15</v>
          </cell>
          <cell r="AG921"/>
          <cell r="AH921"/>
          <cell r="AI921" t="e">
            <v>#DIV/0!</v>
          </cell>
          <cell r="AJ921"/>
          <cell r="AK921"/>
          <cell r="AL921" t="e">
            <v>#DIV/0!</v>
          </cell>
          <cell r="AM921"/>
          <cell r="AN921"/>
          <cell r="AO921" t="e">
            <v>#DIV/0!</v>
          </cell>
        </row>
        <row r="922">
          <cell r="A922">
            <v>147</v>
          </cell>
          <cell r="B922" t="str">
            <v>Galletas Dux</v>
          </cell>
          <cell r="C922"/>
          <cell r="D922">
            <v>100</v>
          </cell>
          <cell r="E922"/>
          <cell r="F922">
            <v>482</v>
          </cell>
          <cell r="G922"/>
          <cell r="H922">
            <v>7.2</v>
          </cell>
          <cell r="I922">
            <v>21.6</v>
          </cell>
          <cell r="J922">
            <v>64.7</v>
          </cell>
          <cell r="K922"/>
          <cell r="L922">
            <v>0</v>
          </cell>
          <cell r="M922"/>
          <cell r="N922">
            <v>40</v>
          </cell>
          <cell r="O922">
            <v>1.1000000000000001</v>
          </cell>
          <cell r="P922">
            <v>612</v>
          </cell>
          <cell r="Q922">
            <v>105</v>
          </cell>
          <cell r="R922"/>
          <cell r="S922">
            <v>0.77</v>
          </cell>
          <cell r="T922">
            <v>27</v>
          </cell>
          <cell r="U922">
            <v>128</v>
          </cell>
          <cell r="V922">
            <v>0.23</v>
          </cell>
          <cell r="W922">
            <v>0.17</v>
          </cell>
          <cell r="X922">
            <v>4</v>
          </cell>
          <cell r="Y922">
            <v>40</v>
          </cell>
          <cell r="Z922">
            <v>0</v>
          </cell>
          <cell r="AA922">
            <v>0</v>
          </cell>
          <cell r="AB922">
            <v>0</v>
          </cell>
          <cell r="AC922">
            <v>8.99</v>
          </cell>
          <cell r="AD922">
            <v>8.99</v>
          </cell>
          <cell r="AE922">
            <v>1.8</v>
          </cell>
          <cell r="AF922">
            <v>0</v>
          </cell>
          <cell r="AG922"/>
          <cell r="AH922"/>
          <cell r="AI922" t="e">
            <v>#DIV/0!</v>
          </cell>
          <cell r="AJ922"/>
          <cell r="AK922"/>
          <cell r="AL922" t="e">
            <v>#DIV/0!</v>
          </cell>
          <cell r="AM922"/>
          <cell r="AN922"/>
          <cell r="AO922" t="e">
            <v>#DIV/0!</v>
          </cell>
        </row>
        <row r="923">
          <cell r="A923">
            <v>148</v>
          </cell>
          <cell r="B923" t="str">
            <v>Galletas figuritas ( incluye las galletas para el te)</v>
          </cell>
          <cell r="C923"/>
          <cell r="D923">
            <v>100</v>
          </cell>
          <cell r="E923"/>
          <cell r="F923">
            <v>448</v>
          </cell>
          <cell r="G923"/>
          <cell r="H923">
            <v>6.9</v>
          </cell>
          <cell r="I923">
            <v>13.8</v>
          </cell>
          <cell r="J923">
            <v>74.099999999999994</v>
          </cell>
          <cell r="K923"/>
          <cell r="L923">
            <v>1.1000000000000001</v>
          </cell>
          <cell r="M923"/>
          <cell r="N923">
            <v>43</v>
          </cell>
          <cell r="O923">
            <v>2.8</v>
          </cell>
          <cell r="P923">
            <v>393</v>
          </cell>
          <cell r="Q923">
            <v>114</v>
          </cell>
          <cell r="R923"/>
          <cell r="S923">
            <v>0.64</v>
          </cell>
          <cell r="T923">
            <v>18</v>
          </cell>
          <cell r="U923">
            <v>100</v>
          </cell>
          <cell r="V923">
            <v>0.35</v>
          </cell>
          <cell r="W923">
            <v>0.33</v>
          </cell>
          <cell r="X923">
            <v>3.5</v>
          </cell>
          <cell r="Y923">
            <v>136</v>
          </cell>
          <cell r="Z923">
            <v>0.05</v>
          </cell>
          <cell r="AA923">
            <v>0</v>
          </cell>
          <cell r="AB923">
            <v>0</v>
          </cell>
          <cell r="AC923">
            <v>3.46</v>
          </cell>
          <cell r="AD923">
            <v>7.67</v>
          </cell>
          <cell r="AE923">
            <v>1.87</v>
          </cell>
          <cell r="AF923">
            <v>0</v>
          </cell>
          <cell r="AG923"/>
          <cell r="AH923"/>
          <cell r="AI923" t="e">
            <v>#DIV/0!</v>
          </cell>
          <cell r="AJ923"/>
          <cell r="AK923"/>
          <cell r="AL923" t="e">
            <v>#DIV/0!</v>
          </cell>
          <cell r="AM923"/>
          <cell r="AN923"/>
          <cell r="AO923" t="e">
            <v>#DIV/0!</v>
          </cell>
        </row>
        <row r="924">
          <cell r="A924">
            <v>149</v>
          </cell>
          <cell r="B924" t="str">
            <v>Galletas Graham Nabisco</v>
          </cell>
          <cell r="C924"/>
          <cell r="D924">
            <v>100</v>
          </cell>
          <cell r="E924"/>
          <cell r="F924">
            <v>423</v>
          </cell>
          <cell r="G924"/>
          <cell r="H924">
            <v>7</v>
          </cell>
          <cell r="I924">
            <v>10</v>
          </cell>
          <cell r="J924">
            <v>76.2</v>
          </cell>
          <cell r="K924"/>
          <cell r="L924">
            <v>3.4</v>
          </cell>
          <cell r="M924"/>
          <cell r="N924">
            <v>79</v>
          </cell>
          <cell r="O924">
            <v>4.0999999999999996</v>
          </cell>
          <cell r="P924">
            <v>659</v>
          </cell>
          <cell r="Q924">
            <v>202</v>
          </cell>
          <cell r="R924"/>
          <cell r="S924">
            <v>1.94</v>
          </cell>
          <cell r="T924">
            <v>59</v>
          </cell>
          <cell r="U924">
            <v>177</v>
          </cell>
          <cell r="V924">
            <v>0.23</v>
          </cell>
          <cell r="W924">
            <v>0.24</v>
          </cell>
          <cell r="X924">
            <v>3.8</v>
          </cell>
          <cell r="Y924">
            <v>74</v>
          </cell>
          <cell r="Z924">
            <v>0</v>
          </cell>
          <cell r="AA924">
            <v>0</v>
          </cell>
          <cell r="AB924">
            <v>0</v>
          </cell>
          <cell r="AC924">
            <v>1.56</v>
          </cell>
          <cell r="AD924">
            <v>3.6</v>
          </cell>
          <cell r="AE924">
            <v>0.46</v>
          </cell>
          <cell r="AF924">
            <v>0</v>
          </cell>
          <cell r="AG924"/>
          <cell r="AH924"/>
          <cell r="AI924" t="e">
            <v>#DIV/0!</v>
          </cell>
          <cell r="AJ924"/>
          <cell r="AK924"/>
          <cell r="AL924" t="e">
            <v>#DIV/0!</v>
          </cell>
          <cell r="AM924"/>
          <cell r="AN924"/>
          <cell r="AO924" t="e">
            <v>#DIV/0!</v>
          </cell>
        </row>
        <row r="925">
          <cell r="A925">
            <v>150</v>
          </cell>
          <cell r="B925" t="str">
            <v>Galletas Graham  cubiertas de chocolate</v>
          </cell>
          <cell r="C925"/>
          <cell r="D925">
            <v>100</v>
          </cell>
          <cell r="E925"/>
          <cell r="F925">
            <v>498</v>
          </cell>
          <cell r="G925"/>
          <cell r="H925">
            <v>5.8</v>
          </cell>
          <cell r="I925">
            <v>23.2</v>
          </cell>
          <cell r="J925">
            <v>66.5</v>
          </cell>
          <cell r="K925"/>
          <cell r="L925">
            <v>3.1</v>
          </cell>
          <cell r="M925"/>
          <cell r="N925">
            <v>58</v>
          </cell>
          <cell r="O925">
            <v>3.6</v>
          </cell>
          <cell r="P925">
            <v>291</v>
          </cell>
          <cell r="Q925">
            <v>134</v>
          </cell>
          <cell r="R925"/>
          <cell r="S925">
            <v>0.97</v>
          </cell>
          <cell r="T925">
            <v>58</v>
          </cell>
          <cell r="U925">
            <v>209</v>
          </cell>
          <cell r="V925">
            <v>0.14000000000000001</v>
          </cell>
          <cell r="W925">
            <v>0.21</v>
          </cell>
          <cell r="X925">
            <v>2.2000000000000002</v>
          </cell>
          <cell r="Y925">
            <v>27</v>
          </cell>
          <cell r="Z925">
            <v>0</v>
          </cell>
          <cell r="AA925">
            <v>0</v>
          </cell>
          <cell r="AB925">
            <v>1</v>
          </cell>
          <cell r="AC925">
            <v>13.38</v>
          </cell>
          <cell r="AD925">
            <v>7.69</v>
          </cell>
          <cell r="AE925">
            <v>1.04</v>
          </cell>
          <cell r="AF925">
            <v>0</v>
          </cell>
          <cell r="AG925"/>
          <cell r="AH925"/>
          <cell r="AI925" t="e">
            <v>#DIV/0!</v>
          </cell>
          <cell r="AJ925"/>
          <cell r="AK925"/>
          <cell r="AL925" t="e">
            <v>#DIV/0!</v>
          </cell>
          <cell r="AM925"/>
          <cell r="AN925"/>
          <cell r="AO925" t="e">
            <v>#DIV/0!</v>
          </cell>
        </row>
        <row r="926">
          <cell r="A926">
            <v>151</v>
          </cell>
          <cell r="B926" t="str">
            <v>Galletas Graham, naturales o con miel ( contiene canela)</v>
          </cell>
          <cell r="C926"/>
          <cell r="D926">
            <v>100</v>
          </cell>
          <cell r="E926"/>
          <cell r="F926">
            <v>426</v>
          </cell>
          <cell r="G926"/>
          <cell r="H926">
            <v>6.9</v>
          </cell>
          <cell r="I926">
            <v>10.1</v>
          </cell>
          <cell r="J926">
            <v>76.8</v>
          </cell>
          <cell r="K926"/>
          <cell r="L926">
            <v>2.8</v>
          </cell>
          <cell r="M926"/>
          <cell r="N926">
            <v>24</v>
          </cell>
          <cell r="O926">
            <v>3.7</v>
          </cell>
          <cell r="P926">
            <v>605</v>
          </cell>
          <cell r="Q926">
            <v>104</v>
          </cell>
          <cell r="R926"/>
          <cell r="S926">
            <v>0.81</v>
          </cell>
          <cell r="T926">
            <v>30</v>
          </cell>
          <cell r="U926">
            <v>135</v>
          </cell>
          <cell r="V926">
            <v>0.22</v>
          </cell>
          <cell r="W926">
            <v>0.31</v>
          </cell>
          <cell r="X926">
            <v>4.0999999999999996</v>
          </cell>
          <cell r="Y926">
            <v>96</v>
          </cell>
          <cell r="Z926">
            <v>0</v>
          </cell>
          <cell r="AA926">
            <v>0</v>
          </cell>
          <cell r="AB926">
            <v>0</v>
          </cell>
          <cell r="AC926">
            <v>1.52</v>
          </cell>
          <cell r="AD926">
            <v>4.09</v>
          </cell>
          <cell r="AE926">
            <v>3.83</v>
          </cell>
          <cell r="AF926">
            <v>0</v>
          </cell>
          <cell r="AG926"/>
          <cell r="AH926"/>
          <cell r="AI926" t="e">
            <v>#DIV/0!</v>
          </cell>
          <cell r="AJ926"/>
          <cell r="AK926"/>
          <cell r="AL926" t="e">
            <v>#DIV/0!</v>
          </cell>
          <cell r="AM926"/>
          <cell r="AN926"/>
          <cell r="AO926" t="e">
            <v>#DIV/0!</v>
          </cell>
        </row>
        <row r="927">
          <cell r="A927">
            <v>152</v>
          </cell>
          <cell r="B927" t="str">
            <v>Galletas integrales</v>
          </cell>
          <cell r="C927"/>
          <cell r="D927">
            <v>100</v>
          </cell>
          <cell r="E927"/>
          <cell r="F927">
            <v>464</v>
          </cell>
          <cell r="G927"/>
          <cell r="H927">
            <v>8.8000000000000007</v>
          </cell>
          <cell r="I927">
            <v>17.2</v>
          </cell>
          <cell r="J927">
            <v>68.599999999999994</v>
          </cell>
          <cell r="K927"/>
          <cell r="L927">
            <v>10.5</v>
          </cell>
          <cell r="M927"/>
          <cell r="N927">
            <v>50</v>
          </cell>
          <cell r="O927">
            <v>3.1</v>
          </cell>
          <cell r="P927">
            <v>659</v>
          </cell>
          <cell r="Q927">
            <v>295</v>
          </cell>
          <cell r="R927"/>
          <cell r="S927">
            <v>2.15</v>
          </cell>
          <cell r="T927">
            <v>99</v>
          </cell>
          <cell r="U927">
            <v>297</v>
          </cell>
          <cell r="V927">
            <v>0.2</v>
          </cell>
          <cell r="W927">
            <v>0.1</v>
          </cell>
          <cell r="X927">
            <v>4.5</v>
          </cell>
          <cell r="Y927">
            <v>40</v>
          </cell>
          <cell r="Z927">
            <v>0</v>
          </cell>
          <cell r="AA927">
            <v>0</v>
          </cell>
          <cell r="AB927">
            <v>0</v>
          </cell>
          <cell r="AC927">
            <v>3.93</v>
          </cell>
          <cell r="AD927">
            <v>5.88</v>
          </cell>
          <cell r="AE927">
            <v>6.6</v>
          </cell>
          <cell r="AF927">
            <v>0</v>
          </cell>
          <cell r="AG927">
            <v>399</v>
          </cell>
          <cell r="AH927">
            <v>5320</v>
          </cell>
          <cell r="AI927">
            <v>13.333333333333334</v>
          </cell>
          <cell r="AJ927">
            <v>216</v>
          </cell>
          <cell r="AK927">
            <v>4860</v>
          </cell>
          <cell r="AL927">
            <v>22.5</v>
          </cell>
          <cell r="AM927">
            <v>156</v>
          </cell>
          <cell r="AN927">
            <v>3390</v>
          </cell>
          <cell r="AO927">
            <v>21.73076923076923</v>
          </cell>
        </row>
        <row r="928">
          <cell r="A928">
            <v>153</v>
          </cell>
          <cell r="B928" t="str">
            <v>Galletas Recreo</v>
          </cell>
          <cell r="C928"/>
          <cell r="D928">
            <v>100</v>
          </cell>
          <cell r="E928"/>
          <cell r="F928">
            <v>464</v>
          </cell>
          <cell r="G928"/>
          <cell r="H928">
            <v>2.8</v>
          </cell>
          <cell r="I928">
            <v>19.399999999999999</v>
          </cell>
          <cell r="J928">
            <v>69.400000000000006</v>
          </cell>
          <cell r="K928"/>
          <cell r="L928">
            <v>0.8</v>
          </cell>
          <cell r="M928"/>
          <cell r="N928">
            <v>26</v>
          </cell>
          <cell r="O928">
            <v>4.7</v>
          </cell>
          <cell r="P928">
            <v>444</v>
          </cell>
          <cell r="Q928">
            <v>98</v>
          </cell>
          <cell r="R928"/>
          <cell r="S928">
            <v>0.81</v>
          </cell>
          <cell r="T928">
            <v>45</v>
          </cell>
          <cell r="U928">
            <v>175</v>
          </cell>
          <cell r="V928">
            <v>0.08</v>
          </cell>
          <cell r="W928">
            <v>0.18</v>
          </cell>
          <cell r="X928">
            <v>2.1</v>
          </cell>
          <cell r="Y928">
            <v>69</v>
          </cell>
          <cell r="Z928">
            <v>0.03</v>
          </cell>
          <cell r="AA928">
            <v>0</v>
          </cell>
          <cell r="AB928">
            <v>0</v>
          </cell>
          <cell r="AC928">
            <v>8.33</v>
          </cell>
          <cell r="AD928">
            <v>8.33</v>
          </cell>
          <cell r="AE928">
            <v>278</v>
          </cell>
          <cell r="AF928">
            <v>0</v>
          </cell>
          <cell r="AG928"/>
          <cell r="AH928"/>
          <cell r="AI928" t="e">
            <v>#DIV/0!</v>
          </cell>
          <cell r="AJ928"/>
          <cell r="AK928"/>
          <cell r="AL928" t="e">
            <v>#DIV/0!</v>
          </cell>
          <cell r="AM928"/>
          <cell r="AN928"/>
          <cell r="AO928" t="e">
            <v>#DIV/0!</v>
          </cell>
        </row>
        <row r="929">
          <cell r="A929">
            <v>154</v>
          </cell>
          <cell r="B929" t="str">
            <v>Galletas Ritz de Nabisco</v>
          </cell>
          <cell r="C929"/>
          <cell r="D929">
            <v>100</v>
          </cell>
          <cell r="E929"/>
          <cell r="F929">
            <v>492</v>
          </cell>
          <cell r="G929"/>
          <cell r="H929">
            <v>7.2</v>
          </cell>
          <cell r="I929">
            <v>22.9</v>
          </cell>
          <cell r="J929">
            <v>64.2</v>
          </cell>
          <cell r="K929"/>
          <cell r="L929">
            <v>1.9</v>
          </cell>
          <cell r="M929"/>
          <cell r="N929">
            <v>147</v>
          </cell>
          <cell r="O929">
            <v>4.0999999999999996</v>
          </cell>
          <cell r="P929">
            <v>776</v>
          </cell>
          <cell r="Q929">
            <v>300</v>
          </cell>
          <cell r="R929"/>
          <cell r="S929">
            <v>1.45</v>
          </cell>
          <cell r="T929">
            <v>20</v>
          </cell>
          <cell r="U929">
            <v>93</v>
          </cell>
          <cell r="V929">
            <v>0.25</v>
          </cell>
          <cell r="W929">
            <v>0.31</v>
          </cell>
          <cell r="X929">
            <v>3.8</v>
          </cell>
          <cell r="Y929">
            <v>96</v>
          </cell>
          <cell r="Z929">
            <v>0</v>
          </cell>
          <cell r="AA929">
            <v>0</v>
          </cell>
          <cell r="AB929">
            <v>0</v>
          </cell>
          <cell r="AC929">
            <v>3.92</v>
          </cell>
          <cell r="AD929">
            <v>17.95</v>
          </cell>
          <cell r="AE929">
            <v>1.77</v>
          </cell>
          <cell r="AF929">
            <v>0</v>
          </cell>
          <cell r="AG929"/>
          <cell r="AH929"/>
          <cell r="AI929" t="e">
            <v>#DIV/0!</v>
          </cell>
          <cell r="AJ929"/>
          <cell r="AK929"/>
          <cell r="AL929" t="e">
            <v>#DIV/0!</v>
          </cell>
          <cell r="AM929"/>
          <cell r="AN929"/>
          <cell r="AO929" t="e">
            <v>#DIV/0!</v>
          </cell>
        </row>
        <row r="930">
          <cell r="A930">
            <v>155</v>
          </cell>
          <cell r="B930" t="str">
            <v>Galletas saltinas Nabisco</v>
          </cell>
          <cell r="C930"/>
          <cell r="D930">
            <v>100</v>
          </cell>
          <cell r="E930"/>
          <cell r="F930">
            <v>420</v>
          </cell>
          <cell r="G930"/>
          <cell r="H930">
            <v>10.9</v>
          </cell>
          <cell r="I930">
            <v>10.199999999999999</v>
          </cell>
          <cell r="J930">
            <v>71.099999999999994</v>
          </cell>
          <cell r="K930"/>
          <cell r="L930">
            <v>2.6</v>
          </cell>
          <cell r="M930"/>
          <cell r="N930">
            <v>193</v>
          </cell>
          <cell r="O930">
            <v>5.2</v>
          </cell>
          <cell r="P930">
            <v>1270</v>
          </cell>
          <cell r="Q930">
            <v>99</v>
          </cell>
          <cell r="R930"/>
          <cell r="S930">
            <v>0.77</v>
          </cell>
          <cell r="T930">
            <v>21</v>
          </cell>
          <cell r="U930">
            <v>99</v>
          </cell>
          <cell r="V930">
            <v>0.33</v>
          </cell>
          <cell r="W930">
            <v>0.44</v>
          </cell>
          <cell r="X930">
            <v>4.4000000000000004</v>
          </cell>
          <cell r="Y930">
            <v>134</v>
          </cell>
          <cell r="Z930">
            <v>0</v>
          </cell>
          <cell r="AA930">
            <v>0</v>
          </cell>
          <cell r="AB930">
            <v>0</v>
          </cell>
          <cell r="AC930">
            <v>1.85</v>
          </cell>
          <cell r="AD930">
            <v>5.85</v>
          </cell>
          <cell r="AE930">
            <v>1.72</v>
          </cell>
          <cell r="AF930">
            <v>0</v>
          </cell>
          <cell r="AG930"/>
          <cell r="AH930"/>
          <cell r="AI930" t="e">
            <v>#DIV/0!</v>
          </cell>
          <cell r="AJ930"/>
          <cell r="AK930"/>
          <cell r="AL930" t="e">
            <v>#DIV/0!</v>
          </cell>
          <cell r="AM930"/>
          <cell r="AN930"/>
          <cell r="AO930" t="e">
            <v>#DIV/0!</v>
          </cell>
        </row>
        <row r="931">
          <cell r="A931">
            <v>156</v>
          </cell>
          <cell r="B931" t="str">
            <v>Galletas saltines, saltinas, saltin o de soda</v>
          </cell>
          <cell r="C931"/>
          <cell r="D931">
            <v>100</v>
          </cell>
          <cell r="E931"/>
          <cell r="F931">
            <v>429</v>
          </cell>
          <cell r="G931"/>
          <cell r="H931">
            <v>9.1999999999999993</v>
          </cell>
          <cell r="I931">
            <v>11.8</v>
          </cell>
          <cell r="J931">
            <v>71.5</v>
          </cell>
          <cell r="K931"/>
          <cell r="L931">
            <v>3</v>
          </cell>
          <cell r="M931"/>
          <cell r="N931">
            <v>119</v>
          </cell>
          <cell r="O931">
            <v>5.4</v>
          </cell>
          <cell r="P931">
            <v>1302</v>
          </cell>
          <cell r="Q931">
            <v>105</v>
          </cell>
          <cell r="R931"/>
          <cell r="S931">
            <v>0.77</v>
          </cell>
          <cell r="T931">
            <v>27</v>
          </cell>
          <cell r="U931">
            <v>128</v>
          </cell>
          <cell r="V931">
            <v>0.56999999999999995</v>
          </cell>
          <cell r="W931">
            <v>0.46</v>
          </cell>
          <cell r="X931">
            <v>5.2</v>
          </cell>
          <cell r="Y931">
            <v>198</v>
          </cell>
          <cell r="Z931">
            <v>0</v>
          </cell>
          <cell r="AA931">
            <v>0</v>
          </cell>
          <cell r="AB931">
            <v>0</v>
          </cell>
          <cell r="AC931">
            <v>2.93</v>
          </cell>
          <cell r="AD931">
            <v>6.42</v>
          </cell>
          <cell r="AE931">
            <v>1.68</v>
          </cell>
          <cell r="AF931">
            <v>0</v>
          </cell>
          <cell r="AG931"/>
          <cell r="AH931"/>
          <cell r="AI931" t="e">
            <v>#DIV/0!</v>
          </cell>
          <cell r="AJ931"/>
          <cell r="AK931"/>
          <cell r="AL931" t="e">
            <v>#DIV/0!</v>
          </cell>
          <cell r="AM931"/>
          <cell r="AN931"/>
          <cell r="AO931" t="e">
            <v>#DIV/0!</v>
          </cell>
        </row>
        <row r="932">
          <cell r="A932">
            <v>157</v>
          </cell>
          <cell r="B932" t="str">
            <v>Galletas sandwich de chocolate rellenas con crema, cubiertas con chocolate</v>
          </cell>
          <cell r="C932"/>
          <cell r="D932">
            <v>100</v>
          </cell>
          <cell r="E932"/>
          <cell r="F932">
            <v>516</v>
          </cell>
          <cell r="G932"/>
          <cell r="H932">
            <v>3.6</v>
          </cell>
          <cell r="I932">
            <v>26.4</v>
          </cell>
          <cell r="J932">
            <v>66.099999999999994</v>
          </cell>
          <cell r="K932"/>
          <cell r="L932">
            <v>5.2</v>
          </cell>
          <cell r="M932"/>
          <cell r="N932">
            <v>35</v>
          </cell>
          <cell r="O932">
            <v>3.1</v>
          </cell>
          <cell r="P932">
            <v>326</v>
          </cell>
          <cell r="Q932">
            <v>90</v>
          </cell>
          <cell r="R932"/>
          <cell r="S932">
            <v>0.57999999999999996</v>
          </cell>
          <cell r="T932">
            <v>39</v>
          </cell>
          <cell r="U932">
            <v>240</v>
          </cell>
          <cell r="V932">
            <v>0.1</v>
          </cell>
          <cell r="W932">
            <v>0.2</v>
          </cell>
          <cell r="X932">
            <v>1.4</v>
          </cell>
          <cell r="Y932">
            <v>29</v>
          </cell>
          <cell r="Z932">
            <v>0.05</v>
          </cell>
          <cell r="AA932">
            <v>0</v>
          </cell>
          <cell r="AB932">
            <v>0</v>
          </cell>
          <cell r="AC932">
            <v>7.43</v>
          </cell>
          <cell r="AD932">
            <v>14.58</v>
          </cell>
          <cell r="AE932">
            <v>3</v>
          </cell>
          <cell r="AF932">
            <v>0</v>
          </cell>
          <cell r="AG932"/>
          <cell r="AH932"/>
          <cell r="AI932" t="e">
            <v>#DIV/0!</v>
          </cell>
          <cell r="AJ932"/>
          <cell r="AK932"/>
          <cell r="AL932" t="e">
            <v>#DIV/0!</v>
          </cell>
          <cell r="AM932"/>
          <cell r="AN932"/>
          <cell r="AO932" t="e">
            <v>#DIV/0!</v>
          </cell>
        </row>
        <row r="933">
          <cell r="A933">
            <v>158</v>
          </cell>
          <cell r="B933" t="str">
            <v>Galletas sandwich de chocolate, rellenas con crema</v>
          </cell>
          <cell r="C933"/>
          <cell r="D933">
            <v>100</v>
          </cell>
          <cell r="E933"/>
          <cell r="F933">
            <v>485</v>
          </cell>
          <cell r="G933"/>
          <cell r="H933">
            <v>4.7</v>
          </cell>
          <cell r="I933">
            <v>20.6</v>
          </cell>
          <cell r="J933">
            <v>70.3</v>
          </cell>
          <cell r="K933"/>
          <cell r="L933">
            <v>3.2</v>
          </cell>
          <cell r="M933"/>
          <cell r="N933">
            <v>26</v>
          </cell>
          <cell r="O933">
            <v>3.9</v>
          </cell>
          <cell r="P933">
            <v>604</v>
          </cell>
          <cell r="Q933">
            <v>98</v>
          </cell>
          <cell r="R933"/>
          <cell r="S933">
            <v>0.81</v>
          </cell>
          <cell r="T933">
            <v>45</v>
          </cell>
          <cell r="U933">
            <v>175</v>
          </cell>
          <cell r="V933">
            <v>0.08</v>
          </cell>
          <cell r="W933">
            <v>0.18</v>
          </cell>
          <cell r="X933">
            <v>2.1</v>
          </cell>
          <cell r="Y933">
            <v>69</v>
          </cell>
          <cell r="Z933">
            <v>0.03</v>
          </cell>
          <cell r="AA933">
            <v>0</v>
          </cell>
          <cell r="AB933">
            <v>0</v>
          </cell>
          <cell r="AC933">
            <v>3.66</v>
          </cell>
          <cell r="AD933">
            <v>8.56</v>
          </cell>
          <cell r="AE933">
            <v>7.25</v>
          </cell>
          <cell r="AF933">
            <v>0</v>
          </cell>
          <cell r="AG933"/>
          <cell r="AH933"/>
          <cell r="AI933" t="e">
            <v>#DIV/0!</v>
          </cell>
          <cell r="AJ933"/>
          <cell r="AK933"/>
          <cell r="AL933" t="e">
            <v>#DIV/0!</v>
          </cell>
          <cell r="AM933"/>
          <cell r="AN933"/>
          <cell r="AO933" t="e">
            <v>#DIV/0!</v>
          </cell>
        </row>
        <row r="934">
          <cell r="A934">
            <v>159</v>
          </cell>
          <cell r="B934" t="str">
            <v>Galletas sultana</v>
          </cell>
          <cell r="C934"/>
          <cell r="D934">
            <v>100</v>
          </cell>
          <cell r="E934"/>
          <cell r="F934">
            <v>435</v>
          </cell>
          <cell r="G934"/>
          <cell r="H934">
            <v>3.6</v>
          </cell>
          <cell r="I934">
            <v>14.5</v>
          </cell>
          <cell r="J934">
            <v>72.5</v>
          </cell>
          <cell r="K934"/>
          <cell r="L934">
            <v>0</v>
          </cell>
          <cell r="M934"/>
          <cell r="N934">
            <v>20</v>
          </cell>
          <cell r="O934">
            <v>1.1000000000000001</v>
          </cell>
          <cell r="P934">
            <v>272</v>
          </cell>
          <cell r="Q934">
            <v>114</v>
          </cell>
          <cell r="R934"/>
          <cell r="S934">
            <v>0.64</v>
          </cell>
          <cell r="T934">
            <v>18</v>
          </cell>
          <cell r="U934">
            <v>100</v>
          </cell>
          <cell r="V934">
            <v>0.12</v>
          </cell>
          <cell r="W934">
            <v>0.1</v>
          </cell>
          <cell r="X934">
            <v>1.2</v>
          </cell>
          <cell r="Y934">
            <v>24</v>
          </cell>
          <cell r="Z934">
            <v>0.05</v>
          </cell>
          <cell r="AA934">
            <v>0</v>
          </cell>
          <cell r="AB934">
            <v>0</v>
          </cell>
          <cell r="AC934">
            <v>5.43</v>
          </cell>
          <cell r="AD934">
            <v>5.43</v>
          </cell>
          <cell r="AE934">
            <v>0</v>
          </cell>
          <cell r="AF934">
            <v>0</v>
          </cell>
          <cell r="AG934"/>
          <cell r="AH934"/>
          <cell r="AI934" t="e">
            <v>#DIV/0!</v>
          </cell>
          <cell r="AJ934"/>
          <cell r="AK934"/>
          <cell r="AL934" t="e">
            <v>#DIV/0!</v>
          </cell>
          <cell r="AM934"/>
          <cell r="AN934"/>
          <cell r="AO934" t="e">
            <v>#DIV/0!</v>
          </cell>
        </row>
        <row r="935">
          <cell r="A935">
            <v>160</v>
          </cell>
          <cell r="B935" t="str">
            <v>Galletas tipo leche</v>
          </cell>
          <cell r="C935"/>
          <cell r="D935">
            <v>100</v>
          </cell>
          <cell r="E935"/>
          <cell r="F935">
            <v>401.96</v>
          </cell>
          <cell r="G935"/>
          <cell r="H935">
            <v>6.5</v>
          </cell>
          <cell r="I935">
            <v>9.8000000000000007</v>
          </cell>
          <cell r="J935">
            <v>71.900000000000006</v>
          </cell>
          <cell r="K935"/>
          <cell r="L935">
            <v>0</v>
          </cell>
          <cell r="M935"/>
          <cell r="N935">
            <v>0</v>
          </cell>
          <cell r="O935">
            <v>0.4</v>
          </cell>
          <cell r="P935">
            <v>327</v>
          </cell>
          <cell r="Q935">
            <v>114</v>
          </cell>
          <cell r="R935"/>
          <cell r="S935">
            <v>0.64</v>
          </cell>
          <cell r="T935">
            <v>18</v>
          </cell>
          <cell r="U935">
            <v>100</v>
          </cell>
          <cell r="V935">
            <v>0.06</v>
          </cell>
          <cell r="W935">
            <v>7.0000000000000007E-2</v>
          </cell>
          <cell r="X935">
            <v>0.8</v>
          </cell>
          <cell r="Y935">
            <v>16</v>
          </cell>
          <cell r="Z935">
            <v>0.05</v>
          </cell>
          <cell r="AA935">
            <v>0</v>
          </cell>
          <cell r="AB935">
            <v>0</v>
          </cell>
          <cell r="AC935">
            <v>3.27</v>
          </cell>
          <cell r="AD935">
            <v>3.27</v>
          </cell>
          <cell r="AE935">
            <v>1.87</v>
          </cell>
          <cell r="AF935">
            <v>0</v>
          </cell>
          <cell r="AG935"/>
          <cell r="AH935"/>
          <cell r="AI935" t="e">
            <v>#DIV/0!</v>
          </cell>
          <cell r="AJ935"/>
          <cell r="AK935"/>
          <cell r="AL935" t="e">
            <v>#DIV/0!</v>
          </cell>
          <cell r="AM935"/>
          <cell r="AN935"/>
          <cell r="AO935" t="e">
            <v>#DIV/0!</v>
          </cell>
        </row>
        <row r="936">
          <cell r="A936">
            <v>161</v>
          </cell>
          <cell r="B936" t="str">
            <v>Galletas wafer de chocolate</v>
          </cell>
          <cell r="C936"/>
          <cell r="D936">
            <v>100</v>
          </cell>
          <cell r="E936"/>
          <cell r="F936">
            <v>444</v>
          </cell>
          <cell r="G936"/>
          <cell r="H936">
            <v>6.6</v>
          </cell>
          <cell r="I936">
            <v>14.2</v>
          </cell>
          <cell r="J936">
            <v>72.400000000000006</v>
          </cell>
          <cell r="K936"/>
          <cell r="L936">
            <v>3.4</v>
          </cell>
          <cell r="M936"/>
          <cell r="N936">
            <v>31</v>
          </cell>
          <cell r="O936">
            <v>4</v>
          </cell>
          <cell r="P936">
            <v>580</v>
          </cell>
          <cell r="Q936">
            <v>132</v>
          </cell>
          <cell r="R936"/>
          <cell r="S936">
            <v>1.0900000000000001</v>
          </cell>
          <cell r="T936">
            <v>53</v>
          </cell>
          <cell r="U936">
            <v>210</v>
          </cell>
          <cell r="V936">
            <v>0.2</v>
          </cell>
          <cell r="W936">
            <v>0.27</v>
          </cell>
          <cell r="X936">
            <v>2.9</v>
          </cell>
          <cell r="Y936">
            <v>80</v>
          </cell>
          <cell r="Z936">
            <v>0.09</v>
          </cell>
          <cell r="AA936">
            <v>0</v>
          </cell>
          <cell r="AB936">
            <v>0</v>
          </cell>
          <cell r="AC936">
            <v>4.24</v>
          </cell>
          <cell r="AD936">
            <v>4.87</v>
          </cell>
          <cell r="AE936">
            <v>4.1500000000000004</v>
          </cell>
          <cell r="AF936">
            <v>0</v>
          </cell>
          <cell r="AG936"/>
          <cell r="AH936"/>
          <cell r="AI936" t="e">
            <v>#DIV/0!</v>
          </cell>
          <cell r="AJ936"/>
          <cell r="AK936"/>
          <cell r="AL936" t="e">
            <v>#DIV/0!</v>
          </cell>
          <cell r="AM936"/>
          <cell r="AN936"/>
          <cell r="AO936" t="e">
            <v>#DIV/0!</v>
          </cell>
        </row>
        <row r="937">
          <cell r="A937">
            <v>162</v>
          </cell>
          <cell r="B937" t="str">
            <v>Galletas wafer de vainilla, contenido alto de grasa</v>
          </cell>
          <cell r="C937"/>
          <cell r="D937">
            <v>100</v>
          </cell>
          <cell r="E937"/>
          <cell r="F937">
            <v>476</v>
          </cell>
          <cell r="G937"/>
          <cell r="H937">
            <v>4.3</v>
          </cell>
          <cell r="I937">
            <v>19.399999999999999</v>
          </cell>
          <cell r="J937">
            <v>71.099999999999994</v>
          </cell>
          <cell r="K937"/>
          <cell r="L937">
            <v>2</v>
          </cell>
          <cell r="M937"/>
          <cell r="N937">
            <v>25</v>
          </cell>
          <cell r="O937">
            <v>2.2000000000000002</v>
          </cell>
          <cell r="P937">
            <v>306</v>
          </cell>
          <cell r="Q937">
            <v>64</v>
          </cell>
          <cell r="R937"/>
          <cell r="S937">
            <v>0.33</v>
          </cell>
          <cell r="T937">
            <v>12</v>
          </cell>
          <cell r="U937">
            <v>107</v>
          </cell>
          <cell r="V937">
            <v>0.36</v>
          </cell>
          <cell r="W937">
            <v>0.21</v>
          </cell>
          <cell r="X937">
            <v>3</v>
          </cell>
          <cell r="Y937">
            <v>69</v>
          </cell>
          <cell r="Z937">
            <v>0.04</v>
          </cell>
          <cell r="AA937">
            <v>0</v>
          </cell>
          <cell r="AB937">
            <v>0</v>
          </cell>
          <cell r="AC937">
            <v>4.9400000000000004</v>
          </cell>
          <cell r="AD937">
            <v>11.08</v>
          </cell>
          <cell r="AE937">
            <v>2.44</v>
          </cell>
          <cell r="AF937">
            <v>0</v>
          </cell>
          <cell r="AG937"/>
          <cell r="AH937"/>
          <cell r="AI937" t="e">
            <v>#DIV/0!</v>
          </cell>
          <cell r="AJ937"/>
          <cell r="AK937"/>
          <cell r="AL937" t="e">
            <v>#DIV/0!</v>
          </cell>
          <cell r="AM937"/>
          <cell r="AN937"/>
          <cell r="AO937" t="e">
            <v>#DIV/0!</v>
          </cell>
        </row>
        <row r="938">
          <cell r="A938">
            <v>163</v>
          </cell>
          <cell r="B938" t="str">
            <v>Galletas saltinas, saltin o de soda hiposodicas</v>
          </cell>
          <cell r="C938"/>
          <cell r="D938">
            <v>100</v>
          </cell>
          <cell r="E938"/>
          <cell r="F938">
            <v>429</v>
          </cell>
          <cell r="G938"/>
          <cell r="H938">
            <v>9.1999999999999993</v>
          </cell>
          <cell r="I938">
            <v>11.8</v>
          </cell>
          <cell r="J938">
            <v>71.5</v>
          </cell>
          <cell r="K938"/>
          <cell r="L938">
            <v>3</v>
          </cell>
          <cell r="M938"/>
          <cell r="N938">
            <v>119</v>
          </cell>
          <cell r="O938">
            <v>5.4</v>
          </cell>
          <cell r="P938">
            <v>636</v>
          </cell>
          <cell r="Q938">
            <v>105</v>
          </cell>
          <cell r="R938"/>
          <cell r="S938">
            <v>0.77</v>
          </cell>
          <cell r="T938">
            <v>27</v>
          </cell>
          <cell r="U938">
            <v>724</v>
          </cell>
          <cell r="V938">
            <v>0.56999999999999995</v>
          </cell>
          <cell r="W938">
            <v>0.46</v>
          </cell>
          <cell r="X938">
            <v>5.2</v>
          </cell>
          <cell r="Y938">
            <v>198</v>
          </cell>
          <cell r="Z938">
            <v>0</v>
          </cell>
          <cell r="AA938">
            <v>0</v>
          </cell>
          <cell r="AB938">
            <v>0</v>
          </cell>
          <cell r="AC938">
            <v>2.93</v>
          </cell>
          <cell r="AD938">
            <v>6.42</v>
          </cell>
          <cell r="AE938">
            <v>1.68</v>
          </cell>
          <cell r="AF938">
            <v>0</v>
          </cell>
          <cell r="AG938"/>
          <cell r="AH938"/>
          <cell r="AI938" t="e">
            <v>#DIV/0!</v>
          </cell>
          <cell r="AJ938"/>
          <cell r="AK938"/>
          <cell r="AL938" t="e">
            <v>#DIV/0!</v>
          </cell>
          <cell r="AM938"/>
          <cell r="AN938"/>
          <cell r="AO938" t="e">
            <v>#DIV/0!</v>
          </cell>
        </row>
        <row r="939">
          <cell r="A939">
            <v>164</v>
          </cell>
          <cell r="B939" t="str">
            <v>Galletitas chocolate chips</v>
          </cell>
          <cell r="C939"/>
          <cell r="D939">
            <v>100</v>
          </cell>
          <cell r="E939"/>
          <cell r="F939">
            <v>484</v>
          </cell>
          <cell r="G939"/>
          <cell r="H939">
            <v>5.3</v>
          </cell>
          <cell r="I939">
            <v>22.1</v>
          </cell>
          <cell r="J939">
            <v>65.900000000000006</v>
          </cell>
          <cell r="K939"/>
          <cell r="L939">
            <v>1.1000000000000001</v>
          </cell>
          <cell r="M939"/>
          <cell r="N939">
            <v>36</v>
          </cell>
          <cell r="O939">
            <v>2.7</v>
          </cell>
          <cell r="P939">
            <v>342</v>
          </cell>
          <cell r="Q939">
            <v>95</v>
          </cell>
          <cell r="R939"/>
          <cell r="S939">
            <v>0.61</v>
          </cell>
          <cell r="T939">
            <v>30</v>
          </cell>
          <cell r="U939">
            <v>149</v>
          </cell>
          <cell r="V939">
            <v>0.16</v>
          </cell>
          <cell r="W939">
            <v>0.35</v>
          </cell>
          <cell r="X939">
            <v>2.5</v>
          </cell>
          <cell r="Y939">
            <v>60</v>
          </cell>
          <cell r="Z939">
            <v>0.19</v>
          </cell>
          <cell r="AA939">
            <v>1</v>
          </cell>
          <cell r="AB939">
            <v>27</v>
          </cell>
          <cell r="AC939">
            <v>9.7100000000000009</v>
          </cell>
          <cell r="AD939">
            <v>9.19</v>
          </cell>
          <cell r="AE939">
            <v>1.87</v>
          </cell>
          <cell r="AF939">
            <v>21</v>
          </cell>
          <cell r="AG939"/>
          <cell r="AH939"/>
          <cell r="AI939" t="e">
            <v>#DIV/0!</v>
          </cell>
          <cell r="AJ939"/>
          <cell r="AK939"/>
          <cell r="AL939" t="e">
            <v>#DIV/0!</v>
          </cell>
          <cell r="AM939"/>
          <cell r="AN939"/>
          <cell r="AO939" t="e">
            <v>#DIV/0!</v>
          </cell>
        </row>
        <row r="940">
          <cell r="A940">
            <v>165</v>
          </cell>
          <cell r="B940" t="str">
            <v>Gansito</v>
          </cell>
          <cell r="C940"/>
          <cell r="D940">
            <v>100</v>
          </cell>
          <cell r="E940"/>
          <cell r="F940">
            <v>430</v>
          </cell>
          <cell r="G940"/>
          <cell r="H940">
            <v>5.4</v>
          </cell>
          <cell r="I940">
            <v>18.899999999999999</v>
          </cell>
          <cell r="J940">
            <v>59.5</v>
          </cell>
          <cell r="K940"/>
          <cell r="L940">
            <v>5.4</v>
          </cell>
          <cell r="M940"/>
          <cell r="N940">
            <v>40</v>
          </cell>
          <cell r="O940">
            <v>2.7</v>
          </cell>
          <cell r="P940">
            <v>122</v>
          </cell>
          <cell r="Q940">
            <v>181</v>
          </cell>
          <cell r="R940"/>
          <cell r="S940">
            <v>1.1200000000000001</v>
          </cell>
          <cell r="T940">
            <v>48</v>
          </cell>
          <cell r="U940">
            <v>304</v>
          </cell>
          <cell r="V940">
            <v>0.51</v>
          </cell>
          <cell r="W940">
            <v>0.23</v>
          </cell>
          <cell r="X940">
            <v>0.3</v>
          </cell>
          <cell r="Y940">
            <v>12</v>
          </cell>
          <cell r="Z940">
            <v>0.32</v>
          </cell>
          <cell r="AA940">
            <v>0</v>
          </cell>
          <cell r="AB940">
            <v>40</v>
          </cell>
          <cell r="AC940">
            <v>16.22</v>
          </cell>
          <cell r="AD940">
            <v>8.86</v>
          </cell>
          <cell r="AE940">
            <v>1.35</v>
          </cell>
          <cell r="AF940">
            <v>0</v>
          </cell>
          <cell r="AG940"/>
          <cell r="AH940"/>
          <cell r="AI940" t="e">
            <v>#DIV/0!</v>
          </cell>
          <cell r="AJ940"/>
          <cell r="AK940"/>
          <cell r="AL940" t="e">
            <v>#DIV/0!</v>
          </cell>
          <cell r="AM940"/>
          <cell r="AN940"/>
          <cell r="AO940" t="e">
            <v>#DIV/0!</v>
          </cell>
        </row>
        <row r="941">
          <cell r="A941">
            <v>166</v>
          </cell>
          <cell r="B941" t="str">
            <v>Golosa</v>
          </cell>
          <cell r="C941"/>
          <cell r="D941">
            <v>100</v>
          </cell>
          <cell r="E941"/>
          <cell r="F941">
            <v>332</v>
          </cell>
          <cell r="G941"/>
          <cell r="H941">
            <v>7.8</v>
          </cell>
          <cell r="I941">
            <v>7.8</v>
          </cell>
          <cell r="J941">
            <v>57.8</v>
          </cell>
          <cell r="K941"/>
          <cell r="L941">
            <v>1.1000000000000001</v>
          </cell>
          <cell r="M941"/>
          <cell r="N941">
            <v>200</v>
          </cell>
          <cell r="O941">
            <v>3.6</v>
          </cell>
          <cell r="P941">
            <v>289</v>
          </cell>
          <cell r="Q941">
            <v>122</v>
          </cell>
          <cell r="R941"/>
          <cell r="S941">
            <v>0.68</v>
          </cell>
          <cell r="T941">
            <v>25</v>
          </cell>
          <cell r="U941">
            <v>174</v>
          </cell>
          <cell r="V941">
            <v>0.36</v>
          </cell>
          <cell r="W941">
            <v>0.35</v>
          </cell>
          <cell r="X941">
            <v>2.9</v>
          </cell>
          <cell r="Y941">
            <v>111</v>
          </cell>
          <cell r="Z941">
            <v>0.23</v>
          </cell>
          <cell r="AA941">
            <v>0</v>
          </cell>
          <cell r="AB941">
            <v>18</v>
          </cell>
          <cell r="AC941">
            <v>5.56</v>
          </cell>
          <cell r="AD941">
            <v>1.1100000000000001</v>
          </cell>
          <cell r="AE941">
            <v>1.1100000000000001</v>
          </cell>
          <cell r="AF941">
            <v>0</v>
          </cell>
          <cell r="AG941"/>
          <cell r="AH941"/>
          <cell r="AI941" t="e">
            <v>#DIV/0!</v>
          </cell>
          <cell r="AJ941"/>
          <cell r="AK941"/>
          <cell r="AL941" t="e">
            <v>#DIV/0!</v>
          </cell>
          <cell r="AM941"/>
          <cell r="AN941"/>
          <cell r="AO941" t="e">
            <v>#DIV/0!</v>
          </cell>
        </row>
        <row r="942">
          <cell r="A942">
            <v>167</v>
          </cell>
          <cell r="B942" t="str">
            <v>Hojuelas</v>
          </cell>
          <cell r="C942"/>
          <cell r="D942">
            <v>100</v>
          </cell>
          <cell r="E942"/>
          <cell r="F942">
            <v>242</v>
          </cell>
          <cell r="G942"/>
          <cell r="H942">
            <v>4.0999999999999996</v>
          </cell>
          <cell r="I942">
            <v>5.0999999999999996</v>
          </cell>
          <cell r="J942">
            <v>44.9</v>
          </cell>
          <cell r="K942"/>
          <cell r="L942">
            <v>1.1000000000000001</v>
          </cell>
          <cell r="M942"/>
          <cell r="N942">
            <v>21</v>
          </cell>
          <cell r="O942">
            <v>2</v>
          </cell>
          <cell r="P942">
            <v>1801</v>
          </cell>
          <cell r="Q942">
            <v>57</v>
          </cell>
          <cell r="R942"/>
          <cell r="S942">
            <v>0.38</v>
          </cell>
          <cell r="T942">
            <v>12</v>
          </cell>
          <cell r="U942">
            <v>114</v>
          </cell>
          <cell r="V942">
            <v>0.32</v>
          </cell>
          <cell r="W942">
            <v>0.2</v>
          </cell>
          <cell r="X942">
            <v>2.4</v>
          </cell>
          <cell r="Y942">
            <v>104</v>
          </cell>
          <cell r="Z942">
            <v>0</v>
          </cell>
          <cell r="AA942">
            <v>5</v>
          </cell>
          <cell r="AB942">
            <v>48</v>
          </cell>
          <cell r="AC942">
            <v>0.93</v>
          </cell>
          <cell r="AD942">
            <v>2.16</v>
          </cell>
          <cell r="AE942">
            <v>1.6</v>
          </cell>
          <cell r="AF942">
            <v>0</v>
          </cell>
          <cell r="AG942"/>
          <cell r="AH942"/>
          <cell r="AI942" t="e">
            <v>#DIV/0!</v>
          </cell>
          <cell r="AJ942"/>
          <cell r="AK942"/>
          <cell r="AL942" t="e">
            <v>#DIV/0!</v>
          </cell>
          <cell r="AM942"/>
          <cell r="AN942"/>
          <cell r="AO942" t="e">
            <v>#DIV/0!</v>
          </cell>
        </row>
        <row r="943">
          <cell r="A943">
            <v>168</v>
          </cell>
          <cell r="B943" t="str">
            <v>Lengua de panaderia</v>
          </cell>
          <cell r="C943"/>
          <cell r="D943">
            <v>100</v>
          </cell>
          <cell r="E943"/>
          <cell r="F943">
            <v>272</v>
          </cell>
          <cell r="G943"/>
          <cell r="H943">
            <v>6.4</v>
          </cell>
          <cell r="I943">
            <v>2</v>
          </cell>
          <cell r="J943">
            <v>82</v>
          </cell>
          <cell r="K943"/>
          <cell r="L943">
            <v>0</v>
          </cell>
          <cell r="M943"/>
          <cell r="N943">
            <v>119</v>
          </cell>
          <cell r="O943">
            <v>3.3</v>
          </cell>
          <cell r="P943">
            <v>943</v>
          </cell>
          <cell r="Q943">
            <v>103</v>
          </cell>
          <cell r="R943"/>
          <cell r="S943">
            <v>0.68</v>
          </cell>
          <cell r="T943">
            <v>26</v>
          </cell>
          <cell r="U943">
            <v>131</v>
          </cell>
          <cell r="V943">
            <v>0.42</v>
          </cell>
          <cell r="W943">
            <v>0.34</v>
          </cell>
          <cell r="X943">
            <v>3.9</v>
          </cell>
          <cell r="Y943">
            <v>138</v>
          </cell>
          <cell r="Z943">
            <v>0.02</v>
          </cell>
          <cell r="AA943">
            <v>0</v>
          </cell>
          <cell r="AB943">
            <v>0</v>
          </cell>
          <cell r="AC943">
            <v>0</v>
          </cell>
          <cell r="AD943">
            <v>0.88</v>
          </cell>
          <cell r="AE943">
            <v>0.41</v>
          </cell>
          <cell r="AF943">
            <v>1</v>
          </cell>
          <cell r="AG943"/>
          <cell r="AH943"/>
          <cell r="AI943" t="e">
            <v>#DIV/0!</v>
          </cell>
          <cell r="AJ943"/>
          <cell r="AK943"/>
          <cell r="AL943" t="e">
            <v>#DIV/0!</v>
          </cell>
          <cell r="AM943"/>
          <cell r="AN943"/>
          <cell r="AO943" t="e">
            <v>#DIV/0!</v>
          </cell>
        </row>
        <row r="944">
          <cell r="A944">
            <v>169</v>
          </cell>
          <cell r="B944" t="str">
            <v>Mantecada</v>
          </cell>
          <cell r="C944"/>
          <cell r="D944">
            <v>100</v>
          </cell>
          <cell r="E944"/>
          <cell r="F944">
            <v>402</v>
          </cell>
          <cell r="G944"/>
          <cell r="H944">
            <v>7.9</v>
          </cell>
          <cell r="I944">
            <v>16.3</v>
          </cell>
          <cell r="J944">
            <v>56</v>
          </cell>
          <cell r="K944"/>
          <cell r="L944">
            <v>2.1</v>
          </cell>
          <cell r="M944"/>
          <cell r="N944">
            <v>88</v>
          </cell>
          <cell r="O944">
            <v>1.5</v>
          </cell>
          <cell r="P944">
            <v>312</v>
          </cell>
          <cell r="Q944">
            <v>41</v>
          </cell>
          <cell r="R944"/>
          <cell r="S944">
            <v>0.72</v>
          </cell>
          <cell r="T944">
            <v>31</v>
          </cell>
          <cell r="U944">
            <v>149</v>
          </cell>
          <cell r="V944">
            <v>0.04</v>
          </cell>
          <cell r="W944">
            <v>0.12</v>
          </cell>
          <cell r="X944">
            <v>0.5</v>
          </cell>
          <cell r="Y944">
            <v>21</v>
          </cell>
          <cell r="Z944">
            <v>7.0000000000000007E-2</v>
          </cell>
          <cell r="AA944">
            <v>0</v>
          </cell>
          <cell r="AB944">
            <v>4</v>
          </cell>
          <cell r="AC944">
            <v>4.24</v>
          </cell>
          <cell r="AD944">
            <v>8.9700000000000006</v>
          </cell>
          <cell r="AE944">
            <v>2.2599999999999998</v>
          </cell>
          <cell r="AF944">
            <v>17</v>
          </cell>
          <cell r="AG944"/>
          <cell r="AH944"/>
          <cell r="AI944" t="e">
            <v>#DIV/0!</v>
          </cell>
          <cell r="AJ944"/>
          <cell r="AK944"/>
          <cell r="AL944" t="e">
            <v>#DIV/0!</v>
          </cell>
          <cell r="AM944"/>
          <cell r="AN944"/>
          <cell r="AO944" t="e">
            <v>#DIV/0!</v>
          </cell>
        </row>
        <row r="945">
          <cell r="A945">
            <v>170</v>
          </cell>
          <cell r="B945" t="str">
            <v>Migas de pan secas, ralladas y sazonadas</v>
          </cell>
          <cell r="C945"/>
          <cell r="D945">
            <v>100</v>
          </cell>
          <cell r="E945"/>
          <cell r="F945">
            <v>362</v>
          </cell>
          <cell r="G945"/>
          <cell r="H945">
            <v>14.2</v>
          </cell>
          <cell r="I945">
            <v>2.6</v>
          </cell>
          <cell r="J945">
            <v>70.400000000000006</v>
          </cell>
          <cell r="K945"/>
          <cell r="L945">
            <v>4.2</v>
          </cell>
          <cell r="M945"/>
          <cell r="N945">
            <v>99</v>
          </cell>
          <cell r="O945">
            <v>3.2</v>
          </cell>
          <cell r="P945">
            <v>2650</v>
          </cell>
          <cell r="Q945">
            <v>133</v>
          </cell>
          <cell r="R945"/>
          <cell r="S945">
            <v>0.91</v>
          </cell>
          <cell r="T945">
            <v>38</v>
          </cell>
          <cell r="U945">
            <v>270</v>
          </cell>
          <cell r="V945">
            <v>0.16</v>
          </cell>
          <cell r="W945">
            <v>0.17</v>
          </cell>
          <cell r="X945">
            <v>2.7</v>
          </cell>
          <cell r="Y945">
            <v>174</v>
          </cell>
          <cell r="Z945">
            <v>0.04</v>
          </cell>
          <cell r="AA945">
            <v>0</v>
          </cell>
          <cell r="AB945">
            <v>3</v>
          </cell>
          <cell r="AC945">
            <v>0.73</v>
          </cell>
          <cell r="AD945">
            <v>0.97</v>
          </cell>
          <cell r="AE945">
            <v>0.66</v>
          </cell>
          <cell r="AF945">
            <v>1</v>
          </cell>
          <cell r="AG945"/>
          <cell r="AH945"/>
          <cell r="AI945" t="e">
            <v>#DIV/0!</v>
          </cell>
          <cell r="AJ945"/>
          <cell r="AK945"/>
          <cell r="AL945" t="e">
            <v>#DIV/0!</v>
          </cell>
          <cell r="AM945"/>
          <cell r="AN945"/>
          <cell r="AO945" t="e">
            <v>#DIV/0!</v>
          </cell>
        </row>
        <row r="946">
          <cell r="A946">
            <v>171</v>
          </cell>
          <cell r="B946" t="str">
            <v>Migas de pan suave</v>
          </cell>
          <cell r="C946"/>
          <cell r="D946">
            <v>100</v>
          </cell>
          <cell r="E946"/>
          <cell r="F946">
            <v>263</v>
          </cell>
          <cell r="G946"/>
          <cell r="H946">
            <v>8.1999999999999993</v>
          </cell>
          <cell r="I946">
            <v>3.6</v>
          </cell>
          <cell r="J946">
            <v>49.5</v>
          </cell>
          <cell r="K946"/>
          <cell r="L946">
            <v>2.2999999999999998</v>
          </cell>
          <cell r="M946"/>
          <cell r="N946">
            <v>108</v>
          </cell>
          <cell r="O946">
            <v>3</v>
          </cell>
          <cell r="P946">
            <v>538</v>
          </cell>
          <cell r="Q946">
            <v>94</v>
          </cell>
          <cell r="R946"/>
          <cell r="S946">
            <v>0.62</v>
          </cell>
          <cell r="T946">
            <v>24</v>
          </cell>
          <cell r="U946">
            <v>119</v>
          </cell>
          <cell r="V946">
            <v>0.47</v>
          </cell>
          <cell r="W946">
            <v>0.34</v>
          </cell>
          <cell r="X946">
            <v>4</v>
          </cell>
          <cell r="Y946">
            <v>162</v>
          </cell>
          <cell r="Z946">
            <v>0.03</v>
          </cell>
          <cell r="AA946">
            <v>0</v>
          </cell>
          <cell r="AB946">
            <v>0</v>
          </cell>
          <cell r="AC946">
            <v>0.81</v>
          </cell>
          <cell r="AD946">
            <v>1.61</v>
          </cell>
          <cell r="AE946">
            <v>0.74</v>
          </cell>
          <cell r="AF946">
            <v>1</v>
          </cell>
          <cell r="AG946"/>
          <cell r="AH946"/>
          <cell r="AI946" t="e">
            <v>#DIV/0!</v>
          </cell>
          <cell r="AJ946"/>
          <cell r="AK946"/>
          <cell r="AL946" t="e">
            <v>#DIV/0!</v>
          </cell>
          <cell r="AM946"/>
          <cell r="AN946"/>
          <cell r="AO946" t="e">
            <v>#DIV/0!</v>
          </cell>
        </row>
        <row r="947">
          <cell r="A947">
            <v>172</v>
          </cell>
          <cell r="B947" t="str">
            <v>Mogolla</v>
          </cell>
          <cell r="C947"/>
          <cell r="D947">
            <v>100</v>
          </cell>
          <cell r="E947"/>
          <cell r="F947">
            <v>310</v>
          </cell>
          <cell r="G947"/>
          <cell r="H947">
            <v>9.6999999999999993</v>
          </cell>
          <cell r="I947">
            <v>4.5</v>
          </cell>
          <cell r="J947">
            <v>57.7</v>
          </cell>
          <cell r="K947"/>
          <cell r="L947">
            <v>2.2000000000000002</v>
          </cell>
          <cell r="M947"/>
          <cell r="N947">
            <v>15</v>
          </cell>
          <cell r="O947">
            <v>3</v>
          </cell>
          <cell r="P947">
            <v>527</v>
          </cell>
          <cell r="Q947">
            <v>62</v>
          </cell>
          <cell r="R947"/>
          <cell r="S947">
            <v>1.94</v>
          </cell>
          <cell r="T947">
            <v>86</v>
          </cell>
          <cell r="U947">
            <v>252</v>
          </cell>
          <cell r="V947">
            <v>0.28000000000000003</v>
          </cell>
          <cell r="W947">
            <v>0.23</v>
          </cell>
          <cell r="X947">
            <v>0.4</v>
          </cell>
          <cell r="Y947">
            <v>136</v>
          </cell>
          <cell r="Z947">
            <v>0.01</v>
          </cell>
          <cell r="AA947">
            <v>0</v>
          </cell>
          <cell r="AB947">
            <v>0</v>
          </cell>
          <cell r="AC947">
            <v>0.92</v>
          </cell>
          <cell r="AD947">
            <v>1.68</v>
          </cell>
          <cell r="AE947">
            <v>1</v>
          </cell>
          <cell r="AF947">
            <v>0</v>
          </cell>
          <cell r="AG947"/>
          <cell r="AH947"/>
          <cell r="AI947" t="e">
            <v>#DIV/0!</v>
          </cell>
          <cell r="AJ947"/>
          <cell r="AK947"/>
          <cell r="AL947" t="e">
            <v>#DIV/0!</v>
          </cell>
          <cell r="AM947"/>
          <cell r="AN947"/>
          <cell r="AO947" t="e">
            <v>#DIV/0!</v>
          </cell>
        </row>
        <row r="948">
          <cell r="A948">
            <v>173</v>
          </cell>
          <cell r="B948" t="str">
            <v>Mojicon</v>
          </cell>
          <cell r="C948"/>
          <cell r="D948">
            <v>100</v>
          </cell>
          <cell r="E948"/>
          <cell r="F948">
            <v>307</v>
          </cell>
          <cell r="G948"/>
          <cell r="H948">
            <v>8.5</v>
          </cell>
          <cell r="I948">
            <v>1.9</v>
          </cell>
          <cell r="J948">
            <v>63.9</v>
          </cell>
          <cell r="K948"/>
          <cell r="L948">
            <v>2.2000000000000002</v>
          </cell>
          <cell r="M948"/>
          <cell r="N948">
            <v>25</v>
          </cell>
          <cell r="O948">
            <v>0.5</v>
          </cell>
          <cell r="P948">
            <v>637</v>
          </cell>
          <cell r="Q948">
            <v>66</v>
          </cell>
          <cell r="R948"/>
          <cell r="S948">
            <v>1.6</v>
          </cell>
          <cell r="T948">
            <v>71</v>
          </cell>
          <cell r="U948">
            <v>210</v>
          </cell>
          <cell r="V948">
            <v>0</v>
          </cell>
          <cell r="W948">
            <v>0.08</v>
          </cell>
          <cell r="X948">
            <v>0.4</v>
          </cell>
          <cell r="Y948">
            <v>133</v>
          </cell>
          <cell r="Z948">
            <v>0</v>
          </cell>
          <cell r="AA948">
            <v>0</v>
          </cell>
          <cell r="AB948">
            <v>0</v>
          </cell>
          <cell r="AC948">
            <v>0.33</v>
          </cell>
          <cell r="AD948">
            <v>0.51</v>
          </cell>
          <cell r="AE948">
            <v>0.84</v>
          </cell>
          <cell r="AF948">
            <v>0</v>
          </cell>
          <cell r="AG948"/>
          <cell r="AH948"/>
          <cell r="AI948" t="e">
            <v>#DIV/0!</v>
          </cell>
          <cell r="AJ948"/>
          <cell r="AK948"/>
          <cell r="AL948" t="e">
            <v>#DIV/0!</v>
          </cell>
          <cell r="AM948"/>
          <cell r="AN948"/>
          <cell r="AO948" t="e">
            <v>#DIV/0!</v>
          </cell>
        </row>
        <row r="949">
          <cell r="A949">
            <v>174</v>
          </cell>
          <cell r="B949" t="str">
            <v>Muflin ingles con huevo, queso y salchicha</v>
          </cell>
          <cell r="C949"/>
          <cell r="D949">
            <v>100</v>
          </cell>
          <cell r="E949"/>
          <cell r="F949">
            <v>296</v>
          </cell>
          <cell r="G949"/>
          <cell r="H949">
            <v>13.1</v>
          </cell>
          <cell r="I949">
            <v>18.7</v>
          </cell>
          <cell r="J949">
            <v>18.8</v>
          </cell>
          <cell r="K949"/>
          <cell r="L949">
            <v>1.3</v>
          </cell>
          <cell r="M949"/>
          <cell r="N949">
            <v>119</v>
          </cell>
          <cell r="O949">
            <v>2.1</v>
          </cell>
          <cell r="P949">
            <v>688</v>
          </cell>
          <cell r="Q949">
            <v>174</v>
          </cell>
          <cell r="R949"/>
          <cell r="S949">
            <v>1.43</v>
          </cell>
          <cell r="T949">
            <v>18</v>
          </cell>
          <cell r="U949">
            <v>178</v>
          </cell>
          <cell r="V949">
            <v>0.51</v>
          </cell>
          <cell r="W949">
            <v>0.3</v>
          </cell>
          <cell r="X949">
            <v>2.7</v>
          </cell>
          <cell r="Y949">
            <v>33</v>
          </cell>
          <cell r="Z949">
            <v>0.83</v>
          </cell>
          <cell r="AA949">
            <v>0</v>
          </cell>
          <cell r="AB949">
            <v>104</v>
          </cell>
          <cell r="AC949">
            <v>7.53</v>
          </cell>
          <cell r="AD949">
            <v>7.73</v>
          </cell>
          <cell r="AE949">
            <v>2.0099999999999998</v>
          </cell>
          <cell r="AF949">
            <v>166</v>
          </cell>
          <cell r="AG949"/>
          <cell r="AH949"/>
          <cell r="AI949" t="e">
            <v>#DIV/0!</v>
          </cell>
          <cell r="AJ949"/>
          <cell r="AK949"/>
          <cell r="AL949" t="e">
            <v>#DIV/0!</v>
          </cell>
          <cell r="AM949"/>
          <cell r="AN949"/>
          <cell r="AO949" t="e">
            <v>#DIV/0!</v>
          </cell>
        </row>
        <row r="950">
          <cell r="A950">
            <v>175</v>
          </cell>
          <cell r="B950" t="str">
            <v>Mufllin ingles con mantequilla</v>
          </cell>
          <cell r="C950"/>
          <cell r="D950">
            <v>100</v>
          </cell>
          <cell r="E950"/>
          <cell r="F950">
            <v>306</v>
          </cell>
          <cell r="G950"/>
          <cell r="H950">
            <v>7.7</v>
          </cell>
          <cell r="I950">
            <v>9.1</v>
          </cell>
          <cell r="J950">
            <v>48.2</v>
          </cell>
          <cell r="K950"/>
          <cell r="L950">
            <v>1.3</v>
          </cell>
          <cell r="M950"/>
          <cell r="N950">
            <v>163</v>
          </cell>
          <cell r="O950">
            <v>2.5</v>
          </cell>
          <cell r="P950">
            <v>613</v>
          </cell>
          <cell r="Q950">
            <v>135</v>
          </cell>
          <cell r="R950"/>
          <cell r="S950">
            <v>0.67</v>
          </cell>
          <cell r="T950">
            <v>21</v>
          </cell>
          <cell r="U950">
            <v>110</v>
          </cell>
          <cell r="V950">
            <v>0.4</v>
          </cell>
          <cell r="W950">
            <v>0.5</v>
          </cell>
          <cell r="X950">
            <v>4.2</v>
          </cell>
          <cell r="Y950">
            <v>90</v>
          </cell>
          <cell r="Z950">
            <v>0.03</v>
          </cell>
          <cell r="AA950">
            <v>0</v>
          </cell>
          <cell r="AB950">
            <v>53</v>
          </cell>
          <cell r="AC950">
            <v>3.86</v>
          </cell>
          <cell r="AD950">
            <v>2.4300000000000002</v>
          </cell>
          <cell r="AE950">
            <v>2.14</v>
          </cell>
          <cell r="AF950">
            <v>20</v>
          </cell>
          <cell r="AG950"/>
          <cell r="AH950"/>
          <cell r="AI950" t="e">
            <v>#DIV/0!</v>
          </cell>
          <cell r="AJ950"/>
          <cell r="AK950"/>
          <cell r="AL950" t="e">
            <v>#DIV/0!</v>
          </cell>
          <cell r="AM950"/>
          <cell r="AN950"/>
          <cell r="AO950" t="e">
            <v>#DIV/0!</v>
          </cell>
        </row>
        <row r="951">
          <cell r="A951">
            <v>176</v>
          </cell>
          <cell r="B951" t="str">
            <v>Mufflin ingles con queso y salchicha</v>
          </cell>
          <cell r="C951"/>
          <cell r="D951">
            <v>100</v>
          </cell>
          <cell r="E951"/>
          <cell r="F951">
            <v>345</v>
          </cell>
          <cell r="G951"/>
          <cell r="H951">
            <v>13.3</v>
          </cell>
          <cell r="I951">
            <v>21.1</v>
          </cell>
          <cell r="J951">
            <v>25.4</v>
          </cell>
          <cell r="K951"/>
          <cell r="L951">
            <v>1.3</v>
          </cell>
          <cell r="M951"/>
          <cell r="N951">
            <v>146</v>
          </cell>
          <cell r="O951">
            <v>2</v>
          </cell>
          <cell r="P951">
            <v>901</v>
          </cell>
          <cell r="Q951">
            <v>162</v>
          </cell>
          <cell r="R951"/>
          <cell r="S951">
            <v>1.46</v>
          </cell>
          <cell r="T951">
            <v>21</v>
          </cell>
          <cell r="U951">
            <v>187</v>
          </cell>
          <cell r="V951">
            <v>0.61</v>
          </cell>
          <cell r="W951">
            <v>0.27</v>
          </cell>
          <cell r="X951">
            <v>3.6</v>
          </cell>
          <cell r="Y951">
            <v>58</v>
          </cell>
          <cell r="Z951">
            <v>0.59</v>
          </cell>
          <cell r="AA951">
            <v>0</v>
          </cell>
          <cell r="AB951">
            <v>75</v>
          </cell>
          <cell r="AC951">
            <v>8.57</v>
          </cell>
          <cell r="AD951">
            <v>8.77</v>
          </cell>
          <cell r="AE951">
            <v>2.34</v>
          </cell>
          <cell r="AF951">
            <v>51</v>
          </cell>
          <cell r="AG951"/>
          <cell r="AH951"/>
          <cell r="AI951" t="e">
            <v>#DIV/0!</v>
          </cell>
          <cell r="AJ951"/>
          <cell r="AK951"/>
          <cell r="AL951" t="e">
            <v>#DIV/0!</v>
          </cell>
          <cell r="AM951"/>
          <cell r="AN951"/>
          <cell r="AO951" t="e">
            <v>#DIV/0!</v>
          </cell>
        </row>
        <row r="952">
          <cell r="A952">
            <v>177</v>
          </cell>
          <cell r="B952" t="str">
            <v>Mufflin ingles integral</v>
          </cell>
          <cell r="C952"/>
          <cell r="D952">
            <v>100</v>
          </cell>
          <cell r="E952"/>
          <cell r="F952">
            <v>216</v>
          </cell>
          <cell r="G952"/>
          <cell r="H952">
            <v>8.8000000000000007</v>
          </cell>
          <cell r="I952">
            <v>2.1</v>
          </cell>
          <cell r="J952">
            <v>40.4</v>
          </cell>
          <cell r="K952"/>
          <cell r="L952">
            <v>6.7</v>
          </cell>
          <cell r="M952"/>
          <cell r="N952">
            <v>265</v>
          </cell>
          <cell r="O952">
            <v>2.5</v>
          </cell>
          <cell r="P952">
            <v>637</v>
          </cell>
          <cell r="Q952">
            <v>282</v>
          </cell>
          <cell r="R952"/>
          <cell r="S952">
            <v>1.6</v>
          </cell>
          <cell r="T952">
            <v>71</v>
          </cell>
          <cell r="U952">
            <v>210</v>
          </cell>
          <cell r="V952">
            <v>0.3</v>
          </cell>
          <cell r="W952">
            <v>0.14000000000000001</v>
          </cell>
          <cell r="X952">
            <v>3.4</v>
          </cell>
          <cell r="Y952">
            <v>49</v>
          </cell>
          <cell r="Z952">
            <v>0</v>
          </cell>
          <cell r="AA952">
            <v>0</v>
          </cell>
          <cell r="AB952">
            <v>0</v>
          </cell>
          <cell r="AC952">
            <v>0.33</v>
          </cell>
          <cell r="AD952">
            <v>0.51</v>
          </cell>
          <cell r="AE952">
            <v>0.84</v>
          </cell>
          <cell r="AF952">
            <v>0</v>
          </cell>
          <cell r="AG952"/>
          <cell r="AH952"/>
          <cell r="AI952" t="e">
            <v>#DIV/0!</v>
          </cell>
          <cell r="AJ952"/>
          <cell r="AK952"/>
          <cell r="AL952" t="e">
            <v>#DIV/0!</v>
          </cell>
          <cell r="AM952"/>
          <cell r="AN952"/>
          <cell r="AO952" t="e">
            <v>#DIV/0!</v>
          </cell>
        </row>
        <row r="953">
          <cell r="A953">
            <v>178</v>
          </cell>
          <cell r="B953" t="str">
            <v>Mufflin ingles sin propionato de calcio ( incluye masa fementada)</v>
          </cell>
          <cell r="C953"/>
          <cell r="D953">
            <v>100</v>
          </cell>
          <cell r="E953"/>
          <cell r="F953">
            <v>231</v>
          </cell>
          <cell r="G953"/>
          <cell r="H953">
            <v>7.7</v>
          </cell>
          <cell r="I953">
            <v>1.8</v>
          </cell>
          <cell r="J953">
            <v>46</v>
          </cell>
          <cell r="K953"/>
          <cell r="L953">
            <v>2.7</v>
          </cell>
          <cell r="M953"/>
          <cell r="N953">
            <v>52</v>
          </cell>
          <cell r="O953">
            <v>2.5</v>
          </cell>
          <cell r="P953">
            <v>464</v>
          </cell>
          <cell r="Q953">
            <v>133</v>
          </cell>
          <cell r="R953"/>
          <cell r="S953">
            <v>0.7</v>
          </cell>
          <cell r="T953">
            <v>21</v>
          </cell>
          <cell r="U953">
            <v>131</v>
          </cell>
          <cell r="V953">
            <v>0.44</v>
          </cell>
          <cell r="W953">
            <v>0.28000000000000003</v>
          </cell>
          <cell r="X953">
            <v>3.9</v>
          </cell>
          <cell r="Y953">
            <v>118</v>
          </cell>
          <cell r="Z953">
            <v>0.04</v>
          </cell>
          <cell r="AA953">
            <v>0</v>
          </cell>
          <cell r="AB953">
            <v>0</v>
          </cell>
          <cell r="AC953">
            <v>0.26</v>
          </cell>
          <cell r="AD953">
            <v>0.3</v>
          </cell>
          <cell r="AE953">
            <v>0.89</v>
          </cell>
          <cell r="AF953">
            <v>0</v>
          </cell>
          <cell r="AG953"/>
          <cell r="AH953"/>
          <cell r="AI953" t="e">
            <v>#DIV/0!</v>
          </cell>
          <cell r="AJ953"/>
          <cell r="AK953"/>
          <cell r="AL953" t="e">
            <v>#DIV/0!</v>
          </cell>
          <cell r="AM953"/>
          <cell r="AN953"/>
          <cell r="AO953" t="e">
            <v>#DIV/0!</v>
          </cell>
        </row>
        <row r="954">
          <cell r="A954">
            <v>179</v>
          </cell>
          <cell r="B954" t="str">
            <v>Mufflin ingles, enriquecido con propionato de calcio ( incluye masa fermentada)</v>
          </cell>
          <cell r="C954"/>
          <cell r="D954">
            <v>100</v>
          </cell>
          <cell r="E954"/>
          <cell r="F954">
            <v>231</v>
          </cell>
          <cell r="G954"/>
          <cell r="H954">
            <v>7.7</v>
          </cell>
          <cell r="I954">
            <v>1.8</v>
          </cell>
          <cell r="J954">
            <v>46</v>
          </cell>
          <cell r="K954"/>
          <cell r="L954">
            <v>2.7</v>
          </cell>
          <cell r="M954"/>
          <cell r="N954">
            <v>174</v>
          </cell>
          <cell r="O954">
            <v>2.5</v>
          </cell>
          <cell r="P954">
            <v>464</v>
          </cell>
          <cell r="Q954">
            <v>133</v>
          </cell>
          <cell r="R954"/>
          <cell r="S954">
            <v>0.7</v>
          </cell>
          <cell r="T954">
            <v>21</v>
          </cell>
          <cell r="U954">
            <v>131</v>
          </cell>
          <cell r="V954">
            <v>0.44</v>
          </cell>
          <cell r="W954">
            <v>0.28000000000000003</v>
          </cell>
          <cell r="X954">
            <v>3.9</v>
          </cell>
          <cell r="Y954">
            <v>130</v>
          </cell>
          <cell r="Z954">
            <v>0.04</v>
          </cell>
          <cell r="AA954">
            <v>0</v>
          </cell>
          <cell r="AB954">
            <v>0</v>
          </cell>
          <cell r="AC954">
            <v>0.26</v>
          </cell>
          <cell r="AD954">
            <v>0.3</v>
          </cell>
          <cell r="AE954">
            <v>0.89</v>
          </cell>
          <cell r="AF954">
            <v>0</v>
          </cell>
          <cell r="AG954"/>
          <cell r="AH954"/>
          <cell r="AI954" t="e">
            <v>#DIV/0!</v>
          </cell>
          <cell r="AJ954"/>
          <cell r="AK954"/>
          <cell r="AL954" t="e">
            <v>#DIV/0!</v>
          </cell>
          <cell r="AM954"/>
          <cell r="AN954"/>
          <cell r="AO954" t="e">
            <v>#DIV/0!</v>
          </cell>
        </row>
        <row r="955">
          <cell r="A955">
            <v>180</v>
          </cell>
          <cell r="B955" t="str">
            <v>Obleas, ostias o barquillo</v>
          </cell>
          <cell r="C955"/>
          <cell r="D955">
            <v>100</v>
          </cell>
          <cell r="E955"/>
          <cell r="F955">
            <v>378</v>
          </cell>
          <cell r="G955"/>
          <cell r="H955">
            <v>3.8</v>
          </cell>
          <cell r="I955">
            <v>1</v>
          </cell>
          <cell r="J955">
            <v>88.5</v>
          </cell>
          <cell r="K955"/>
          <cell r="L955">
            <v>2.4</v>
          </cell>
          <cell r="M955"/>
          <cell r="N955">
            <v>59</v>
          </cell>
          <cell r="O955">
            <v>7.6</v>
          </cell>
          <cell r="P955">
            <v>2</v>
          </cell>
          <cell r="Q955">
            <v>144</v>
          </cell>
          <cell r="R955"/>
          <cell r="S955">
            <v>0.7</v>
          </cell>
          <cell r="T955">
            <v>22</v>
          </cell>
          <cell r="U955">
            <v>107</v>
          </cell>
          <cell r="V955">
            <v>1.8</v>
          </cell>
          <cell r="W955">
            <v>0</v>
          </cell>
          <cell r="X955">
            <v>0.8</v>
          </cell>
          <cell r="Y955">
            <v>262</v>
          </cell>
          <cell r="Z955">
            <v>0</v>
          </cell>
          <cell r="AA955">
            <v>0</v>
          </cell>
          <cell r="AB955">
            <v>0</v>
          </cell>
          <cell r="AC955">
            <v>0.16</v>
          </cell>
          <cell r="AD955">
            <v>0.09</v>
          </cell>
          <cell r="AE955">
            <v>0.41</v>
          </cell>
          <cell r="AF955">
            <v>0</v>
          </cell>
          <cell r="AG955"/>
          <cell r="AH955"/>
          <cell r="AI955" t="e">
            <v>#DIV/0!</v>
          </cell>
          <cell r="AJ955"/>
          <cell r="AK955"/>
          <cell r="AL955" t="e">
            <v>#DIV/0!</v>
          </cell>
          <cell r="AM955"/>
          <cell r="AN955"/>
          <cell r="AO955" t="e">
            <v>#DIV/0!</v>
          </cell>
        </row>
        <row r="956">
          <cell r="A956">
            <v>181</v>
          </cell>
          <cell r="B956" t="str">
            <v>Palitos de tostadas a la francesa</v>
          </cell>
          <cell r="C956"/>
          <cell r="D956">
            <v>100</v>
          </cell>
          <cell r="E956"/>
          <cell r="F956">
            <v>373</v>
          </cell>
          <cell r="G956"/>
          <cell r="H956">
            <v>5.9</v>
          </cell>
          <cell r="I956">
            <v>20.6</v>
          </cell>
          <cell r="J956">
            <v>41</v>
          </cell>
          <cell r="K956"/>
          <cell r="L956">
            <v>1.9</v>
          </cell>
          <cell r="M956"/>
          <cell r="N956">
            <v>55</v>
          </cell>
          <cell r="O956">
            <v>2.1</v>
          </cell>
          <cell r="P956">
            <v>354</v>
          </cell>
          <cell r="Q956">
            <v>87</v>
          </cell>
          <cell r="R956"/>
          <cell r="S956">
            <v>0.66</v>
          </cell>
          <cell r="T956">
            <v>19</v>
          </cell>
          <cell r="U956">
            <v>90</v>
          </cell>
          <cell r="V956">
            <v>0.16</v>
          </cell>
          <cell r="W956">
            <v>0.18</v>
          </cell>
          <cell r="X956">
            <v>2.1</v>
          </cell>
          <cell r="Y956">
            <v>93</v>
          </cell>
          <cell r="Z956">
            <v>0.05</v>
          </cell>
          <cell r="AA956">
            <v>0</v>
          </cell>
          <cell r="AB956">
            <v>9</v>
          </cell>
          <cell r="AC956">
            <v>3.34</v>
          </cell>
          <cell r="AD956">
            <v>8.9700000000000006</v>
          </cell>
          <cell r="AE956">
            <v>7.05</v>
          </cell>
          <cell r="AF956">
            <v>53</v>
          </cell>
          <cell r="AG956"/>
          <cell r="AH956"/>
          <cell r="AI956" t="e">
            <v>#DIV/0!</v>
          </cell>
          <cell r="AJ956"/>
          <cell r="AK956"/>
          <cell r="AL956" t="e">
            <v>#DIV/0!</v>
          </cell>
          <cell r="AM956"/>
          <cell r="AN956"/>
          <cell r="AO956" t="e">
            <v>#DIV/0!</v>
          </cell>
        </row>
        <row r="957">
          <cell r="A957">
            <v>182</v>
          </cell>
          <cell r="B957" t="str">
            <v>Palitos o politroques</v>
          </cell>
          <cell r="C957"/>
          <cell r="D957">
            <v>100</v>
          </cell>
          <cell r="E957"/>
          <cell r="F957">
            <v>407</v>
          </cell>
          <cell r="G957"/>
          <cell r="H957">
            <v>12</v>
          </cell>
          <cell r="I957">
            <v>9.5</v>
          </cell>
          <cell r="J957">
            <v>68.400000000000006</v>
          </cell>
          <cell r="K957"/>
          <cell r="L957">
            <v>3</v>
          </cell>
          <cell r="M957"/>
          <cell r="N957">
            <v>22</v>
          </cell>
          <cell r="O957">
            <v>4.3</v>
          </cell>
          <cell r="P957">
            <v>657</v>
          </cell>
          <cell r="Q957">
            <v>121</v>
          </cell>
          <cell r="R957"/>
          <cell r="S957">
            <v>0.88</v>
          </cell>
          <cell r="T957">
            <v>32</v>
          </cell>
          <cell r="U957">
            <v>124</v>
          </cell>
          <cell r="V957">
            <v>0.59</v>
          </cell>
          <cell r="W957">
            <v>0.55000000000000004</v>
          </cell>
          <cell r="X957">
            <v>5.3</v>
          </cell>
          <cell r="Y957">
            <v>195</v>
          </cell>
          <cell r="Z957">
            <v>0</v>
          </cell>
          <cell r="AA957">
            <v>0</v>
          </cell>
          <cell r="AB957">
            <v>0</v>
          </cell>
          <cell r="AC957">
            <v>1.41</v>
          </cell>
          <cell r="AD957">
            <v>3.57</v>
          </cell>
          <cell r="AE957">
            <v>3.63</v>
          </cell>
          <cell r="AF957">
            <v>0</v>
          </cell>
          <cell r="AG957"/>
          <cell r="AH957"/>
          <cell r="AI957" t="e">
            <v>#DIV/0!</v>
          </cell>
          <cell r="AJ957"/>
          <cell r="AK957"/>
          <cell r="AL957" t="e">
            <v>#DIV/0!</v>
          </cell>
          <cell r="AM957"/>
          <cell r="AN957"/>
          <cell r="AO957" t="e">
            <v>#DIV/0!</v>
          </cell>
        </row>
        <row r="958">
          <cell r="A958">
            <v>183</v>
          </cell>
          <cell r="B958" t="str">
            <v>Palo de queso frito</v>
          </cell>
          <cell r="C958"/>
          <cell r="D958">
            <v>100</v>
          </cell>
          <cell r="E958"/>
          <cell r="F958">
            <v>496</v>
          </cell>
          <cell r="G958"/>
          <cell r="H958">
            <v>6</v>
          </cell>
          <cell r="I958">
            <v>24</v>
          </cell>
          <cell r="J958">
            <v>64</v>
          </cell>
          <cell r="K958"/>
          <cell r="L958">
            <v>2.6</v>
          </cell>
          <cell r="M958"/>
          <cell r="N958">
            <v>33</v>
          </cell>
          <cell r="O958">
            <v>1.1000000000000001</v>
          </cell>
          <cell r="P958">
            <v>555</v>
          </cell>
          <cell r="Q958">
            <v>55</v>
          </cell>
          <cell r="R958"/>
          <cell r="S958">
            <v>0.94</v>
          </cell>
          <cell r="T958">
            <v>24</v>
          </cell>
          <cell r="U958">
            <v>132</v>
          </cell>
          <cell r="V958">
            <v>0.02</v>
          </cell>
          <cell r="W958">
            <v>0.06</v>
          </cell>
          <cell r="X958">
            <v>0.5</v>
          </cell>
          <cell r="Y958">
            <v>126</v>
          </cell>
          <cell r="Z958">
            <v>0.32</v>
          </cell>
          <cell r="AA958">
            <v>0</v>
          </cell>
          <cell r="AB958">
            <v>186</v>
          </cell>
          <cell r="AC958">
            <v>12.16</v>
          </cell>
          <cell r="AD958">
            <v>7.44</v>
          </cell>
          <cell r="AE958">
            <v>4.32</v>
          </cell>
          <cell r="AF958">
            <v>57</v>
          </cell>
          <cell r="AG958"/>
          <cell r="AH958"/>
          <cell r="AI958" t="e">
            <v>#DIV/0!</v>
          </cell>
          <cell r="AJ958"/>
          <cell r="AK958"/>
          <cell r="AL958" t="e">
            <v>#DIV/0!</v>
          </cell>
          <cell r="AM958"/>
          <cell r="AN958"/>
          <cell r="AO958" t="e">
            <v>#DIV/0!</v>
          </cell>
        </row>
        <row r="959">
          <cell r="A959">
            <v>184</v>
          </cell>
          <cell r="B959" t="str">
            <v>Palo de queso horneado</v>
          </cell>
          <cell r="C959"/>
          <cell r="D959">
            <v>100</v>
          </cell>
          <cell r="E959"/>
          <cell r="F959">
            <v>361</v>
          </cell>
          <cell r="G959"/>
          <cell r="H959">
            <v>8.6</v>
          </cell>
          <cell r="I959">
            <v>17.2</v>
          </cell>
          <cell r="J959">
            <v>42.9</v>
          </cell>
          <cell r="K959"/>
          <cell r="L959">
            <v>2.6</v>
          </cell>
          <cell r="M959"/>
          <cell r="N959">
            <v>37</v>
          </cell>
          <cell r="O959">
            <v>2</v>
          </cell>
          <cell r="P959">
            <v>283</v>
          </cell>
          <cell r="Q959">
            <v>105</v>
          </cell>
          <cell r="R959"/>
          <cell r="S959">
            <v>0.75</v>
          </cell>
          <cell r="T959">
            <v>16</v>
          </cell>
          <cell r="U959">
            <v>118</v>
          </cell>
          <cell r="V959">
            <v>0.39</v>
          </cell>
          <cell r="W959">
            <v>0.24</v>
          </cell>
          <cell r="X959">
            <v>2.2000000000000002</v>
          </cell>
          <cell r="Y959">
            <v>105</v>
          </cell>
          <cell r="Z959">
            <v>0.16</v>
          </cell>
          <cell r="AA959">
            <v>0</v>
          </cell>
          <cell r="AB959">
            <v>186</v>
          </cell>
          <cell r="AC959">
            <v>9.49</v>
          </cell>
          <cell r="AD959">
            <v>4.5</v>
          </cell>
          <cell r="AE959">
            <v>0.89</v>
          </cell>
          <cell r="AF959">
            <v>67</v>
          </cell>
          <cell r="AG959"/>
          <cell r="AH959"/>
          <cell r="AI959" t="e">
            <v>#DIV/0!</v>
          </cell>
          <cell r="AJ959"/>
          <cell r="AK959"/>
          <cell r="AL959" t="e">
            <v>#DIV/0!</v>
          </cell>
          <cell r="AM959"/>
          <cell r="AN959"/>
          <cell r="AO959" t="e">
            <v>#DIV/0!</v>
          </cell>
        </row>
        <row r="960">
          <cell r="A960">
            <v>185</v>
          </cell>
          <cell r="B960" t="str">
            <v>Palo de queso horneado integral</v>
          </cell>
          <cell r="C960"/>
          <cell r="D960">
            <v>100</v>
          </cell>
          <cell r="E960"/>
          <cell r="F960">
            <v>341</v>
          </cell>
          <cell r="G960"/>
          <cell r="H960">
            <v>12</v>
          </cell>
          <cell r="I960">
            <v>17</v>
          </cell>
          <cell r="J960">
            <v>35</v>
          </cell>
          <cell r="K960"/>
          <cell r="L960">
            <v>2.6</v>
          </cell>
          <cell r="M960"/>
          <cell r="N960">
            <v>37</v>
          </cell>
          <cell r="O960">
            <v>2</v>
          </cell>
          <cell r="P960">
            <v>331</v>
          </cell>
          <cell r="Q960">
            <v>105</v>
          </cell>
          <cell r="R960"/>
          <cell r="S960">
            <v>0.75</v>
          </cell>
          <cell r="T960">
            <v>16</v>
          </cell>
          <cell r="U960">
            <v>118</v>
          </cell>
          <cell r="V960">
            <v>0.39</v>
          </cell>
          <cell r="W960">
            <v>0.24</v>
          </cell>
          <cell r="X960">
            <v>2.2000000000000002</v>
          </cell>
          <cell r="Y960">
            <v>105</v>
          </cell>
          <cell r="Z960">
            <v>0.16</v>
          </cell>
          <cell r="AA960">
            <v>0</v>
          </cell>
          <cell r="AB960">
            <v>186</v>
          </cell>
          <cell r="AC960">
            <v>9.49</v>
          </cell>
          <cell r="AD960">
            <v>4.5</v>
          </cell>
          <cell r="AE960">
            <v>0.89</v>
          </cell>
          <cell r="AF960">
            <v>67</v>
          </cell>
          <cell r="AG960"/>
          <cell r="AH960"/>
          <cell r="AI960" t="e">
            <v>#DIV/0!</v>
          </cell>
          <cell r="AJ960"/>
          <cell r="AK960"/>
          <cell r="AL960" t="e">
            <v>#DIV/0!</v>
          </cell>
          <cell r="AM960"/>
          <cell r="AN960"/>
          <cell r="AO960" t="e">
            <v>#DIV/0!</v>
          </cell>
        </row>
        <row r="961">
          <cell r="A961">
            <v>186</v>
          </cell>
          <cell r="B961" t="str">
            <v>Pan blanco, preparacion comercial de harina trigo ( incluye migas de pan suaves)</v>
          </cell>
          <cell r="C961"/>
          <cell r="D961">
            <v>100</v>
          </cell>
          <cell r="E961"/>
          <cell r="F961">
            <v>263</v>
          </cell>
          <cell r="G961"/>
          <cell r="H961">
            <v>8.1999999999999993</v>
          </cell>
          <cell r="I961">
            <v>3.6</v>
          </cell>
          <cell r="J961">
            <v>49.5</v>
          </cell>
          <cell r="K961"/>
          <cell r="L961">
            <v>2.2999999999999998</v>
          </cell>
          <cell r="M961"/>
          <cell r="N961">
            <v>108</v>
          </cell>
          <cell r="O961">
            <v>3</v>
          </cell>
          <cell r="P961">
            <v>538</v>
          </cell>
          <cell r="Q961">
            <v>94</v>
          </cell>
          <cell r="R961"/>
          <cell r="S961">
            <v>0.62</v>
          </cell>
          <cell r="T961">
            <v>24</v>
          </cell>
          <cell r="U961">
            <v>119</v>
          </cell>
          <cell r="V961">
            <v>0.47</v>
          </cell>
          <cell r="W961">
            <v>0.34</v>
          </cell>
          <cell r="X961">
            <v>4</v>
          </cell>
          <cell r="Y961">
            <v>152</v>
          </cell>
          <cell r="Z961">
            <v>0.03</v>
          </cell>
          <cell r="AA961">
            <v>0</v>
          </cell>
          <cell r="AB961">
            <v>0</v>
          </cell>
          <cell r="AC961">
            <v>0.81</v>
          </cell>
          <cell r="AD961">
            <v>1.61</v>
          </cell>
          <cell r="AE961">
            <v>0.74</v>
          </cell>
          <cell r="AF961">
            <v>1</v>
          </cell>
          <cell r="AG961"/>
          <cell r="AH961"/>
          <cell r="AI961" t="e">
            <v>#DIV/0!</v>
          </cell>
          <cell r="AJ961"/>
          <cell r="AK961"/>
          <cell r="AL961" t="e">
            <v>#DIV/0!</v>
          </cell>
          <cell r="AM961"/>
          <cell r="AN961"/>
          <cell r="AO961" t="e">
            <v>#DIV/0!</v>
          </cell>
        </row>
        <row r="962">
          <cell r="A962">
            <v>187</v>
          </cell>
          <cell r="B962" t="str">
            <v>Pan centeno</v>
          </cell>
          <cell r="C962"/>
          <cell r="D962">
            <v>100</v>
          </cell>
          <cell r="E962"/>
          <cell r="F962">
            <v>257</v>
          </cell>
          <cell r="G962"/>
          <cell r="H962">
            <v>8.5</v>
          </cell>
          <cell r="I962">
            <v>3.3</v>
          </cell>
          <cell r="J962">
            <v>48.3</v>
          </cell>
          <cell r="K962"/>
          <cell r="L962">
            <v>5.8</v>
          </cell>
          <cell r="M962"/>
          <cell r="N962">
            <v>73</v>
          </cell>
          <cell r="O962">
            <v>2.8</v>
          </cell>
          <cell r="P962">
            <v>660</v>
          </cell>
          <cell r="Q962">
            <v>125</v>
          </cell>
          <cell r="R962"/>
          <cell r="S962">
            <v>1.1399999999999999</v>
          </cell>
          <cell r="T962">
            <v>40</v>
          </cell>
          <cell r="U962">
            <v>166</v>
          </cell>
          <cell r="V962">
            <v>0.43</v>
          </cell>
          <cell r="W962">
            <v>0.34</v>
          </cell>
          <cell r="X962">
            <v>3.8</v>
          </cell>
          <cell r="Y962">
            <v>138</v>
          </cell>
          <cell r="Z962">
            <v>0</v>
          </cell>
          <cell r="AA962">
            <v>0</v>
          </cell>
          <cell r="AB962">
            <v>1</v>
          </cell>
          <cell r="AC962">
            <v>0.63</v>
          </cell>
          <cell r="AD962">
            <v>1.31</v>
          </cell>
          <cell r="AE962">
            <v>0.8</v>
          </cell>
          <cell r="AF962">
            <v>0</v>
          </cell>
          <cell r="AG962"/>
          <cell r="AH962"/>
          <cell r="AI962" t="e">
            <v>#DIV/0!</v>
          </cell>
          <cell r="AJ962"/>
          <cell r="AK962"/>
          <cell r="AL962" t="e">
            <v>#DIV/0!</v>
          </cell>
          <cell r="AM962"/>
          <cell r="AN962"/>
          <cell r="AO962" t="e">
            <v>#DIV/0!</v>
          </cell>
        </row>
        <row r="963">
          <cell r="A963">
            <v>188</v>
          </cell>
          <cell r="B963" t="str">
            <v>Pan danes con fruta</v>
          </cell>
          <cell r="C963"/>
          <cell r="D963">
            <v>100</v>
          </cell>
          <cell r="E963"/>
          <cell r="F963">
            <v>365</v>
          </cell>
          <cell r="G963"/>
          <cell r="H963">
            <v>5.0999999999999996</v>
          </cell>
          <cell r="I963">
            <v>17</v>
          </cell>
          <cell r="J963">
            <v>47.9</v>
          </cell>
          <cell r="K963"/>
          <cell r="L963">
            <v>2.2999999999999998</v>
          </cell>
          <cell r="M963"/>
          <cell r="N963">
            <v>23</v>
          </cell>
          <cell r="O963">
            <v>1.5</v>
          </cell>
          <cell r="P963">
            <v>354</v>
          </cell>
          <cell r="Q963">
            <v>73</v>
          </cell>
          <cell r="R963"/>
          <cell r="S963">
            <v>0.51</v>
          </cell>
          <cell r="T963">
            <v>15</v>
          </cell>
          <cell r="U963">
            <v>117</v>
          </cell>
          <cell r="V963">
            <v>0.31</v>
          </cell>
          <cell r="W963">
            <v>0.22</v>
          </cell>
          <cell r="X963">
            <v>1.9</v>
          </cell>
          <cell r="Y963">
            <v>53</v>
          </cell>
          <cell r="Z963">
            <v>0.25</v>
          </cell>
          <cell r="AA963">
            <v>2</v>
          </cell>
          <cell r="AB963">
            <v>26</v>
          </cell>
          <cell r="AC963">
            <v>3.53</v>
          </cell>
          <cell r="AD963">
            <v>10.74</v>
          </cell>
          <cell r="AE963">
            <v>1.67</v>
          </cell>
          <cell r="AF963">
            <v>20</v>
          </cell>
          <cell r="AG963"/>
          <cell r="AH963"/>
          <cell r="AI963" t="e">
            <v>#DIV/0!</v>
          </cell>
          <cell r="AJ963"/>
          <cell r="AK963"/>
          <cell r="AL963" t="e">
            <v>#DIV/0!</v>
          </cell>
          <cell r="AM963"/>
          <cell r="AN963"/>
          <cell r="AO963" t="e">
            <v>#DIV/0!</v>
          </cell>
        </row>
        <row r="964">
          <cell r="A964">
            <v>189</v>
          </cell>
          <cell r="B964" t="str">
            <v>Pan danes con queso</v>
          </cell>
          <cell r="C964"/>
          <cell r="D964">
            <v>100</v>
          </cell>
          <cell r="E964"/>
          <cell r="F964">
            <v>396</v>
          </cell>
          <cell r="G964"/>
          <cell r="H964">
            <v>6.4</v>
          </cell>
          <cell r="I964">
            <v>27.1</v>
          </cell>
          <cell r="J964">
            <v>31.5</v>
          </cell>
          <cell r="K964"/>
          <cell r="L964">
            <v>2.2999999999999998</v>
          </cell>
          <cell r="M964"/>
          <cell r="N964">
            <v>77</v>
          </cell>
          <cell r="O964">
            <v>2</v>
          </cell>
          <cell r="P964">
            <v>351</v>
          </cell>
          <cell r="Q964">
            <v>88</v>
          </cell>
          <cell r="R964"/>
          <cell r="S964">
            <v>0.69</v>
          </cell>
          <cell r="T964">
            <v>17</v>
          </cell>
          <cell r="U964">
            <v>128</v>
          </cell>
          <cell r="V964">
            <v>0.28999999999999998</v>
          </cell>
          <cell r="W964">
            <v>0.23</v>
          </cell>
          <cell r="X964">
            <v>2.8</v>
          </cell>
          <cell r="Y964">
            <v>96</v>
          </cell>
          <cell r="Z964">
            <v>0.25</v>
          </cell>
          <cell r="AA964">
            <v>3</v>
          </cell>
          <cell r="AB964">
            <v>47</v>
          </cell>
          <cell r="AC964">
            <v>5.63</v>
          </cell>
          <cell r="AD964">
            <v>17.14</v>
          </cell>
          <cell r="AE964">
            <v>2.66</v>
          </cell>
          <cell r="AF964">
            <v>22</v>
          </cell>
          <cell r="AG964"/>
          <cell r="AH964"/>
          <cell r="AI964" t="e">
            <v>#DIV/0!</v>
          </cell>
          <cell r="AJ964"/>
          <cell r="AK964"/>
          <cell r="AL964" t="e">
            <v>#DIV/0!</v>
          </cell>
          <cell r="AM964"/>
          <cell r="AN964"/>
          <cell r="AO964" t="e">
            <v>#DIV/0!</v>
          </cell>
        </row>
        <row r="965">
          <cell r="A965">
            <v>190</v>
          </cell>
          <cell r="B965" t="str">
            <v>Pan de dulce</v>
          </cell>
          <cell r="C965"/>
          <cell r="D965">
            <v>100</v>
          </cell>
          <cell r="E965"/>
          <cell r="F965">
            <v>329</v>
          </cell>
          <cell r="G965"/>
          <cell r="H965">
            <v>9.8000000000000007</v>
          </cell>
          <cell r="I965">
            <v>6.4</v>
          </cell>
          <cell r="J965">
            <v>58</v>
          </cell>
          <cell r="K965"/>
          <cell r="L965">
            <v>2.2000000000000002</v>
          </cell>
          <cell r="M965"/>
          <cell r="N965">
            <v>31</v>
          </cell>
          <cell r="O965">
            <v>3</v>
          </cell>
          <cell r="P965">
            <v>538</v>
          </cell>
          <cell r="Q965">
            <v>88</v>
          </cell>
          <cell r="R965"/>
          <cell r="S965">
            <v>0.62</v>
          </cell>
          <cell r="T965">
            <v>24</v>
          </cell>
          <cell r="U965">
            <v>119</v>
          </cell>
          <cell r="V965">
            <v>0.08</v>
          </cell>
          <cell r="W965">
            <v>0.34</v>
          </cell>
          <cell r="X965">
            <v>1.9</v>
          </cell>
          <cell r="Y965">
            <v>152</v>
          </cell>
          <cell r="Z965">
            <v>0.03</v>
          </cell>
          <cell r="AA965">
            <v>0</v>
          </cell>
          <cell r="AB965">
            <v>0</v>
          </cell>
          <cell r="AC965">
            <v>0.92</v>
          </cell>
          <cell r="AD965">
            <v>1.68</v>
          </cell>
          <cell r="AE965">
            <v>1</v>
          </cell>
          <cell r="AF965">
            <v>0</v>
          </cell>
          <cell r="AG965"/>
          <cell r="AH965"/>
          <cell r="AI965" t="e">
            <v>#DIV/0!</v>
          </cell>
          <cell r="AJ965"/>
          <cell r="AK965"/>
          <cell r="AL965" t="e">
            <v>#DIV/0!</v>
          </cell>
          <cell r="AM965"/>
          <cell r="AN965"/>
          <cell r="AO965" t="e">
            <v>#DIV/0!</v>
          </cell>
        </row>
        <row r="966">
          <cell r="A966">
            <v>191</v>
          </cell>
          <cell r="B966" t="str">
            <v>Pan de pasas enriquecido</v>
          </cell>
          <cell r="C966"/>
          <cell r="D966">
            <v>100</v>
          </cell>
          <cell r="E966"/>
          <cell r="F966">
            <v>280</v>
          </cell>
          <cell r="G966"/>
          <cell r="H966">
            <v>7.9</v>
          </cell>
          <cell r="I966">
            <v>4.4000000000000004</v>
          </cell>
          <cell r="J966">
            <v>52.3</v>
          </cell>
          <cell r="K966"/>
          <cell r="L966">
            <v>4.3</v>
          </cell>
          <cell r="M966"/>
          <cell r="N966">
            <v>66</v>
          </cell>
          <cell r="O966">
            <v>2.9</v>
          </cell>
          <cell r="P966">
            <v>390</v>
          </cell>
          <cell r="Q966">
            <v>109</v>
          </cell>
          <cell r="R966"/>
          <cell r="S966">
            <v>0.72</v>
          </cell>
          <cell r="T966">
            <v>26</v>
          </cell>
          <cell r="U966">
            <v>227</v>
          </cell>
          <cell r="V966">
            <v>0.34</v>
          </cell>
          <cell r="W966">
            <v>0.4</v>
          </cell>
          <cell r="X966">
            <v>3.5</v>
          </cell>
          <cell r="Y966">
            <v>139</v>
          </cell>
          <cell r="Z966">
            <v>0</v>
          </cell>
          <cell r="AA966">
            <v>0</v>
          </cell>
          <cell r="AB966">
            <v>0</v>
          </cell>
          <cell r="AC966">
            <v>1.08</v>
          </cell>
          <cell r="AD966">
            <v>2.29</v>
          </cell>
          <cell r="AE966">
            <v>0.68</v>
          </cell>
          <cell r="AF966">
            <v>0</v>
          </cell>
          <cell r="AG966"/>
          <cell r="AH966"/>
          <cell r="AI966" t="e">
            <v>#DIV/0!</v>
          </cell>
          <cell r="AJ966"/>
          <cell r="AK966"/>
          <cell r="AL966" t="e">
            <v>#DIV/0!</v>
          </cell>
          <cell r="AM966"/>
          <cell r="AN966"/>
          <cell r="AO966" t="e">
            <v>#DIV/0!</v>
          </cell>
        </row>
        <row r="967">
          <cell r="A967">
            <v>192</v>
          </cell>
          <cell r="B967" t="str">
            <v>Pan de salvado de avena</v>
          </cell>
          <cell r="C967"/>
          <cell r="D967">
            <v>100</v>
          </cell>
          <cell r="E967"/>
          <cell r="F967">
            <v>240</v>
          </cell>
          <cell r="G967"/>
          <cell r="H967">
            <v>10.4</v>
          </cell>
          <cell r="I967">
            <v>4.4000000000000004</v>
          </cell>
          <cell r="J967">
            <v>39.799999999999997</v>
          </cell>
          <cell r="K967"/>
          <cell r="L967">
            <v>4.5</v>
          </cell>
          <cell r="M967"/>
          <cell r="N967">
            <v>65</v>
          </cell>
          <cell r="O967">
            <v>3.1</v>
          </cell>
          <cell r="P967">
            <v>407</v>
          </cell>
          <cell r="Q967">
            <v>141</v>
          </cell>
          <cell r="R967"/>
          <cell r="S967">
            <v>0.89</v>
          </cell>
          <cell r="T967">
            <v>35</v>
          </cell>
          <cell r="U967">
            <v>147</v>
          </cell>
          <cell r="V967">
            <v>0.5</v>
          </cell>
          <cell r="W967">
            <v>0.35</v>
          </cell>
          <cell r="X967">
            <v>4.8</v>
          </cell>
          <cell r="Y967">
            <v>81</v>
          </cell>
          <cell r="Z967">
            <v>0</v>
          </cell>
          <cell r="AA967">
            <v>0</v>
          </cell>
          <cell r="AB967">
            <v>0</v>
          </cell>
          <cell r="AC967">
            <v>0.7</v>
          </cell>
          <cell r="AD967">
            <v>1.59</v>
          </cell>
          <cell r="AE967">
            <v>1.69</v>
          </cell>
          <cell r="AF967">
            <v>0</v>
          </cell>
          <cell r="AG967"/>
          <cell r="AH967"/>
          <cell r="AI967" t="e">
            <v>#DIV/0!</v>
          </cell>
          <cell r="AJ967"/>
          <cell r="AK967"/>
          <cell r="AL967" t="e">
            <v>#DIV/0!</v>
          </cell>
          <cell r="AM967"/>
          <cell r="AN967"/>
          <cell r="AO967" t="e">
            <v>#DIV/0!</v>
          </cell>
        </row>
        <row r="968">
          <cell r="A968">
            <v>193</v>
          </cell>
          <cell r="B968" t="str">
            <v>Pan de trigo blanco, reducido en kilocalorias</v>
          </cell>
          <cell r="C968"/>
          <cell r="D968">
            <v>100</v>
          </cell>
          <cell r="E968"/>
          <cell r="F968">
            <v>235</v>
          </cell>
          <cell r="G968"/>
          <cell r="H968">
            <v>8.6999999999999993</v>
          </cell>
          <cell r="I968">
            <v>2.5</v>
          </cell>
          <cell r="J968">
            <v>44.3</v>
          </cell>
          <cell r="K968"/>
          <cell r="L968">
            <v>9.6999999999999993</v>
          </cell>
          <cell r="M968"/>
          <cell r="N968">
            <v>94</v>
          </cell>
          <cell r="O968">
            <v>3.2</v>
          </cell>
          <cell r="P968">
            <v>453</v>
          </cell>
          <cell r="Q968">
            <v>121</v>
          </cell>
          <cell r="R968"/>
          <cell r="S968">
            <v>1.34</v>
          </cell>
          <cell r="T968">
            <v>23</v>
          </cell>
          <cell r="U968">
            <v>76</v>
          </cell>
          <cell r="V968">
            <v>0.41</v>
          </cell>
          <cell r="W968">
            <v>0.28999999999999998</v>
          </cell>
          <cell r="X968">
            <v>3.6</v>
          </cell>
          <cell r="Y968">
            <v>152</v>
          </cell>
          <cell r="Z968">
            <v>0.28000000000000003</v>
          </cell>
          <cell r="AA968">
            <v>1</v>
          </cell>
          <cell r="AB968">
            <v>1</v>
          </cell>
          <cell r="AC968">
            <v>0.55000000000000004</v>
          </cell>
          <cell r="AD968">
            <v>1.08</v>
          </cell>
          <cell r="AE968">
            <v>0.56000000000000005</v>
          </cell>
          <cell r="AF968">
            <v>0</v>
          </cell>
          <cell r="AG968"/>
          <cell r="AH968"/>
          <cell r="AI968" t="e">
            <v>#DIV/0!</v>
          </cell>
          <cell r="AJ968"/>
          <cell r="AK968"/>
          <cell r="AL968" t="e">
            <v>#DIV/0!</v>
          </cell>
          <cell r="AM968"/>
          <cell r="AN968"/>
          <cell r="AO968" t="e">
            <v>#DIV/0!</v>
          </cell>
        </row>
        <row r="969">
          <cell r="A969">
            <v>194</v>
          </cell>
          <cell r="B969" t="str">
            <v>Pan de trigo, reducido en kilocalorias</v>
          </cell>
          <cell r="C969"/>
          <cell r="D969">
            <v>100</v>
          </cell>
          <cell r="E969"/>
          <cell r="F969">
            <v>232</v>
          </cell>
          <cell r="G969"/>
          <cell r="H969">
            <v>9.1</v>
          </cell>
          <cell r="I969">
            <v>2.2999999999999998</v>
          </cell>
          <cell r="J969">
            <v>43.6</v>
          </cell>
          <cell r="K969"/>
          <cell r="L969">
            <v>12</v>
          </cell>
          <cell r="M969"/>
          <cell r="N969">
            <v>80</v>
          </cell>
          <cell r="O969">
            <v>3</v>
          </cell>
          <cell r="P969">
            <v>511</v>
          </cell>
          <cell r="Q969">
            <v>102</v>
          </cell>
          <cell r="R969"/>
          <cell r="S969">
            <v>1.1200000000000001</v>
          </cell>
          <cell r="T969">
            <v>39</v>
          </cell>
          <cell r="U969">
            <v>122</v>
          </cell>
          <cell r="V969">
            <v>0.42</v>
          </cell>
          <cell r="W969">
            <v>0.3</v>
          </cell>
          <cell r="X969">
            <v>3.9</v>
          </cell>
          <cell r="Y969">
            <v>114</v>
          </cell>
          <cell r="Z969">
            <v>0</v>
          </cell>
          <cell r="AA969">
            <v>0</v>
          </cell>
          <cell r="AB969">
            <v>0</v>
          </cell>
          <cell r="AC969">
            <v>0.34</v>
          </cell>
          <cell r="AD969">
            <v>0.25</v>
          </cell>
          <cell r="AE969">
            <v>0.97</v>
          </cell>
          <cell r="AF969">
            <v>0</v>
          </cell>
          <cell r="AG969"/>
          <cell r="AH969"/>
          <cell r="AI969" t="e">
            <v>#DIV/0!</v>
          </cell>
          <cell r="AJ969"/>
          <cell r="AK969"/>
          <cell r="AL969" t="e">
            <v>#DIV/0!</v>
          </cell>
          <cell r="AM969"/>
          <cell r="AN969"/>
          <cell r="AO969" t="e">
            <v>#DIV/0!</v>
          </cell>
        </row>
        <row r="970">
          <cell r="A970">
            <v>195</v>
          </cell>
          <cell r="B970" t="str">
            <v>Pan frances o vienes ( incluye masa fermentada )</v>
          </cell>
          <cell r="C970"/>
          <cell r="D970">
            <v>100</v>
          </cell>
          <cell r="E970"/>
          <cell r="F970">
            <v>270</v>
          </cell>
          <cell r="G970"/>
          <cell r="H970">
            <v>8.8000000000000007</v>
          </cell>
          <cell r="I970">
            <v>3</v>
          </cell>
          <cell r="J970">
            <v>51.9</v>
          </cell>
          <cell r="K970"/>
          <cell r="L970">
            <v>3</v>
          </cell>
          <cell r="M970"/>
          <cell r="N970">
            <v>75</v>
          </cell>
          <cell r="O970">
            <v>2.5</v>
          </cell>
          <cell r="P970">
            <v>609</v>
          </cell>
          <cell r="Q970">
            <v>105</v>
          </cell>
          <cell r="R970"/>
          <cell r="S970">
            <v>0.87</v>
          </cell>
          <cell r="T970">
            <v>27</v>
          </cell>
          <cell r="U970">
            <v>113</v>
          </cell>
          <cell r="V970">
            <v>0.52</v>
          </cell>
          <cell r="W970">
            <v>0.33</v>
          </cell>
          <cell r="X970">
            <v>4.7</v>
          </cell>
          <cell r="Y970">
            <v>152</v>
          </cell>
          <cell r="Z970">
            <v>0</v>
          </cell>
          <cell r="AA970">
            <v>0</v>
          </cell>
          <cell r="AB970">
            <v>0</v>
          </cell>
          <cell r="AC970">
            <v>0.64</v>
          </cell>
          <cell r="AD970">
            <v>1.22</v>
          </cell>
          <cell r="AE970">
            <v>0.69</v>
          </cell>
          <cell r="AF970">
            <v>0</v>
          </cell>
          <cell r="AG970"/>
          <cell r="AH970"/>
          <cell r="AI970" t="e">
            <v>#DIV/0!</v>
          </cell>
          <cell r="AJ970"/>
          <cell r="AK970"/>
          <cell r="AL970" t="e">
            <v>#DIV/0!</v>
          </cell>
          <cell r="AM970"/>
          <cell r="AN970"/>
          <cell r="AO970" t="e">
            <v>#DIV/0!</v>
          </cell>
        </row>
        <row r="971">
          <cell r="A971">
            <v>196</v>
          </cell>
          <cell r="B971" t="str">
            <v>Pan integral, preparado comercialmente</v>
          </cell>
          <cell r="C971"/>
          <cell r="D971">
            <v>100</v>
          </cell>
          <cell r="E971"/>
          <cell r="F971">
            <v>261</v>
          </cell>
          <cell r="G971"/>
          <cell r="H971">
            <v>9.6999999999999993</v>
          </cell>
          <cell r="I971">
            <v>4.2</v>
          </cell>
          <cell r="J971">
            <v>46.1</v>
          </cell>
          <cell r="K971"/>
          <cell r="L971">
            <v>6.9</v>
          </cell>
          <cell r="M971"/>
          <cell r="N971">
            <v>72</v>
          </cell>
          <cell r="O971">
            <v>3.3</v>
          </cell>
          <cell r="P971">
            <v>527</v>
          </cell>
          <cell r="Q971">
            <v>229</v>
          </cell>
          <cell r="R971"/>
          <cell r="S971">
            <v>1.94</v>
          </cell>
          <cell r="T971">
            <v>86</v>
          </cell>
          <cell r="U971">
            <v>252</v>
          </cell>
          <cell r="V971">
            <v>0.35</v>
          </cell>
          <cell r="W971">
            <v>0.21</v>
          </cell>
          <cell r="X971">
            <v>3.8</v>
          </cell>
          <cell r="Y971">
            <v>50</v>
          </cell>
          <cell r="Z971">
            <v>0.01</v>
          </cell>
          <cell r="AA971">
            <v>0</v>
          </cell>
          <cell r="AB971">
            <v>0</v>
          </cell>
          <cell r="AC971">
            <v>0.92</v>
          </cell>
          <cell r="AD971">
            <v>1.68</v>
          </cell>
          <cell r="AE971">
            <v>1</v>
          </cell>
          <cell r="AF971">
            <v>0</v>
          </cell>
          <cell r="AG971"/>
          <cell r="AH971"/>
          <cell r="AI971" t="e">
            <v>#DIV/0!</v>
          </cell>
          <cell r="AJ971"/>
          <cell r="AK971"/>
          <cell r="AL971" t="e">
            <v>#DIV/0!</v>
          </cell>
          <cell r="AM971"/>
          <cell r="AN971"/>
          <cell r="AO971" t="e">
            <v>#DIV/0!</v>
          </cell>
        </row>
        <row r="972">
          <cell r="A972">
            <v>197</v>
          </cell>
          <cell r="B972" t="str">
            <v>Pan italiano</v>
          </cell>
          <cell r="C972"/>
          <cell r="D972">
            <v>100</v>
          </cell>
          <cell r="E972"/>
          <cell r="F972">
            <v>267</v>
          </cell>
          <cell r="G972"/>
          <cell r="H972">
            <v>8.8000000000000007</v>
          </cell>
          <cell r="I972">
            <v>3.5</v>
          </cell>
          <cell r="J972">
            <v>50</v>
          </cell>
          <cell r="K972"/>
          <cell r="L972">
            <v>2.7</v>
          </cell>
          <cell r="M972"/>
          <cell r="N972">
            <v>78</v>
          </cell>
          <cell r="O972">
            <v>2.9</v>
          </cell>
          <cell r="P972">
            <v>584</v>
          </cell>
          <cell r="Q972">
            <v>103</v>
          </cell>
          <cell r="R972"/>
          <cell r="S972">
            <v>0.86</v>
          </cell>
          <cell r="T972">
            <v>27</v>
          </cell>
          <cell r="U972">
            <v>110</v>
          </cell>
          <cell r="V972">
            <v>0.47</v>
          </cell>
          <cell r="W972">
            <v>0.28999999999999998</v>
          </cell>
          <cell r="X972">
            <v>4.4000000000000004</v>
          </cell>
          <cell r="Y972">
            <v>152</v>
          </cell>
          <cell r="Z972">
            <v>0</v>
          </cell>
          <cell r="AA972">
            <v>0</v>
          </cell>
          <cell r="AB972">
            <v>0</v>
          </cell>
          <cell r="AC972">
            <v>0.86</v>
          </cell>
          <cell r="AD972">
            <v>0.81</v>
          </cell>
          <cell r="AE972">
            <v>1.39</v>
          </cell>
          <cell r="AF972">
            <v>0</v>
          </cell>
          <cell r="AG972"/>
          <cell r="AH972"/>
          <cell r="AI972" t="e">
            <v>#DIV/0!</v>
          </cell>
          <cell r="AJ972"/>
          <cell r="AK972"/>
          <cell r="AL972" t="e">
            <v>#DIV/0!</v>
          </cell>
          <cell r="AM972"/>
          <cell r="AN972"/>
          <cell r="AO972" t="e">
            <v>#DIV/0!</v>
          </cell>
        </row>
        <row r="973">
          <cell r="A973">
            <v>198</v>
          </cell>
          <cell r="B973" t="str">
            <v>Pan mogolla de harina de trigo 2q y 3a</v>
          </cell>
          <cell r="C973"/>
          <cell r="D973">
            <v>100</v>
          </cell>
          <cell r="E973"/>
          <cell r="F973">
            <v>306</v>
          </cell>
          <cell r="G973"/>
          <cell r="H973">
            <v>7.9</v>
          </cell>
          <cell r="I973">
            <v>1.9</v>
          </cell>
          <cell r="J973">
            <v>64.400000000000006</v>
          </cell>
          <cell r="K973"/>
          <cell r="L973">
            <v>2.2000000000000002</v>
          </cell>
          <cell r="M973"/>
          <cell r="N973">
            <v>35</v>
          </cell>
          <cell r="O973">
            <v>2.5</v>
          </cell>
          <cell r="P973">
            <v>50</v>
          </cell>
          <cell r="Q973">
            <v>130</v>
          </cell>
          <cell r="R973"/>
          <cell r="S973">
            <v>0</v>
          </cell>
          <cell r="T973">
            <v>86</v>
          </cell>
          <cell r="U973">
            <v>252</v>
          </cell>
          <cell r="V973">
            <v>0.13</v>
          </cell>
          <cell r="W973">
            <v>0.09</v>
          </cell>
          <cell r="X973">
            <v>1.3</v>
          </cell>
          <cell r="Y973">
            <v>136</v>
          </cell>
          <cell r="Z973">
            <v>0.01</v>
          </cell>
          <cell r="AA973">
            <v>0</v>
          </cell>
          <cell r="AB973">
            <v>0</v>
          </cell>
          <cell r="AC973">
            <v>0.38</v>
          </cell>
          <cell r="AD973">
            <v>0.92</v>
          </cell>
          <cell r="AE973">
            <v>0.42</v>
          </cell>
          <cell r="AF973">
            <v>0</v>
          </cell>
          <cell r="AG973"/>
          <cell r="AH973"/>
          <cell r="AI973" t="e">
            <v>#DIV/0!</v>
          </cell>
          <cell r="AJ973"/>
          <cell r="AK973"/>
          <cell r="AL973" t="e">
            <v>#DIV/0!</v>
          </cell>
          <cell r="AM973"/>
          <cell r="AN973"/>
          <cell r="AO973" t="e">
            <v>#DIV/0!</v>
          </cell>
        </row>
        <row r="974">
          <cell r="A974">
            <v>199</v>
          </cell>
          <cell r="B974" t="str">
            <v>Pan pita o arabe sin enriquecer</v>
          </cell>
          <cell r="C974"/>
          <cell r="D974">
            <v>100</v>
          </cell>
          <cell r="E974"/>
          <cell r="F974">
            <v>270</v>
          </cell>
          <cell r="G974"/>
          <cell r="H974">
            <v>9.1</v>
          </cell>
          <cell r="I974">
            <v>1.2</v>
          </cell>
          <cell r="J974">
            <v>55.7</v>
          </cell>
          <cell r="K974"/>
          <cell r="L974">
            <v>2.2000000000000002</v>
          </cell>
          <cell r="M974"/>
          <cell r="N974">
            <v>86</v>
          </cell>
          <cell r="O974">
            <v>1.4</v>
          </cell>
          <cell r="P974">
            <v>536</v>
          </cell>
          <cell r="Q974">
            <v>97</v>
          </cell>
          <cell r="R974"/>
          <cell r="S974">
            <v>0.84</v>
          </cell>
          <cell r="T974">
            <v>26</v>
          </cell>
          <cell r="U974">
            <v>120</v>
          </cell>
          <cell r="V974">
            <v>0.27</v>
          </cell>
          <cell r="W974">
            <v>0.1</v>
          </cell>
          <cell r="X974">
            <v>2.1</v>
          </cell>
          <cell r="Y974">
            <v>24</v>
          </cell>
          <cell r="Z974">
            <v>0</v>
          </cell>
          <cell r="AA974">
            <v>0</v>
          </cell>
          <cell r="AB974">
            <v>0</v>
          </cell>
          <cell r="AC974">
            <v>0.17</v>
          </cell>
          <cell r="AD974">
            <v>0.11</v>
          </cell>
          <cell r="AE974">
            <v>0.54</v>
          </cell>
          <cell r="AF974">
            <v>0</v>
          </cell>
          <cell r="AG974"/>
          <cell r="AH974"/>
          <cell r="AI974" t="e">
            <v>#DIV/0!</v>
          </cell>
          <cell r="AJ974"/>
          <cell r="AK974"/>
          <cell r="AL974" t="e">
            <v>#DIV/0!</v>
          </cell>
          <cell r="AM974"/>
          <cell r="AN974"/>
          <cell r="AO974" t="e">
            <v>#DIV/0!</v>
          </cell>
        </row>
        <row r="975">
          <cell r="A975">
            <v>200</v>
          </cell>
          <cell r="B975" t="str">
            <v>Pan pita o arabe, blanco enriquecido</v>
          </cell>
          <cell r="C975"/>
          <cell r="D975">
            <v>100</v>
          </cell>
          <cell r="E975"/>
          <cell r="F975">
            <v>270</v>
          </cell>
          <cell r="G975"/>
          <cell r="H975">
            <v>9.1</v>
          </cell>
          <cell r="I975">
            <v>1.2</v>
          </cell>
          <cell r="J975">
            <v>55.7</v>
          </cell>
          <cell r="K975"/>
          <cell r="L975">
            <v>2.2000000000000002</v>
          </cell>
          <cell r="M975"/>
          <cell r="N975">
            <v>86</v>
          </cell>
          <cell r="O975">
            <v>2.6</v>
          </cell>
          <cell r="P975">
            <v>536</v>
          </cell>
          <cell r="Q975">
            <v>97</v>
          </cell>
          <cell r="R975"/>
          <cell r="S975">
            <v>0.84</v>
          </cell>
          <cell r="T975">
            <v>26</v>
          </cell>
          <cell r="U975">
            <v>120</v>
          </cell>
          <cell r="V975">
            <v>0.6</v>
          </cell>
          <cell r="W975">
            <v>0.33</v>
          </cell>
          <cell r="X975">
            <v>4.5999999999999996</v>
          </cell>
          <cell r="Y975">
            <v>152</v>
          </cell>
          <cell r="Z975">
            <v>0</v>
          </cell>
          <cell r="AA975">
            <v>0</v>
          </cell>
          <cell r="AB975">
            <v>0</v>
          </cell>
          <cell r="AC975">
            <v>0.17</v>
          </cell>
          <cell r="AD975">
            <v>0.11</v>
          </cell>
          <cell r="AE975">
            <v>0.54</v>
          </cell>
          <cell r="AF975">
            <v>0</v>
          </cell>
          <cell r="AG975"/>
          <cell r="AH975"/>
          <cell r="AI975" t="e">
            <v>#DIV/0!</v>
          </cell>
          <cell r="AJ975"/>
          <cell r="AK975"/>
          <cell r="AL975" t="e">
            <v>#DIV/0!</v>
          </cell>
          <cell r="AM975"/>
          <cell r="AN975"/>
          <cell r="AO975" t="e">
            <v>#DIV/0!</v>
          </cell>
        </row>
        <row r="976">
          <cell r="A976">
            <v>201</v>
          </cell>
          <cell r="B976" t="str">
            <v>Pan pita o arabe, integral</v>
          </cell>
          <cell r="C976"/>
          <cell r="D976">
            <v>100</v>
          </cell>
          <cell r="E976"/>
          <cell r="F976">
            <v>283</v>
          </cell>
          <cell r="G976"/>
          <cell r="H976">
            <v>9.8000000000000007</v>
          </cell>
          <cell r="I976">
            <v>2.6</v>
          </cell>
          <cell r="J976">
            <v>55</v>
          </cell>
          <cell r="K976"/>
          <cell r="L976">
            <v>7.4</v>
          </cell>
          <cell r="M976"/>
          <cell r="N976">
            <v>15</v>
          </cell>
          <cell r="O976">
            <v>3.1</v>
          </cell>
          <cell r="P976">
            <v>532</v>
          </cell>
          <cell r="Q976">
            <v>180</v>
          </cell>
          <cell r="R976"/>
          <cell r="S976">
            <v>1.52</v>
          </cell>
          <cell r="T976">
            <v>69</v>
          </cell>
          <cell r="U976">
            <v>170</v>
          </cell>
          <cell r="V976">
            <v>0.34</v>
          </cell>
          <cell r="W976">
            <v>0.08</v>
          </cell>
          <cell r="X976">
            <v>2.8</v>
          </cell>
          <cell r="Y976">
            <v>50</v>
          </cell>
          <cell r="Z976">
            <v>0</v>
          </cell>
          <cell r="AA976">
            <v>0</v>
          </cell>
          <cell r="AB976">
            <v>0</v>
          </cell>
          <cell r="AC976">
            <v>0.41</v>
          </cell>
          <cell r="AD976">
            <v>0.35</v>
          </cell>
          <cell r="AE976">
            <v>1.06</v>
          </cell>
          <cell r="AF976">
            <v>0</v>
          </cell>
          <cell r="AG976"/>
          <cell r="AH976"/>
          <cell r="AI976" t="e">
            <v>#DIV/0!</v>
          </cell>
          <cell r="AJ976"/>
          <cell r="AK976"/>
          <cell r="AL976" t="e">
            <v>#DIV/0!</v>
          </cell>
          <cell r="AM976"/>
          <cell r="AN976"/>
          <cell r="AO976" t="e">
            <v>#DIV/0!</v>
          </cell>
        </row>
        <row r="977">
          <cell r="A977">
            <v>202</v>
          </cell>
          <cell r="B977" t="str">
            <v>Pandequeso de maiz y queso</v>
          </cell>
          <cell r="C977"/>
          <cell r="D977">
            <v>100</v>
          </cell>
          <cell r="E977"/>
          <cell r="F977">
            <v>288</v>
          </cell>
          <cell r="G977"/>
          <cell r="H977">
            <v>10.4</v>
          </cell>
          <cell r="I977">
            <v>7</v>
          </cell>
          <cell r="J977">
            <v>45.8</v>
          </cell>
          <cell r="K977"/>
          <cell r="L977">
            <v>2.2000000000000002</v>
          </cell>
          <cell r="M977"/>
          <cell r="N977">
            <v>214</v>
          </cell>
          <cell r="O977">
            <v>2</v>
          </cell>
          <cell r="P977">
            <v>657</v>
          </cell>
          <cell r="Q977">
            <v>275</v>
          </cell>
          <cell r="R977"/>
          <cell r="S977">
            <v>0.88</v>
          </cell>
          <cell r="T977">
            <v>32</v>
          </cell>
          <cell r="U977">
            <v>124</v>
          </cell>
          <cell r="V977">
            <v>0.14000000000000001</v>
          </cell>
          <cell r="W977">
            <v>0.3</v>
          </cell>
          <cell r="X977">
            <v>0.9</v>
          </cell>
          <cell r="Y977">
            <v>152</v>
          </cell>
          <cell r="Z977">
            <v>0</v>
          </cell>
          <cell r="AA977">
            <v>0</v>
          </cell>
          <cell r="AB977">
            <v>0</v>
          </cell>
          <cell r="AC977">
            <v>1.41</v>
          </cell>
          <cell r="AD977">
            <v>3.57</v>
          </cell>
          <cell r="AE977">
            <v>3.63</v>
          </cell>
          <cell r="AF977">
            <v>0</v>
          </cell>
          <cell r="AG977"/>
          <cell r="AH977"/>
          <cell r="AI977" t="e">
            <v>#DIV/0!</v>
          </cell>
          <cell r="AJ977"/>
          <cell r="AK977"/>
          <cell r="AL977" t="e">
            <v>#DIV/0!</v>
          </cell>
          <cell r="AM977"/>
          <cell r="AN977"/>
          <cell r="AO977" t="e">
            <v>#DIV/0!</v>
          </cell>
        </row>
        <row r="978">
          <cell r="A978">
            <v>203</v>
          </cell>
          <cell r="B978" t="str">
            <v>Pandero o panderito</v>
          </cell>
          <cell r="C978"/>
          <cell r="D978">
            <v>100</v>
          </cell>
          <cell r="E978"/>
          <cell r="F978">
            <v>416</v>
          </cell>
          <cell r="G978"/>
          <cell r="H978">
            <v>8.1999999999999993</v>
          </cell>
          <cell r="I978">
            <v>20.8</v>
          </cell>
          <cell r="J978">
            <v>48.9</v>
          </cell>
          <cell r="K978"/>
          <cell r="L978">
            <v>3.9</v>
          </cell>
          <cell r="M978"/>
          <cell r="N978">
            <v>84</v>
          </cell>
          <cell r="O978">
            <v>2.4</v>
          </cell>
          <cell r="P978">
            <v>0</v>
          </cell>
          <cell r="Q978">
            <v>165</v>
          </cell>
          <cell r="R978"/>
          <cell r="S978">
            <v>25.04</v>
          </cell>
          <cell r="T978">
            <v>130</v>
          </cell>
          <cell r="U978">
            <v>189</v>
          </cell>
          <cell r="V978">
            <v>198.54</v>
          </cell>
          <cell r="W978">
            <v>0.32</v>
          </cell>
          <cell r="X978">
            <v>0.2</v>
          </cell>
          <cell r="Y978">
            <v>0</v>
          </cell>
          <cell r="Z978">
            <v>61.47</v>
          </cell>
          <cell r="AA978">
            <v>0</v>
          </cell>
          <cell r="AB978">
            <v>862</v>
          </cell>
          <cell r="AC978">
            <v>3.4</v>
          </cell>
          <cell r="AD978">
            <v>6.85</v>
          </cell>
          <cell r="AE978">
            <v>8.4700000000000006</v>
          </cell>
          <cell r="AF978">
            <v>49</v>
          </cell>
          <cell r="AG978"/>
          <cell r="AH978"/>
          <cell r="AI978" t="e">
            <v>#DIV/0!</v>
          </cell>
          <cell r="AJ978"/>
          <cell r="AK978"/>
          <cell r="AL978" t="e">
            <v>#DIV/0!</v>
          </cell>
          <cell r="AM978"/>
          <cell r="AN978"/>
          <cell r="AO978" t="e">
            <v>#DIV/0!</v>
          </cell>
        </row>
        <row r="979">
          <cell r="A979">
            <v>204</v>
          </cell>
          <cell r="B979" t="str">
            <v>Pandeyuca bogotano</v>
          </cell>
          <cell r="C979"/>
          <cell r="D979">
            <v>100</v>
          </cell>
          <cell r="E979"/>
          <cell r="F979">
            <v>353</v>
          </cell>
          <cell r="G979"/>
          <cell r="H979">
            <v>15.8</v>
          </cell>
          <cell r="I979">
            <v>12.2</v>
          </cell>
          <cell r="J979">
            <v>45</v>
          </cell>
          <cell r="K979"/>
          <cell r="L979">
            <v>1.3</v>
          </cell>
          <cell r="M979"/>
          <cell r="N979">
            <v>550</v>
          </cell>
          <cell r="O979">
            <v>1.2</v>
          </cell>
          <cell r="P979">
            <v>613</v>
          </cell>
          <cell r="Q979">
            <v>380</v>
          </cell>
          <cell r="R979"/>
          <cell r="S979">
            <v>0.67</v>
          </cell>
          <cell r="T979">
            <v>21</v>
          </cell>
          <cell r="U979">
            <v>110</v>
          </cell>
          <cell r="V979">
            <v>0.05</v>
          </cell>
          <cell r="W979">
            <v>0.52</v>
          </cell>
          <cell r="X979">
            <v>0.1</v>
          </cell>
          <cell r="Y979">
            <v>90</v>
          </cell>
          <cell r="Z979">
            <v>0.03</v>
          </cell>
          <cell r="AA979">
            <v>0</v>
          </cell>
          <cell r="AB979">
            <v>0</v>
          </cell>
          <cell r="AC979">
            <v>3.86</v>
          </cell>
          <cell r="AD979">
            <v>2.4300000000000002</v>
          </cell>
          <cell r="AE979">
            <v>2.14</v>
          </cell>
          <cell r="AF979">
            <v>20</v>
          </cell>
          <cell r="AG979"/>
          <cell r="AH979"/>
          <cell r="AI979" t="e">
            <v>#DIV/0!</v>
          </cell>
          <cell r="AJ979"/>
          <cell r="AK979"/>
          <cell r="AL979" t="e">
            <v>#DIV/0!</v>
          </cell>
          <cell r="AM979"/>
          <cell r="AN979"/>
          <cell r="AO979" t="e">
            <v>#DIV/0!</v>
          </cell>
        </row>
        <row r="980">
          <cell r="A980">
            <v>205</v>
          </cell>
          <cell r="B980" t="str">
            <v>Pasta hojaldrada</v>
          </cell>
          <cell r="C980"/>
          <cell r="D980">
            <v>100</v>
          </cell>
          <cell r="E980"/>
          <cell r="F980">
            <v>553</v>
          </cell>
          <cell r="G980"/>
          <cell r="H980">
            <v>7.3</v>
          </cell>
          <cell r="I980">
            <v>38.1</v>
          </cell>
          <cell r="J980">
            <v>45.1</v>
          </cell>
          <cell r="K980"/>
          <cell r="L980">
            <v>1.5</v>
          </cell>
          <cell r="M980"/>
          <cell r="N980">
            <v>10</v>
          </cell>
          <cell r="O980">
            <v>2.6</v>
          </cell>
          <cell r="P980">
            <v>249</v>
          </cell>
          <cell r="Q980">
            <v>60</v>
          </cell>
          <cell r="R980"/>
          <cell r="S980">
            <v>0.53</v>
          </cell>
          <cell r="T980">
            <v>16</v>
          </cell>
          <cell r="U980">
            <v>61</v>
          </cell>
          <cell r="V980">
            <v>0.4</v>
          </cell>
          <cell r="W980">
            <v>0.28000000000000003</v>
          </cell>
          <cell r="X980">
            <v>4.2</v>
          </cell>
          <cell r="Y980">
            <v>126</v>
          </cell>
          <cell r="Z980">
            <v>0</v>
          </cell>
          <cell r="AA980">
            <v>0</v>
          </cell>
          <cell r="AB980">
            <v>0</v>
          </cell>
          <cell r="AC980">
            <v>9.64</v>
          </cell>
          <cell r="AD980">
            <v>21.6</v>
          </cell>
          <cell r="AE980">
            <v>4.8899999999999997</v>
          </cell>
          <cell r="AF980">
            <v>0</v>
          </cell>
          <cell r="AG980"/>
          <cell r="AH980"/>
          <cell r="AI980" t="e">
            <v>#DIV/0!</v>
          </cell>
          <cell r="AJ980"/>
          <cell r="AK980"/>
          <cell r="AL980" t="e">
            <v>#DIV/0!</v>
          </cell>
          <cell r="AM980"/>
          <cell r="AN980"/>
          <cell r="AO980" t="e">
            <v>#DIV/0!</v>
          </cell>
        </row>
        <row r="981">
          <cell r="A981">
            <v>206</v>
          </cell>
          <cell r="B981" t="str">
            <v>Pastel de hojaldre</v>
          </cell>
          <cell r="C981"/>
          <cell r="D981">
            <v>100</v>
          </cell>
          <cell r="E981"/>
          <cell r="F981">
            <v>532</v>
          </cell>
          <cell r="G981"/>
          <cell r="H981">
            <v>2.2000000000000002</v>
          </cell>
          <cell r="I981">
            <v>20</v>
          </cell>
          <cell r="J981">
            <v>85.7</v>
          </cell>
          <cell r="K981"/>
          <cell r="L981">
            <v>2.2000000000000002</v>
          </cell>
          <cell r="M981"/>
          <cell r="N981">
            <v>14</v>
          </cell>
          <cell r="O981">
            <v>2.4</v>
          </cell>
          <cell r="P981">
            <v>555</v>
          </cell>
          <cell r="Q981">
            <v>43</v>
          </cell>
          <cell r="R981"/>
          <cell r="S981">
            <v>0.94</v>
          </cell>
          <cell r="T981">
            <v>24</v>
          </cell>
          <cell r="U981">
            <v>132</v>
          </cell>
          <cell r="V981">
            <v>0.01</v>
          </cell>
          <cell r="W981">
            <v>0.06</v>
          </cell>
          <cell r="X981">
            <v>0.3</v>
          </cell>
          <cell r="Y981">
            <v>109</v>
          </cell>
          <cell r="Z981">
            <v>0.32</v>
          </cell>
          <cell r="AA981">
            <v>0</v>
          </cell>
          <cell r="AB981">
            <v>17</v>
          </cell>
          <cell r="AC981">
            <v>10.63</v>
          </cell>
          <cell r="AD981">
            <v>6.51</v>
          </cell>
          <cell r="AE981">
            <v>2.38</v>
          </cell>
          <cell r="AF981">
            <v>57</v>
          </cell>
          <cell r="AG981"/>
          <cell r="AH981"/>
          <cell r="AI981" t="e">
            <v>#DIV/0!</v>
          </cell>
          <cell r="AJ981"/>
          <cell r="AK981"/>
          <cell r="AL981" t="e">
            <v>#DIV/0!</v>
          </cell>
          <cell r="AM981"/>
          <cell r="AN981"/>
          <cell r="AO981" t="e">
            <v>#DIV/0!</v>
          </cell>
        </row>
        <row r="982">
          <cell r="A982">
            <v>207</v>
          </cell>
          <cell r="B982" t="str">
            <v>Pastel de jamon y queso</v>
          </cell>
          <cell r="C982"/>
          <cell r="D982">
            <v>100</v>
          </cell>
          <cell r="E982"/>
          <cell r="F982">
            <v>323</v>
          </cell>
          <cell r="G982"/>
          <cell r="H982">
            <v>8.8000000000000007</v>
          </cell>
          <cell r="I982">
            <v>17.399999999999999</v>
          </cell>
          <cell r="J982">
            <v>32.700000000000003</v>
          </cell>
          <cell r="K982"/>
          <cell r="L982">
            <v>1</v>
          </cell>
          <cell r="M982"/>
          <cell r="N982">
            <v>98</v>
          </cell>
          <cell r="O982">
            <v>2</v>
          </cell>
          <cell r="P982">
            <v>237</v>
          </cell>
          <cell r="Q982">
            <v>138</v>
          </cell>
          <cell r="R982"/>
          <cell r="S982">
            <v>0.9</v>
          </cell>
          <cell r="T982">
            <v>11</v>
          </cell>
          <cell r="U982">
            <v>87</v>
          </cell>
          <cell r="V982">
            <v>0.4</v>
          </cell>
          <cell r="W982">
            <v>0.2</v>
          </cell>
          <cell r="X982">
            <v>2.8</v>
          </cell>
          <cell r="Y982">
            <v>100</v>
          </cell>
          <cell r="Z982">
            <v>0.3</v>
          </cell>
          <cell r="AA982">
            <v>0</v>
          </cell>
          <cell r="AB982">
            <v>157</v>
          </cell>
          <cell r="AC982">
            <v>4.9000000000000004</v>
          </cell>
          <cell r="AD982">
            <v>7.3</v>
          </cell>
          <cell r="AE982">
            <v>4.4000000000000004</v>
          </cell>
          <cell r="AF982">
            <v>20</v>
          </cell>
          <cell r="AG982"/>
          <cell r="AH982"/>
          <cell r="AI982" t="e">
            <v>#DIV/0!</v>
          </cell>
          <cell r="AJ982"/>
          <cell r="AK982"/>
          <cell r="AL982" t="e">
            <v>#DIV/0!</v>
          </cell>
          <cell r="AM982"/>
          <cell r="AN982"/>
          <cell r="AO982" t="e">
            <v>#DIV/0!</v>
          </cell>
        </row>
        <row r="983">
          <cell r="A983">
            <v>208</v>
          </cell>
          <cell r="B983" t="str">
            <v>Pastel de pollo</v>
          </cell>
          <cell r="C983"/>
          <cell r="D983">
            <v>100</v>
          </cell>
          <cell r="E983"/>
          <cell r="F983">
            <v>267</v>
          </cell>
          <cell r="G983"/>
          <cell r="H983">
            <v>8.4</v>
          </cell>
          <cell r="I983">
            <v>12</v>
          </cell>
          <cell r="J983">
            <v>31.4</v>
          </cell>
          <cell r="K983"/>
          <cell r="L983">
            <v>1.3</v>
          </cell>
          <cell r="M983"/>
          <cell r="N983">
            <v>11</v>
          </cell>
          <cell r="O983">
            <v>1.7</v>
          </cell>
          <cell r="P983">
            <v>15</v>
          </cell>
          <cell r="Q983">
            <v>78</v>
          </cell>
          <cell r="R983"/>
          <cell r="S983">
            <v>0.4</v>
          </cell>
          <cell r="T983">
            <v>14</v>
          </cell>
          <cell r="U983">
            <v>124</v>
          </cell>
          <cell r="V983">
            <v>0.3</v>
          </cell>
          <cell r="W983">
            <v>0.2</v>
          </cell>
          <cell r="X983">
            <v>4.0999999999999996</v>
          </cell>
          <cell r="Y983">
            <v>54</v>
          </cell>
          <cell r="Z983">
            <v>0.1</v>
          </cell>
          <cell r="AA983">
            <v>1</v>
          </cell>
          <cell r="AB983">
            <v>236</v>
          </cell>
          <cell r="AC983">
            <v>2.2999999999999998</v>
          </cell>
          <cell r="AD983">
            <v>5.4</v>
          </cell>
          <cell r="AE983">
            <v>3.8</v>
          </cell>
          <cell r="AF983">
            <v>13</v>
          </cell>
          <cell r="AG983"/>
          <cell r="AH983"/>
          <cell r="AI983" t="e">
            <v>#DIV/0!</v>
          </cell>
          <cell r="AJ983"/>
          <cell r="AK983"/>
          <cell r="AL983" t="e">
            <v>#DIV/0!</v>
          </cell>
          <cell r="AM983"/>
          <cell r="AN983"/>
          <cell r="AO983" t="e">
            <v>#DIV/0!</v>
          </cell>
        </row>
        <row r="984">
          <cell r="A984">
            <v>209</v>
          </cell>
          <cell r="B984" t="str">
            <v>Pastel hawaiano</v>
          </cell>
          <cell r="C984"/>
          <cell r="D984">
            <v>100</v>
          </cell>
          <cell r="E984"/>
          <cell r="F984">
            <v>283</v>
          </cell>
          <cell r="G984"/>
          <cell r="H984">
            <v>6.8</v>
          </cell>
          <cell r="I984">
            <v>14.6</v>
          </cell>
          <cell r="J984">
            <v>31.1</v>
          </cell>
          <cell r="K984"/>
          <cell r="L984">
            <v>1.1000000000000001</v>
          </cell>
          <cell r="M984"/>
          <cell r="N984">
            <v>65</v>
          </cell>
          <cell r="O984">
            <v>1.8</v>
          </cell>
          <cell r="P984">
            <v>162</v>
          </cell>
          <cell r="Q984">
            <v>102</v>
          </cell>
          <cell r="R984"/>
          <cell r="S984">
            <v>0.7</v>
          </cell>
          <cell r="T984">
            <v>12</v>
          </cell>
          <cell r="U984">
            <v>87</v>
          </cell>
          <cell r="V984">
            <v>0.3</v>
          </cell>
          <cell r="W984">
            <v>0.2</v>
          </cell>
          <cell r="X984">
            <v>2.5</v>
          </cell>
          <cell r="Y984">
            <v>92</v>
          </cell>
          <cell r="Z984">
            <v>0.2</v>
          </cell>
          <cell r="AA984">
            <v>2</v>
          </cell>
          <cell r="AB984">
            <v>132</v>
          </cell>
          <cell r="AC984">
            <v>3.8</v>
          </cell>
          <cell r="AD984">
            <v>9.1999999999999993</v>
          </cell>
          <cell r="AE984">
            <v>4</v>
          </cell>
          <cell r="AF984">
            <v>13</v>
          </cell>
          <cell r="AG984"/>
          <cell r="AH984"/>
          <cell r="AI984" t="e">
            <v>#DIV/0!</v>
          </cell>
          <cell r="AJ984"/>
          <cell r="AK984"/>
          <cell r="AL984" t="e">
            <v>#DIV/0!</v>
          </cell>
          <cell r="AM984"/>
          <cell r="AN984"/>
          <cell r="AO984" t="e">
            <v>#DIV/0!</v>
          </cell>
        </row>
        <row r="985">
          <cell r="A985">
            <v>210</v>
          </cell>
          <cell r="B985" t="str">
            <v>Pie de manzana con harina enriquecida, comercialmente preparado</v>
          </cell>
          <cell r="C985"/>
          <cell r="D985">
            <v>100</v>
          </cell>
          <cell r="E985"/>
          <cell r="F985">
            <v>243</v>
          </cell>
          <cell r="G985"/>
          <cell r="H985">
            <v>1.9</v>
          </cell>
          <cell r="I985">
            <v>11</v>
          </cell>
          <cell r="J985">
            <v>34</v>
          </cell>
          <cell r="K985"/>
          <cell r="L985">
            <v>1.6</v>
          </cell>
          <cell r="M985"/>
          <cell r="N985">
            <v>11</v>
          </cell>
          <cell r="O985">
            <v>0.5</v>
          </cell>
          <cell r="P985">
            <v>266</v>
          </cell>
          <cell r="Q985">
            <v>24</v>
          </cell>
          <cell r="R985"/>
          <cell r="S985">
            <v>0.16</v>
          </cell>
          <cell r="T985">
            <v>7</v>
          </cell>
          <cell r="U985">
            <v>65</v>
          </cell>
          <cell r="V985">
            <v>0.03</v>
          </cell>
          <cell r="W985">
            <v>0.03</v>
          </cell>
          <cell r="X985">
            <v>0.3</v>
          </cell>
          <cell r="Y985">
            <v>35</v>
          </cell>
          <cell r="Z985">
            <v>0.01</v>
          </cell>
          <cell r="AA985">
            <v>3</v>
          </cell>
          <cell r="AB985">
            <v>30</v>
          </cell>
          <cell r="AC985">
            <v>3.8</v>
          </cell>
          <cell r="AD985">
            <v>4.3899999999999997</v>
          </cell>
          <cell r="AE985">
            <v>2.2000000000000002</v>
          </cell>
          <cell r="AF985">
            <v>0</v>
          </cell>
          <cell r="AG985"/>
          <cell r="AH985"/>
          <cell r="AI985" t="e">
            <v>#DIV/0!</v>
          </cell>
          <cell r="AJ985"/>
          <cell r="AK985"/>
          <cell r="AL985" t="e">
            <v>#DIV/0!</v>
          </cell>
          <cell r="AM985"/>
          <cell r="AN985"/>
          <cell r="AO985" t="e">
            <v>#DIV/0!</v>
          </cell>
        </row>
        <row r="986">
          <cell r="A986">
            <v>211</v>
          </cell>
          <cell r="B986" t="str">
            <v>Polvo de biscocho o pan tostado rallado</v>
          </cell>
          <cell r="C986"/>
          <cell r="D986">
            <v>100</v>
          </cell>
          <cell r="E986"/>
          <cell r="F986">
            <v>389</v>
          </cell>
          <cell r="G986"/>
          <cell r="H986">
            <v>12.5</v>
          </cell>
          <cell r="I986">
            <v>5.4</v>
          </cell>
          <cell r="J986">
            <v>72.5</v>
          </cell>
          <cell r="K986"/>
          <cell r="L986">
            <v>2.4</v>
          </cell>
          <cell r="M986"/>
          <cell r="N986">
            <v>227</v>
          </cell>
          <cell r="O986">
            <v>6.1</v>
          </cell>
          <cell r="P986">
            <v>862</v>
          </cell>
          <cell r="Q986">
            <v>147</v>
          </cell>
          <cell r="R986"/>
          <cell r="S986">
            <v>1.22</v>
          </cell>
          <cell r="T986">
            <v>46</v>
          </cell>
          <cell r="U986">
            <v>221</v>
          </cell>
          <cell r="V986">
            <v>0.77</v>
          </cell>
          <cell r="W986">
            <v>0.44</v>
          </cell>
          <cell r="X986">
            <v>6.9</v>
          </cell>
          <cell r="Y986">
            <v>174</v>
          </cell>
          <cell r="Z986">
            <v>0.02</v>
          </cell>
          <cell r="AA986">
            <v>0</v>
          </cell>
          <cell r="AB986">
            <v>0</v>
          </cell>
          <cell r="AC986">
            <v>1.21</v>
          </cell>
          <cell r="AD986">
            <v>2.39</v>
          </cell>
          <cell r="AE986">
            <v>1.1100000000000001</v>
          </cell>
          <cell r="AF986">
            <v>0</v>
          </cell>
          <cell r="AG986"/>
          <cell r="AH986"/>
          <cell r="AI986" t="e">
            <v>#DIV/0!</v>
          </cell>
          <cell r="AJ986"/>
          <cell r="AK986"/>
          <cell r="AL986" t="e">
            <v>#DIV/0!</v>
          </cell>
          <cell r="AM986"/>
          <cell r="AN986"/>
          <cell r="AO986" t="e">
            <v>#DIV/0!</v>
          </cell>
        </row>
        <row r="987">
          <cell r="A987">
            <v>212</v>
          </cell>
          <cell r="B987" t="str">
            <v>Ponque</v>
          </cell>
          <cell r="C987"/>
          <cell r="D987">
            <v>100</v>
          </cell>
          <cell r="E987"/>
          <cell r="F987">
            <v>372</v>
          </cell>
          <cell r="G987"/>
          <cell r="H987">
            <v>5.3</v>
          </cell>
          <cell r="I987">
            <v>19.3</v>
          </cell>
          <cell r="J987">
            <v>44.3</v>
          </cell>
          <cell r="K987"/>
          <cell r="L987">
            <v>2.1</v>
          </cell>
          <cell r="M987"/>
          <cell r="N987">
            <v>91</v>
          </cell>
          <cell r="O987">
            <v>1.1000000000000001</v>
          </cell>
          <cell r="P987">
            <v>312</v>
          </cell>
          <cell r="Q987">
            <v>112</v>
          </cell>
          <cell r="R987"/>
          <cell r="S987">
            <v>0.72</v>
          </cell>
          <cell r="T987">
            <v>31</v>
          </cell>
          <cell r="U987">
            <v>149</v>
          </cell>
          <cell r="V987">
            <v>0.09</v>
          </cell>
          <cell r="W987">
            <v>0.06</v>
          </cell>
          <cell r="X987">
            <v>0.2</v>
          </cell>
          <cell r="Y987">
            <v>21</v>
          </cell>
          <cell r="Z987">
            <v>7.0000000000000007E-2</v>
          </cell>
          <cell r="AA987">
            <v>0</v>
          </cell>
          <cell r="AB987">
            <v>4</v>
          </cell>
          <cell r="AC987">
            <v>4.24</v>
          </cell>
          <cell r="AD987">
            <v>8.9700000000000006</v>
          </cell>
          <cell r="AE987">
            <v>2.2599999999999998</v>
          </cell>
          <cell r="AF987">
            <v>0</v>
          </cell>
          <cell r="AG987"/>
          <cell r="AH987"/>
          <cell r="AI987" t="e">
            <v>#DIV/0!</v>
          </cell>
          <cell r="AJ987"/>
          <cell r="AK987"/>
          <cell r="AL987" t="e">
            <v>#DIV/0!</v>
          </cell>
          <cell r="AM987"/>
          <cell r="AN987"/>
          <cell r="AO987" t="e">
            <v>#DIV/0!</v>
          </cell>
        </row>
        <row r="988">
          <cell r="A988">
            <v>213</v>
          </cell>
          <cell r="B988" t="str">
            <v>Ponque de queso</v>
          </cell>
          <cell r="C988"/>
          <cell r="D988">
            <v>100</v>
          </cell>
          <cell r="E988"/>
          <cell r="F988">
            <v>353</v>
          </cell>
          <cell r="G988"/>
          <cell r="H988">
            <v>8.6</v>
          </cell>
          <cell r="I988">
            <v>19.2</v>
          </cell>
          <cell r="J988">
            <v>36.5</v>
          </cell>
          <cell r="K988"/>
          <cell r="L988">
            <v>0</v>
          </cell>
          <cell r="M988"/>
          <cell r="N988">
            <v>211</v>
          </cell>
          <cell r="O988">
            <v>1</v>
          </cell>
          <cell r="P988">
            <v>103</v>
          </cell>
          <cell r="Q988">
            <v>166</v>
          </cell>
          <cell r="R988"/>
          <cell r="S988">
            <v>0.13</v>
          </cell>
          <cell r="T988">
            <v>6</v>
          </cell>
          <cell r="U988">
            <v>32</v>
          </cell>
          <cell r="V988">
            <v>0.08</v>
          </cell>
          <cell r="W988">
            <v>0.13</v>
          </cell>
          <cell r="X988">
            <v>0.2</v>
          </cell>
          <cell r="Y988"/>
          <cell r="Z988">
            <v>0.04</v>
          </cell>
          <cell r="AA988">
            <v>0</v>
          </cell>
          <cell r="AB988">
            <v>70</v>
          </cell>
          <cell r="AC988">
            <v>4.13</v>
          </cell>
          <cell r="AD988">
            <v>1.36</v>
          </cell>
          <cell r="AE988">
            <v>0.14000000000000001</v>
          </cell>
          <cell r="AF988">
            <v>16</v>
          </cell>
          <cell r="AG988"/>
          <cell r="AH988"/>
          <cell r="AI988" t="e">
            <v>#DIV/0!</v>
          </cell>
          <cell r="AJ988"/>
          <cell r="AK988"/>
          <cell r="AL988" t="e">
            <v>#DIV/0!</v>
          </cell>
          <cell r="AM988"/>
          <cell r="AN988"/>
          <cell r="AO988" t="e">
            <v>#DIV/0!</v>
          </cell>
        </row>
        <row r="989">
          <cell r="A989">
            <v>214</v>
          </cell>
          <cell r="B989" t="str">
            <v>Pretzels duros, con sal,</v>
          </cell>
          <cell r="C989"/>
          <cell r="D989">
            <v>100</v>
          </cell>
          <cell r="E989"/>
          <cell r="F989">
            <v>385</v>
          </cell>
          <cell r="G989"/>
          <cell r="H989">
            <v>9.1</v>
          </cell>
          <cell r="I989">
            <v>3.5</v>
          </cell>
          <cell r="J989">
            <v>79.2</v>
          </cell>
          <cell r="K989"/>
          <cell r="L989">
            <v>3.2</v>
          </cell>
          <cell r="M989"/>
          <cell r="N989">
            <v>36</v>
          </cell>
          <cell r="O989">
            <v>4.3</v>
          </cell>
          <cell r="P989">
            <v>1715</v>
          </cell>
          <cell r="Q989">
            <v>113</v>
          </cell>
          <cell r="R989"/>
          <cell r="S989">
            <v>0.85</v>
          </cell>
          <cell r="T989">
            <v>35</v>
          </cell>
          <cell r="U989">
            <v>146</v>
          </cell>
          <cell r="V989">
            <v>0.46</v>
          </cell>
          <cell r="W989">
            <v>0.62</v>
          </cell>
          <cell r="X989">
            <v>5.3</v>
          </cell>
          <cell r="Y989">
            <v>274</v>
          </cell>
          <cell r="Z989">
            <v>0</v>
          </cell>
          <cell r="AA989">
            <v>0</v>
          </cell>
          <cell r="AB989">
            <v>0</v>
          </cell>
          <cell r="AC989">
            <v>0.75</v>
          </cell>
          <cell r="AD989">
            <v>1.36</v>
          </cell>
          <cell r="AE989">
            <v>1.22</v>
          </cell>
          <cell r="AF989">
            <v>0</v>
          </cell>
          <cell r="AG989"/>
          <cell r="AH989"/>
          <cell r="AI989" t="e">
            <v>#DIV/0!</v>
          </cell>
          <cell r="AJ989"/>
          <cell r="AK989"/>
          <cell r="AL989" t="e">
            <v>#DIV/0!</v>
          </cell>
          <cell r="AM989"/>
          <cell r="AN989"/>
          <cell r="AO989" t="e">
            <v>#DIV/0!</v>
          </cell>
        </row>
        <row r="990">
          <cell r="A990">
            <v>215</v>
          </cell>
          <cell r="B990" t="str">
            <v>Quimbayas</v>
          </cell>
          <cell r="C990"/>
          <cell r="D990">
            <v>100</v>
          </cell>
          <cell r="E990"/>
          <cell r="F990">
            <v>512</v>
          </cell>
          <cell r="G990"/>
          <cell r="H990">
            <v>5.8</v>
          </cell>
          <cell r="I990">
            <v>23.3</v>
          </cell>
          <cell r="J990">
            <v>69.8</v>
          </cell>
          <cell r="K990"/>
          <cell r="L990">
            <v>0.5</v>
          </cell>
          <cell r="M990"/>
          <cell r="N990">
            <v>0</v>
          </cell>
          <cell r="O990">
            <v>0</v>
          </cell>
          <cell r="P990">
            <v>349</v>
          </cell>
          <cell r="Q990">
            <v>131</v>
          </cell>
          <cell r="R990"/>
          <cell r="S990">
            <v>0.79</v>
          </cell>
          <cell r="T990">
            <v>33</v>
          </cell>
          <cell r="U990">
            <v>229</v>
          </cell>
          <cell r="V990">
            <v>0.55000000000000004</v>
          </cell>
          <cell r="W990">
            <v>0.25</v>
          </cell>
          <cell r="X990">
            <v>1.8</v>
          </cell>
          <cell r="Y990">
            <v>42</v>
          </cell>
          <cell r="Z990">
            <v>0.19</v>
          </cell>
          <cell r="AA990">
            <v>0</v>
          </cell>
          <cell r="AB990">
            <v>24</v>
          </cell>
          <cell r="AC990">
            <v>13.06</v>
          </cell>
          <cell r="AD990">
            <v>5.81</v>
          </cell>
          <cell r="AE990">
            <v>0</v>
          </cell>
          <cell r="AF990">
            <v>0</v>
          </cell>
          <cell r="AG990"/>
          <cell r="AH990"/>
          <cell r="AI990" t="e">
            <v>#DIV/0!</v>
          </cell>
          <cell r="AJ990"/>
          <cell r="AK990"/>
          <cell r="AL990" t="e">
            <v>#DIV/0!</v>
          </cell>
          <cell r="AM990"/>
          <cell r="AN990"/>
          <cell r="AO990" t="e">
            <v>#DIV/0!</v>
          </cell>
        </row>
        <row r="991">
          <cell r="A991">
            <v>216</v>
          </cell>
          <cell r="B991" t="str">
            <v>Rollo de arequipe</v>
          </cell>
          <cell r="C991"/>
          <cell r="D991">
            <v>100</v>
          </cell>
          <cell r="E991"/>
          <cell r="F991">
            <v>308</v>
          </cell>
          <cell r="G991"/>
          <cell r="H991">
            <v>6.6</v>
          </cell>
          <cell r="I991">
            <v>2.6</v>
          </cell>
          <cell r="J991">
            <v>64.5</v>
          </cell>
          <cell r="K991"/>
          <cell r="L991">
            <v>0</v>
          </cell>
          <cell r="M991"/>
          <cell r="N991">
            <v>224</v>
          </cell>
          <cell r="O991">
            <v>16.8</v>
          </cell>
          <cell r="P991">
            <v>279</v>
          </cell>
          <cell r="Q991">
            <v>109</v>
          </cell>
          <cell r="R991"/>
          <cell r="S991">
            <v>0.72</v>
          </cell>
          <cell r="T991">
            <v>26</v>
          </cell>
          <cell r="U991">
            <v>227</v>
          </cell>
          <cell r="V991">
            <v>0.34</v>
          </cell>
          <cell r="W991">
            <v>0.4</v>
          </cell>
          <cell r="X991">
            <v>3.5</v>
          </cell>
          <cell r="Y991">
            <v>148</v>
          </cell>
          <cell r="Z991">
            <v>0</v>
          </cell>
          <cell r="AA991">
            <v>0</v>
          </cell>
          <cell r="AB991">
            <v>18</v>
          </cell>
          <cell r="AC991">
            <v>1.08</v>
          </cell>
          <cell r="AD991">
            <v>2.29</v>
          </cell>
          <cell r="AE991">
            <v>0.68</v>
          </cell>
          <cell r="AF991">
            <v>45</v>
          </cell>
          <cell r="AG991"/>
          <cell r="AH991"/>
          <cell r="AI991" t="e">
            <v>#DIV/0!</v>
          </cell>
          <cell r="AJ991"/>
          <cell r="AK991"/>
          <cell r="AL991" t="e">
            <v>#DIV/0!</v>
          </cell>
          <cell r="AM991"/>
          <cell r="AN991"/>
          <cell r="AO991" t="e">
            <v>#DIV/0!</v>
          </cell>
        </row>
        <row r="992">
          <cell r="A992">
            <v>217</v>
          </cell>
          <cell r="B992" t="str">
            <v>Rollo de guayaba</v>
          </cell>
          <cell r="C992"/>
          <cell r="D992">
            <v>100</v>
          </cell>
          <cell r="E992"/>
          <cell r="F992">
            <v>318</v>
          </cell>
          <cell r="G992"/>
          <cell r="H992">
            <v>7.9</v>
          </cell>
          <cell r="I992">
            <v>2.6</v>
          </cell>
          <cell r="J992">
            <v>65.8</v>
          </cell>
          <cell r="K992"/>
          <cell r="L992">
            <v>0</v>
          </cell>
          <cell r="M992"/>
          <cell r="N992">
            <v>158</v>
          </cell>
          <cell r="O992">
            <v>16.8</v>
          </cell>
          <cell r="P992">
            <v>279</v>
          </cell>
          <cell r="Q992">
            <v>109</v>
          </cell>
          <cell r="R992"/>
          <cell r="S992">
            <v>0.72</v>
          </cell>
          <cell r="T992">
            <v>26</v>
          </cell>
          <cell r="U992">
            <v>227</v>
          </cell>
          <cell r="V992">
            <v>0.34</v>
          </cell>
          <cell r="W992">
            <v>0.4</v>
          </cell>
          <cell r="X992">
            <v>3.5</v>
          </cell>
          <cell r="Y992">
            <v>148</v>
          </cell>
          <cell r="Z992">
            <v>0</v>
          </cell>
          <cell r="AA992">
            <v>0</v>
          </cell>
          <cell r="AB992">
            <v>18</v>
          </cell>
          <cell r="AC992">
            <v>1.08</v>
          </cell>
          <cell r="AD992">
            <v>2.29</v>
          </cell>
          <cell r="AE992">
            <v>0.68</v>
          </cell>
          <cell r="AF992">
            <v>45</v>
          </cell>
          <cell r="AG992"/>
          <cell r="AH992"/>
          <cell r="AI992" t="e">
            <v>#DIV/0!</v>
          </cell>
          <cell r="AJ992"/>
          <cell r="AK992"/>
          <cell r="AL992" t="e">
            <v>#DIV/0!</v>
          </cell>
          <cell r="AM992"/>
          <cell r="AN992"/>
          <cell r="AO992" t="e">
            <v>#DIV/0!</v>
          </cell>
        </row>
        <row r="993">
          <cell r="A993">
            <v>218</v>
          </cell>
          <cell r="B993" t="str">
            <v>Roscon</v>
          </cell>
          <cell r="C993"/>
          <cell r="D993">
            <v>100</v>
          </cell>
          <cell r="E993"/>
          <cell r="F993">
            <v>349</v>
          </cell>
          <cell r="G993"/>
          <cell r="H993">
            <v>6.2</v>
          </cell>
          <cell r="I993">
            <v>6.6</v>
          </cell>
          <cell r="J993">
            <v>66.099999999999994</v>
          </cell>
          <cell r="K993"/>
          <cell r="L993">
            <v>2.2000000000000002</v>
          </cell>
          <cell r="M993"/>
          <cell r="N993">
            <v>36</v>
          </cell>
          <cell r="O993">
            <v>4</v>
          </cell>
          <cell r="P993">
            <v>606</v>
          </cell>
          <cell r="Q993">
            <v>66</v>
          </cell>
          <cell r="R993"/>
          <cell r="S993">
            <v>1.94</v>
          </cell>
          <cell r="T993">
            <v>15</v>
          </cell>
          <cell r="U993">
            <v>341</v>
          </cell>
          <cell r="V993">
            <v>0</v>
          </cell>
          <cell r="W993">
            <v>0.08</v>
          </cell>
          <cell r="X993">
            <v>4.3</v>
          </cell>
          <cell r="Y993">
            <v>85</v>
          </cell>
          <cell r="Z993">
            <v>0.01</v>
          </cell>
          <cell r="AA993">
            <v>0</v>
          </cell>
          <cell r="AB993">
            <v>0</v>
          </cell>
          <cell r="AC993">
            <v>0.92</v>
          </cell>
          <cell r="AD993">
            <v>1.68</v>
          </cell>
          <cell r="AE993">
            <v>1</v>
          </cell>
          <cell r="AF993">
            <v>0</v>
          </cell>
          <cell r="AG993"/>
          <cell r="AH993"/>
          <cell r="AI993" t="e">
            <v>#DIV/0!</v>
          </cell>
          <cell r="AJ993"/>
          <cell r="AK993"/>
          <cell r="AL993" t="e">
            <v>#DIV/0!</v>
          </cell>
          <cell r="AM993"/>
          <cell r="AN993"/>
          <cell r="AO993" t="e">
            <v>#DIV/0!</v>
          </cell>
        </row>
        <row r="994">
          <cell r="A994">
            <v>219</v>
          </cell>
          <cell r="B994" t="str">
            <v>Solterita ( una sola galleta con crema)</v>
          </cell>
          <cell r="C994"/>
          <cell r="D994">
            <v>100</v>
          </cell>
          <cell r="E994"/>
          <cell r="F994">
            <v>211</v>
          </cell>
          <cell r="G994"/>
          <cell r="H994">
            <v>4.0999999999999996</v>
          </cell>
          <cell r="I994">
            <v>0.7</v>
          </cell>
          <cell r="J994">
            <v>46.9</v>
          </cell>
          <cell r="K994"/>
          <cell r="L994">
            <v>0.3</v>
          </cell>
          <cell r="M994"/>
          <cell r="N994">
            <v>100</v>
          </cell>
          <cell r="O994">
            <v>0.5</v>
          </cell>
          <cell r="P994">
            <v>108</v>
          </cell>
          <cell r="Q994">
            <v>108</v>
          </cell>
          <cell r="R994"/>
          <cell r="S994">
            <v>0.54</v>
          </cell>
          <cell r="T994">
            <v>15</v>
          </cell>
          <cell r="U994">
            <v>197</v>
          </cell>
          <cell r="V994">
            <v>0.08</v>
          </cell>
          <cell r="W994">
            <v>0.2</v>
          </cell>
          <cell r="X994">
            <v>1.5</v>
          </cell>
          <cell r="Y994">
            <v>29</v>
          </cell>
          <cell r="Z994">
            <v>0.22</v>
          </cell>
          <cell r="AA994">
            <v>0</v>
          </cell>
          <cell r="AB994">
            <v>2</v>
          </cell>
          <cell r="AC994">
            <v>0.23</v>
          </cell>
          <cell r="AD994">
            <v>0.34</v>
          </cell>
          <cell r="AE994">
            <v>0.13</v>
          </cell>
          <cell r="AF994">
            <v>17</v>
          </cell>
          <cell r="AG994"/>
          <cell r="AH994"/>
          <cell r="AI994" t="e">
            <v>#DIV/0!</v>
          </cell>
          <cell r="AJ994"/>
          <cell r="AK994"/>
          <cell r="AL994" t="e">
            <v>#DIV/0!</v>
          </cell>
          <cell r="AM994"/>
          <cell r="AN994"/>
          <cell r="AO994" t="e">
            <v>#DIV/0!</v>
          </cell>
        </row>
        <row r="995">
          <cell r="A995">
            <v>220</v>
          </cell>
          <cell r="B995" t="str">
            <v>Submarino</v>
          </cell>
          <cell r="C995"/>
          <cell r="D995">
            <v>100</v>
          </cell>
          <cell r="E995"/>
          <cell r="F995">
            <v>325</v>
          </cell>
          <cell r="G995"/>
          <cell r="H995">
            <v>6.7</v>
          </cell>
          <cell r="I995">
            <v>5</v>
          </cell>
          <cell r="J995">
            <v>63.3</v>
          </cell>
          <cell r="K995"/>
          <cell r="L995">
            <v>0</v>
          </cell>
          <cell r="M995"/>
          <cell r="N995">
            <v>99</v>
          </cell>
          <cell r="O995">
            <v>2.4</v>
          </cell>
          <cell r="P995">
            <v>500</v>
          </cell>
          <cell r="Q995">
            <v>112</v>
          </cell>
          <cell r="R995"/>
          <cell r="S995">
            <v>0.66</v>
          </cell>
          <cell r="T995">
            <v>24</v>
          </cell>
          <cell r="U995">
            <v>155</v>
          </cell>
          <cell r="V995">
            <v>0.4</v>
          </cell>
          <cell r="W995">
            <v>0.34</v>
          </cell>
          <cell r="X995">
            <v>3.3</v>
          </cell>
          <cell r="Y995">
            <v>125</v>
          </cell>
          <cell r="Z995">
            <v>0.16</v>
          </cell>
          <cell r="AA995">
            <v>0</v>
          </cell>
          <cell r="AB995">
            <v>12</v>
          </cell>
          <cell r="AC995">
            <v>3.33</v>
          </cell>
          <cell r="AD995">
            <v>1.67</v>
          </cell>
          <cell r="AE995">
            <v>0</v>
          </cell>
          <cell r="AF995">
            <v>4</v>
          </cell>
          <cell r="AG995"/>
          <cell r="AH995"/>
          <cell r="AI995" t="e">
            <v>#DIV/0!</v>
          </cell>
          <cell r="AJ995"/>
          <cell r="AK995"/>
          <cell r="AL995" t="e">
            <v>#DIV/0!</v>
          </cell>
          <cell r="AM995"/>
          <cell r="AN995"/>
          <cell r="AO995" t="e">
            <v>#DIV/0!</v>
          </cell>
        </row>
        <row r="996">
          <cell r="A996">
            <v>221</v>
          </cell>
          <cell r="B996" t="str">
            <v>Taco vacio, horneado</v>
          </cell>
          <cell r="C996"/>
          <cell r="D996">
            <v>100</v>
          </cell>
          <cell r="E996"/>
          <cell r="F996">
            <v>482</v>
          </cell>
          <cell r="G996"/>
          <cell r="H996">
            <v>7.2</v>
          </cell>
          <cell r="I996">
            <v>22.6</v>
          </cell>
          <cell r="J996">
            <v>62.4</v>
          </cell>
          <cell r="K996"/>
          <cell r="L996">
            <v>7.5</v>
          </cell>
          <cell r="M996"/>
          <cell r="N996">
            <v>160</v>
          </cell>
          <cell r="O996">
            <v>2.5</v>
          </cell>
          <cell r="P996">
            <v>367</v>
          </cell>
          <cell r="Q996">
            <v>248</v>
          </cell>
          <cell r="R996"/>
          <cell r="S996">
            <v>1.4</v>
          </cell>
          <cell r="T996">
            <v>105</v>
          </cell>
          <cell r="U996">
            <v>179</v>
          </cell>
          <cell r="V996">
            <v>0.23</v>
          </cell>
          <cell r="W996">
            <v>0.05</v>
          </cell>
          <cell r="X996">
            <v>1.4</v>
          </cell>
          <cell r="Y996">
            <v>168</v>
          </cell>
          <cell r="Z996">
            <v>0</v>
          </cell>
          <cell r="AA996">
            <v>0</v>
          </cell>
          <cell r="AB996">
            <v>0</v>
          </cell>
          <cell r="AC996">
            <v>3.25</v>
          </cell>
          <cell r="AD996">
            <v>8.93</v>
          </cell>
          <cell r="AE996">
            <v>8.49</v>
          </cell>
          <cell r="AF996">
            <v>0</v>
          </cell>
          <cell r="AG996"/>
          <cell r="AH996"/>
          <cell r="AI996" t="e">
            <v>#DIV/0!</v>
          </cell>
          <cell r="AJ996"/>
          <cell r="AK996"/>
          <cell r="AL996" t="e">
            <v>#DIV/0!</v>
          </cell>
          <cell r="AM996"/>
          <cell r="AN996"/>
          <cell r="AO996" t="e">
            <v>#DIV/0!</v>
          </cell>
        </row>
        <row r="997">
          <cell r="A997">
            <v>222</v>
          </cell>
          <cell r="B997" t="str">
            <v>Torta con pasas y nueces</v>
          </cell>
          <cell r="C997"/>
          <cell r="D997">
            <v>100</v>
          </cell>
          <cell r="E997"/>
          <cell r="F997">
            <v>403</v>
          </cell>
          <cell r="G997"/>
          <cell r="H997">
            <v>4.8</v>
          </cell>
          <cell r="I997">
            <v>18.899999999999999</v>
          </cell>
          <cell r="J997">
            <v>53.3</v>
          </cell>
          <cell r="K997"/>
          <cell r="L997">
            <v>3.1</v>
          </cell>
          <cell r="M997"/>
          <cell r="N997">
            <v>53</v>
          </cell>
          <cell r="O997">
            <v>2.2999999999999998</v>
          </cell>
          <cell r="P997">
            <v>285</v>
          </cell>
          <cell r="Q997">
            <v>156</v>
          </cell>
          <cell r="R997"/>
          <cell r="S997">
            <v>1</v>
          </cell>
          <cell r="T997">
            <v>20</v>
          </cell>
          <cell r="U997">
            <v>271</v>
          </cell>
          <cell r="V997">
            <v>0.1</v>
          </cell>
          <cell r="W997">
            <v>0.1</v>
          </cell>
          <cell r="X997">
            <v>0.7</v>
          </cell>
          <cell r="Y997">
            <v>14</v>
          </cell>
          <cell r="Z997">
            <v>11.9</v>
          </cell>
          <cell r="AA997">
            <v>0</v>
          </cell>
          <cell r="AB997">
            <v>22</v>
          </cell>
          <cell r="AC997">
            <v>5.3</v>
          </cell>
          <cell r="AD997">
            <v>9.1999999999999993</v>
          </cell>
          <cell r="AE997">
            <v>3.4</v>
          </cell>
          <cell r="AF997">
            <v>36</v>
          </cell>
          <cell r="AG997"/>
          <cell r="AH997"/>
          <cell r="AI997" t="e">
            <v>#DIV/0!</v>
          </cell>
          <cell r="AJ997"/>
          <cell r="AK997"/>
          <cell r="AL997" t="e">
            <v>#DIV/0!</v>
          </cell>
          <cell r="AM997"/>
          <cell r="AN997"/>
          <cell r="AO997" t="e">
            <v>#DIV/0!</v>
          </cell>
        </row>
        <row r="998">
          <cell r="A998">
            <v>223</v>
          </cell>
          <cell r="B998" t="str">
            <v>Torta de maiz</v>
          </cell>
          <cell r="C998"/>
          <cell r="D998">
            <v>100</v>
          </cell>
          <cell r="E998"/>
          <cell r="F998">
            <v>383</v>
          </cell>
          <cell r="G998"/>
          <cell r="H998">
            <v>15.3</v>
          </cell>
          <cell r="I998">
            <v>23.4</v>
          </cell>
          <cell r="J998">
            <v>28</v>
          </cell>
          <cell r="K998"/>
          <cell r="L998">
            <v>1.8</v>
          </cell>
          <cell r="M998"/>
          <cell r="N998">
            <v>423</v>
          </cell>
          <cell r="O998">
            <v>1.4</v>
          </cell>
          <cell r="P998">
            <v>372</v>
          </cell>
          <cell r="Q998">
            <v>287</v>
          </cell>
          <cell r="R998"/>
          <cell r="S998">
            <v>0.89</v>
          </cell>
          <cell r="T998">
            <v>31</v>
          </cell>
          <cell r="U998">
            <v>189</v>
          </cell>
          <cell r="V998">
            <v>0.24</v>
          </cell>
          <cell r="W998">
            <v>0.34</v>
          </cell>
          <cell r="X998">
            <v>1.8</v>
          </cell>
          <cell r="Y998">
            <v>54</v>
          </cell>
          <cell r="Z998">
            <v>0.16</v>
          </cell>
          <cell r="AA998">
            <v>3</v>
          </cell>
          <cell r="AB998">
            <v>301</v>
          </cell>
          <cell r="AC998">
            <v>10.56</v>
          </cell>
          <cell r="AD998">
            <v>7.57</v>
          </cell>
          <cell r="AE998">
            <v>5.0199999999999996</v>
          </cell>
          <cell r="AF998">
            <v>26</v>
          </cell>
          <cell r="AG998"/>
          <cell r="AH998"/>
          <cell r="AI998" t="e">
            <v>#DIV/0!</v>
          </cell>
          <cell r="AJ998"/>
          <cell r="AK998"/>
          <cell r="AL998" t="e">
            <v>#DIV/0!</v>
          </cell>
          <cell r="AM998"/>
          <cell r="AN998"/>
          <cell r="AO998" t="e">
            <v>#DIV/0!</v>
          </cell>
        </row>
        <row r="999">
          <cell r="A999">
            <v>224</v>
          </cell>
          <cell r="B999" t="str">
            <v>Torta de pan o barracho</v>
          </cell>
          <cell r="C999"/>
          <cell r="D999">
            <v>100</v>
          </cell>
          <cell r="E999"/>
          <cell r="F999">
            <v>227</v>
          </cell>
          <cell r="G999"/>
          <cell r="H999">
            <v>6.1</v>
          </cell>
          <cell r="I999">
            <v>4.3</v>
          </cell>
          <cell r="J999">
            <v>40.9</v>
          </cell>
          <cell r="K999"/>
          <cell r="L999">
            <v>0.9</v>
          </cell>
          <cell r="M999"/>
          <cell r="N999">
            <v>132</v>
          </cell>
          <cell r="O999">
            <v>1.3</v>
          </cell>
          <cell r="P999">
            <v>244</v>
          </cell>
          <cell r="Q999">
            <v>114</v>
          </cell>
          <cell r="R999"/>
          <cell r="S999">
            <v>0.6</v>
          </cell>
          <cell r="T999">
            <v>20</v>
          </cell>
          <cell r="U999">
            <v>172</v>
          </cell>
          <cell r="V999">
            <v>0.2</v>
          </cell>
          <cell r="W999">
            <v>0.3</v>
          </cell>
          <cell r="X999">
            <v>1.6</v>
          </cell>
          <cell r="Y999">
            <v>71</v>
          </cell>
          <cell r="Z999">
            <v>0.3</v>
          </cell>
          <cell r="AA999">
            <v>1</v>
          </cell>
          <cell r="AB999">
            <v>31</v>
          </cell>
          <cell r="AC999">
            <v>2</v>
          </cell>
          <cell r="AD999">
            <v>1.5</v>
          </cell>
          <cell r="AE999">
            <v>0.4</v>
          </cell>
          <cell r="AF999">
            <v>29</v>
          </cell>
          <cell r="AG999"/>
          <cell r="AH999"/>
          <cell r="AI999" t="e">
            <v>#DIV/0!</v>
          </cell>
          <cell r="AJ999"/>
          <cell r="AK999"/>
          <cell r="AL999" t="e">
            <v>#DIV/0!</v>
          </cell>
          <cell r="AM999"/>
          <cell r="AN999"/>
          <cell r="AO999" t="e">
            <v>#DIV/0!</v>
          </cell>
        </row>
        <row r="1000">
          <cell r="A1000">
            <v>225</v>
          </cell>
          <cell r="B1000" t="str">
            <v>Tortillas de vainilla, chocolate y coco ligh</v>
          </cell>
          <cell r="C1000"/>
          <cell r="D1000">
            <v>100</v>
          </cell>
          <cell r="E1000"/>
          <cell r="F1000">
            <v>331</v>
          </cell>
          <cell r="G1000"/>
          <cell r="H1000">
            <v>5.4</v>
          </cell>
          <cell r="I1000">
            <v>18.2</v>
          </cell>
          <cell r="J1000">
            <v>36.4</v>
          </cell>
          <cell r="K1000"/>
          <cell r="L1000">
            <v>2.8</v>
          </cell>
          <cell r="M1000"/>
          <cell r="N1000">
            <v>43</v>
          </cell>
          <cell r="O1000">
            <v>2.2000000000000002</v>
          </cell>
          <cell r="P1000">
            <v>334</v>
          </cell>
          <cell r="Q1000">
            <v>122</v>
          </cell>
          <cell r="R1000"/>
          <cell r="S1000">
            <v>0.69</v>
          </cell>
          <cell r="T1000">
            <v>0</v>
          </cell>
          <cell r="U1000">
            <v>200</v>
          </cell>
          <cell r="V1000">
            <v>0.03</v>
          </cell>
          <cell r="W1000">
            <v>0.13</v>
          </cell>
          <cell r="X1000">
            <v>0.6</v>
          </cell>
          <cell r="Y1000">
            <v>15</v>
          </cell>
          <cell r="Z1000">
            <v>0</v>
          </cell>
          <cell r="AA1000">
            <v>0</v>
          </cell>
          <cell r="AB1000">
            <v>26</v>
          </cell>
          <cell r="AC1000">
            <v>0</v>
          </cell>
          <cell r="AD1000">
            <v>0</v>
          </cell>
          <cell r="AE1000">
            <v>0</v>
          </cell>
          <cell r="AF1000">
            <v>68</v>
          </cell>
          <cell r="AG1000"/>
          <cell r="AH1000"/>
          <cell r="AI1000" t="e">
            <v>#DIV/0!</v>
          </cell>
          <cell r="AJ1000"/>
          <cell r="AK1000"/>
          <cell r="AL1000" t="e">
            <v>#DIV/0!</v>
          </cell>
          <cell r="AM1000"/>
          <cell r="AN1000"/>
          <cell r="AO1000" t="e">
            <v>#DIV/0!</v>
          </cell>
        </row>
        <row r="1001">
          <cell r="A1001">
            <v>226</v>
          </cell>
          <cell r="B1001" t="str">
            <v>Tortillas de harina ( mexicanas, ), listas para hornear o freir</v>
          </cell>
          <cell r="C1001"/>
          <cell r="D1001">
            <v>100</v>
          </cell>
          <cell r="E1001"/>
          <cell r="F1001">
            <v>321</v>
          </cell>
          <cell r="G1001"/>
          <cell r="H1001">
            <v>8.6999999999999993</v>
          </cell>
          <cell r="I1001">
            <v>7.1</v>
          </cell>
          <cell r="J1001">
            <v>55.6</v>
          </cell>
          <cell r="K1001"/>
          <cell r="L1001">
            <v>3.3</v>
          </cell>
          <cell r="M1001"/>
          <cell r="N1001">
            <v>125</v>
          </cell>
          <cell r="O1001">
            <v>3.3</v>
          </cell>
          <cell r="P1001">
            <v>478</v>
          </cell>
          <cell r="Q1001">
            <v>124</v>
          </cell>
          <cell r="R1001"/>
          <cell r="S1001">
            <v>0.71</v>
          </cell>
          <cell r="T1001">
            <v>26</v>
          </cell>
          <cell r="U1001">
            <v>131</v>
          </cell>
          <cell r="V1001">
            <v>0.53</v>
          </cell>
          <cell r="W1001">
            <v>0.28999999999999998</v>
          </cell>
          <cell r="X1001">
            <v>3.6</v>
          </cell>
          <cell r="Y1001">
            <v>197</v>
          </cell>
          <cell r="Z1001">
            <v>0</v>
          </cell>
          <cell r="AA1001">
            <v>0</v>
          </cell>
          <cell r="AB1001">
            <v>0</v>
          </cell>
          <cell r="AC1001">
            <v>1.75</v>
          </cell>
          <cell r="AD1001">
            <v>3.77</v>
          </cell>
          <cell r="AE1001">
            <v>1.06</v>
          </cell>
          <cell r="AF1001">
            <v>0</v>
          </cell>
          <cell r="AG1001"/>
          <cell r="AH1001"/>
          <cell r="AI1001" t="e">
            <v>#DIV/0!</v>
          </cell>
          <cell r="AJ1001"/>
          <cell r="AK1001"/>
          <cell r="AL1001" t="e">
            <v>#DIV/0!</v>
          </cell>
          <cell r="AM1001"/>
          <cell r="AN1001"/>
          <cell r="AO1001" t="e">
            <v>#DIV/0!</v>
          </cell>
        </row>
        <row r="1002">
          <cell r="A1002">
            <v>227</v>
          </cell>
          <cell r="B1002" t="str">
            <v>Tortillas de harina ( mexicanas) listas para hornear o freir sin adicion de ca</v>
          </cell>
          <cell r="C1002"/>
          <cell r="D1002">
            <v>100</v>
          </cell>
          <cell r="E1002"/>
          <cell r="F1002">
            <v>321</v>
          </cell>
          <cell r="G1002"/>
          <cell r="H1002">
            <v>8.6999999999999993</v>
          </cell>
          <cell r="I1002">
            <v>7.1</v>
          </cell>
          <cell r="J1002">
            <v>55.6</v>
          </cell>
          <cell r="K1002"/>
          <cell r="L1002">
            <v>3.3</v>
          </cell>
          <cell r="M1002"/>
          <cell r="N1002">
            <v>39</v>
          </cell>
          <cell r="O1002">
            <v>3.3</v>
          </cell>
          <cell r="P1002">
            <v>478</v>
          </cell>
          <cell r="Q1002">
            <v>124</v>
          </cell>
          <cell r="R1002"/>
          <cell r="S1002">
            <v>0.71</v>
          </cell>
          <cell r="T1002">
            <v>26</v>
          </cell>
          <cell r="U1002">
            <v>131</v>
          </cell>
          <cell r="V1002">
            <v>0.53</v>
          </cell>
          <cell r="W1002">
            <v>0.28999999999999998</v>
          </cell>
          <cell r="X1002">
            <v>3.6</v>
          </cell>
          <cell r="Y1002">
            <v>197</v>
          </cell>
          <cell r="Z1002">
            <v>0</v>
          </cell>
          <cell r="AA1002">
            <v>0</v>
          </cell>
          <cell r="AB1002">
            <v>0</v>
          </cell>
          <cell r="AC1002">
            <v>1.75</v>
          </cell>
          <cell r="AD1002">
            <v>3.77</v>
          </cell>
          <cell r="AE1002">
            <v>1.06</v>
          </cell>
          <cell r="AF1002">
            <v>0</v>
          </cell>
          <cell r="AG1002"/>
          <cell r="AH1002"/>
          <cell r="AI1002" t="e">
            <v>#DIV/0!</v>
          </cell>
          <cell r="AJ1002"/>
          <cell r="AK1002"/>
          <cell r="AL1002" t="e">
            <v>#DIV/0!</v>
          </cell>
          <cell r="AM1002"/>
          <cell r="AN1002"/>
          <cell r="AO1002" t="e">
            <v>#DIV/0!</v>
          </cell>
        </row>
        <row r="1003">
          <cell r="A1003">
            <v>228</v>
          </cell>
          <cell r="B1003" t="str">
            <v>Tortillas de maiz ( mexicanas) listas para hornear o freir</v>
          </cell>
          <cell r="C1003"/>
          <cell r="D1003">
            <v>100</v>
          </cell>
          <cell r="E1003"/>
          <cell r="F1003">
            <v>232</v>
          </cell>
          <cell r="G1003"/>
          <cell r="H1003">
            <v>5.7</v>
          </cell>
          <cell r="I1003">
            <v>2.5</v>
          </cell>
          <cell r="J1003">
            <v>46.6</v>
          </cell>
          <cell r="K1003"/>
          <cell r="L1003">
            <v>5.2</v>
          </cell>
          <cell r="M1003"/>
          <cell r="N1003">
            <v>175</v>
          </cell>
          <cell r="O1003">
            <v>1.4</v>
          </cell>
          <cell r="P1003">
            <v>161</v>
          </cell>
          <cell r="Q1003">
            <v>314</v>
          </cell>
          <cell r="R1003"/>
          <cell r="S1003">
            <v>0.94</v>
          </cell>
          <cell r="T1003">
            <v>65</v>
          </cell>
          <cell r="U1003">
            <v>154</v>
          </cell>
          <cell r="V1003">
            <v>0.11</v>
          </cell>
          <cell r="W1003">
            <v>7.0000000000000007E-2</v>
          </cell>
          <cell r="X1003">
            <v>1.5</v>
          </cell>
          <cell r="Y1003">
            <v>182</v>
          </cell>
          <cell r="Z1003">
            <v>0</v>
          </cell>
          <cell r="AA1003">
            <v>0</v>
          </cell>
          <cell r="AB1003">
            <v>0</v>
          </cell>
          <cell r="AC1003">
            <v>0.33</v>
          </cell>
          <cell r="AD1003">
            <v>0.65</v>
          </cell>
          <cell r="AE1003">
            <v>1.1200000000000001</v>
          </cell>
          <cell r="AF1003">
            <v>0</v>
          </cell>
          <cell r="AG1003"/>
          <cell r="AH1003"/>
          <cell r="AI1003" t="e">
            <v>#DIV/0!</v>
          </cell>
          <cell r="AJ1003"/>
          <cell r="AK1003"/>
          <cell r="AL1003" t="e">
            <v>#DIV/0!</v>
          </cell>
          <cell r="AM1003"/>
          <cell r="AN1003"/>
          <cell r="AO1003" t="e">
            <v>#DIV/0!</v>
          </cell>
        </row>
        <row r="1004">
          <cell r="A1004">
            <v>229</v>
          </cell>
          <cell r="B1004" t="str">
            <v>Tortillas de maiz ( mexicanas) listas para hornear o freir sin sal.</v>
          </cell>
          <cell r="C1004"/>
          <cell r="D1004">
            <v>100</v>
          </cell>
          <cell r="E1004"/>
          <cell r="F1004">
            <v>232</v>
          </cell>
          <cell r="G1004"/>
          <cell r="H1004">
            <v>5.7</v>
          </cell>
          <cell r="I1004">
            <v>2.5</v>
          </cell>
          <cell r="J1004">
            <v>46.6</v>
          </cell>
          <cell r="K1004"/>
          <cell r="L1004">
            <v>5.2</v>
          </cell>
          <cell r="M1004"/>
          <cell r="N1004">
            <v>175</v>
          </cell>
          <cell r="O1004">
            <v>1.4</v>
          </cell>
          <cell r="P1004">
            <v>11</v>
          </cell>
          <cell r="Q1004">
            <v>314</v>
          </cell>
          <cell r="R1004"/>
          <cell r="S1004">
            <v>0.94</v>
          </cell>
          <cell r="T1004">
            <v>65</v>
          </cell>
          <cell r="U1004">
            <v>154</v>
          </cell>
          <cell r="V1004">
            <v>0.11</v>
          </cell>
          <cell r="W1004">
            <v>7.0000000000000007E-2</v>
          </cell>
          <cell r="X1004">
            <v>1.5</v>
          </cell>
          <cell r="Y1004">
            <v>182</v>
          </cell>
          <cell r="Z1004">
            <v>0</v>
          </cell>
          <cell r="AA1004">
            <v>0</v>
          </cell>
          <cell r="AB1004">
            <v>0</v>
          </cell>
          <cell r="AC1004">
            <v>0.33</v>
          </cell>
          <cell r="AD1004">
            <v>0.65</v>
          </cell>
          <cell r="AE1004">
            <v>1.1200000000000001</v>
          </cell>
          <cell r="AF1004">
            <v>0</v>
          </cell>
          <cell r="AG1004"/>
          <cell r="AH1004"/>
          <cell r="AI1004" t="e">
            <v>#DIV/0!</v>
          </cell>
          <cell r="AJ1004"/>
          <cell r="AK1004"/>
          <cell r="AL1004" t="e">
            <v>#DIV/0!</v>
          </cell>
          <cell r="AM1004"/>
          <cell r="AN1004"/>
          <cell r="AO1004" t="e">
            <v>#DIV/0!</v>
          </cell>
        </row>
        <row r="1005">
          <cell r="A1005">
            <v>230</v>
          </cell>
          <cell r="B1005" t="str">
            <v>Tostada integral preparada comercialmente</v>
          </cell>
          <cell r="C1005"/>
          <cell r="D1005">
            <v>100</v>
          </cell>
          <cell r="E1005"/>
          <cell r="F1005">
            <v>294</v>
          </cell>
          <cell r="G1005"/>
          <cell r="H1005">
            <v>10.9</v>
          </cell>
          <cell r="I1005">
            <v>4.8</v>
          </cell>
          <cell r="J1005">
            <v>51.7</v>
          </cell>
          <cell r="K1005"/>
          <cell r="L1005">
            <v>7.4</v>
          </cell>
          <cell r="M1005"/>
          <cell r="N1005">
            <v>81</v>
          </cell>
          <cell r="O1005">
            <v>3.7</v>
          </cell>
          <cell r="P1005">
            <v>592</v>
          </cell>
          <cell r="Q1005">
            <v>258</v>
          </cell>
          <cell r="R1005"/>
          <cell r="S1005">
            <v>2.1800000000000002</v>
          </cell>
          <cell r="T1005">
            <v>97</v>
          </cell>
          <cell r="U1005">
            <v>283</v>
          </cell>
          <cell r="V1005">
            <v>0.32</v>
          </cell>
          <cell r="W1005">
            <v>0.21</v>
          </cell>
          <cell r="X1005">
            <v>3.9</v>
          </cell>
          <cell r="Y1005">
            <v>35</v>
          </cell>
          <cell r="Z1005">
            <v>0</v>
          </cell>
          <cell r="AA1005">
            <v>0</v>
          </cell>
          <cell r="AB1005">
            <v>0</v>
          </cell>
          <cell r="AC1005">
            <v>1.03</v>
          </cell>
          <cell r="AD1005">
            <v>1.89</v>
          </cell>
          <cell r="AE1005">
            <v>1.1299999999999999</v>
          </cell>
          <cell r="AF1005">
            <v>0</v>
          </cell>
          <cell r="AG1005"/>
          <cell r="AH1005"/>
          <cell r="AI1005" t="e">
            <v>#DIV/0!</v>
          </cell>
          <cell r="AJ1005"/>
          <cell r="AK1005"/>
          <cell r="AL1005" t="e">
            <v>#DIV/0!</v>
          </cell>
          <cell r="AM1005"/>
          <cell r="AN1005"/>
          <cell r="AO1005" t="e">
            <v>#DIV/0!</v>
          </cell>
        </row>
        <row r="1006">
          <cell r="A1006">
            <v>231</v>
          </cell>
          <cell r="B1006" t="str">
            <v>Tostada o calado, preparado comercialmente</v>
          </cell>
          <cell r="C1006"/>
          <cell r="D1006">
            <v>100</v>
          </cell>
          <cell r="E1006"/>
          <cell r="F1006">
            <v>290</v>
          </cell>
          <cell r="G1006"/>
          <cell r="H1006">
            <v>9</v>
          </cell>
          <cell r="I1006">
            <v>4</v>
          </cell>
          <cell r="J1006">
            <v>54.4</v>
          </cell>
          <cell r="K1006"/>
          <cell r="L1006">
            <v>2.5</v>
          </cell>
          <cell r="M1006"/>
          <cell r="N1006">
            <v>119</v>
          </cell>
          <cell r="O1006">
            <v>3.3</v>
          </cell>
          <cell r="P1006">
            <v>592</v>
          </cell>
          <cell r="Q1006">
            <v>103</v>
          </cell>
          <cell r="R1006"/>
          <cell r="S1006">
            <v>0.68</v>
          </cell>
          <cell r="T1006">
            <v>26</v>
          </cell>
          <cell r="U1006">
            <v>131</v>
          </cell>
          <cell r="V1006">
            <v>0.42</v>
          </cell>
          <cell r="W1006">
            <v>0.34</v>
          </cell>
          <cell r="X1006">
            <v>3.9</v>
          </cell>
          <cell r="Y1006">
            <v>130</v>
          </cell>
          <cell r="Z1006">
            <v>0</v>
          </cell>
          <cell r="AA1006">
            <v>0</v>
          </cell>
          <cell r="AB1006">
            <v>0</v>
          </cell>
          <cell r="AC1006">
            <v>0.89</v>
          </cell>
          <cell r="AD1006">
            <v>1.77</v>
          </cell>
          <cell r="AE1006">
            <v>0.82</v>
          </cell>
          <cell r="AF1006">
            <v>1</v>
          </cell>
          <cell r="AG1006"/>
          <cell r="AH1006"/>
          <cell r="AI1006" t="e">
            <v>#DIV/0!</v>
          </cell>
          <cell r="AJ1006"/>
          <cell r="AK1006"/>
          <cell r="AL1006" t="e">
            <v>#DIV/0!</v>
          </cell>
          <cell r="AM1006"/>
          <cell r="AN1006"/>
          <cell r="AO1006" t="e">
            <v>#DIV/0!</v>
          </cell>
        </row>
        <row r="1007">
          <cell r="A1007">
            <v>232</v>
          </cell>
          <cell r="B1007" t="str">
            <v>Tostada a la francesa con mantequilla</v>
          </cell>
          <cell r="C1007"/>
          <cell r="D1007">
            <v>100</v>
          </cell>
          <cell r="E1007"/>
          <cell r="F1007">
            <v>263</v>
          </cell>
          <cell r="G1007"/>
          <cell r="H1007">
            <v>7.7</v>
          </cell>
          <cell r="I1007">
            <v>13.9</v>
          </cell>
          <cell r="J1007">
            <v>26.7</v>
          </cell>
          <cell r="K1007"/>
          <cell r="L1007">
            <v>2.5</v>
          </cell>
          <cell r="M1007"/>
          <cell r="N1007">
            <v>54</v>
          </cell>
          <cell r="O1007">
            <v>1.4</v>
          </cell>
          <cell r="P1007">
            <v>380</v>
          </cell>
          <cell r="Q1007">
            <v>108</v>
          </cell>
          <cell r="R1007"/>
          <cell r="S1007">
            <v>0.44</v>
          </cell>
          <cell r="T1007">
            <v>12</v>
          </cell>
          <cell r="U1007">
            <v>131</v>
          </cell>
          <cell r="V1007">
            <v>0.43</v>
          </cell>
          <cell r="W1007">
            <v>0.37</v>
          </cell>
          <cell r="X1007">
            <v>2.9</v>
          </cell>
          <cell r="Y1007">
            <v>86</v>
          </cell>
          <cell r="Z1007">
            <v>0</v>
          </cell>
          <cell r="AA1007">
            <v>0</v>
          </cell>
          <cell r="AB1007">
            <v>108</v>
          </cell>
          <cell r="AC1007">
            <v>5.74</v>
          </cell>
          <cell r="AD1007">
            <v>5.24</v>
          </cell>
          <cell r="AE1007">
            <v>1.81</v>
          </cell>
          <cell r="AF1007">
            <v>86</v>
          </cell>
          <cell r="AG1007"/>
          <cell r="AH1007"/>
          <cell r="AI1007" t="e">
            <v>#DIV/0!</v>
          </cell>
          <cell r="AJ1007"/>
          <cell r="AK1007"/>
          <cell r="AL1007" t="e">
            <v>#DIV/0!</v>
          </cell>
          <cell r="AM1007"/>
          <cell r="AN1007"/>
          <cell r="AO1007" t="e">
            <v>#DIV/0!</v>
          </cell>
        </row>
        <row r="1008">
          <cell r="A1008">
            <v>233</v>
          </cell>
          <cell r="B1008" t="str">
            <v>Waffles</v>
          </cell>
          <cell r="C1008"/>
          <cell r="D1008">
            <v>100</v>
          </cell>
          <cell r="E1008"/>
          <cell r="F1008">
            <v>261</v>
          </cell>
          <cell r="G1008"/>
          <cell r="H1008">
            <v>6.2</v>
          </cell>
          <cell r="I1008">
            <v>8.1999999999999993</v>
          </cell>
          <cell r="J1008">
            <v>40.700000000000003</v>
          </cell>
          <cell r="K1008"/>
          <cell r="L1008">
            <v>2.2999999999999998</v>
          </cell>
          <cell r="M1008"/>
          <cell r="N1008">
            <v>232</v>
          </cell>
          <cell r="O1008">
            <v>4.5</v>
          </cell>
          <cell r="P1008">
            <v>787</v>
          </cell>
          <cell r="Q1008">
            <v>420</v>
          </cell>
          <cell r="R1008"/>
          <cell r="S1008">
            <v>0.57999999999999996</v>
          </cell>
          <cell r="T1008">
            <v>22</v>
          </cell>
          <cell r="U1008">
            <v>128</v>
          </cell>
          <cell r="V1008">
            <v>0.38</v>
          </cell>
          <cell r="W1008">
            <v>0.48</v>
          </cell>
          <cell r="X1008">
            <v>4.4000000000000004</v>
          </cell>
          <cell r="Y1008">
            <v>32</v>
          </cell>
          <cell r="Z1008">
            <v>0</v>
          </cell>
          <cell r="AA1008">
            <v>0</v>
          </cell>
          <cell r="AB1008">
            <v>383</v>
          </cell>
          <cell r="AC1008">
            <v>1.44</v>
          </cell>
          <cell r="AD1008">
            <v>3.21</v>
          </cell>
          <cell r="AE1008">
            <v>2.78</v>
          </cell>
          <cell r="AF1008">
            <v>24</v>
          </cell>
          <cell r="AG1008"/>
          <cell r="AH1008"/>
          <cell r="AI1008" t="e">
            <v>#DIV/0!</v>
          </cell>
          <cell r="AJ1008"/>
          <cell r="AK1008"/>
          <cell r="AL1008" t="e">
            <v>#DIV/0!</v>
          </cell>
          <cell r="AM1008"/>
          <cell r="AN1008"/>
          <cell r="AO1008" t="e">
            <v>#DIV/0!</v>
          </cell>
        </row>
        <row r="1009">
          <cell r="A1009">
            <v>234</v>
          </cell>
          <cell r="B1009" t="str">
            <v>Acelga cocida</v>
          </cell>
          <cell r="C1009"/>
          <cell r="D1009">
            <v>100</v>
          </cell>
          <cell r="E1009"/>
          <cell r="F1009">
            <v>25</v>
          </cell>
          <cell r="G1009"/>
          <cell r="H1009">
            <v>1.9</v>
          </cell>
          <cell r="I1009">
            <v>0.1</v>
          </cell>
          <cell r="J1009">
            <v>4.0999999999999996</v>
          </cell>
          <cell r="K1009"/>
          <cell r="L1009">
            <v>2.1</v>
          </cell>
          <cell r="M1009"/>
          <cell r="N1009">
            <v>58</v>
          </cell>
          <cell r="O1009">
            <v>2.2999999999999998</v>
          </cell>
          <cell r="P1009">
            <v>179</v>
          </cell>
          <cell r="Q1009">
            <v>33</v>
          </cell>
          <cell r="R1009"/>
          <cell r="S1009">
            <v>0.33</v>
          </cell>
          <cell r="T1009">
            <v>86</v>
          </cell>
          <cell r="U1009">
            <v>549</v>
          </cell>
          <cell r="V1009">
            <v>0.03</v>
          </cell>
          <cell r="W1009">
            <v>0.09</v>
          </cell>
          <cell r="X1009">
            <v>0.4</v>
          </cell>
          <cell r="Y1009">
            <v>9</v>
          </cell>
          <cell r="Z1009">
            <v>0</v>
          </cell>
          <cell r="AA1009">
            <v>18</v>
          </cell>
          <cell r="AB1009">
            <v>314</v>
          </cell>
          <cell r="AC1009">
            <v>0.01</v>
          </cell>
          <cell r="AD1009">
            <v>0.02</v>
          </cell>
          <cell r="AE1009">
            <v>0.03</v>
          </cell>
          <cell r="AF1009">
            <v>0</v>
          </cell>
          <cell r="AG1009"/>
          <cell r="AH1009"/>
          <cell r="AI1009" t="e">
            <v>#DIV/0!</v>
          </cell>
          <cell r="AJ1009"/>
          <cell r="AK1009"/>
          <cell r="AL1009" t="e">
            <v>#DIV/0!</v>
          </cell>
          <cell r="AM1009"/>
          <cell r="AN1009"/>
          <cell r="AO1009" t="e">
            <v>#DIV/0!</v>
          </cell>
        </row>
        <row r="1010">
          <cell r="A1010">
            <v>235</v>
          </cell>
          <cell r="B1010" t="str">
            <v>Acelga cruda</v>
          </cell>
          <cell r="C1010"/>
          <cell r="D1010">
            <v>92</v>
          </cell>
          <cell r="E1010"/>
          <cell r="F1010">
            <v>24</v>
          </cell>
          <cell r="G1010"/>
          <cell r="H1010">
            <v>1.8</v>
          </cell>
          <cell r="I1010">
            <v>0.2</v>
          </cell>
          <cell r="J1010">
            <v>3.7</v>
          </cell>
          <cell r="K1010"/>
          <cell r="L1010">
            <v>1.6</v>
          </cell>
          <cell r="M1010"/>
          <cell r="N1010">
            <v>51</v>
          </cell>
          <cell r="O1010">
            <v>1.8</v>
          </cell>
          <cell r="P1010">
            <v>213</v>
          </cell>
          <cell r="Q1010">
            <v>46</v>
          </cell>
          <cell r="R1010"/>
          <cell r="S1010">
            <v>0.36</v>
          </cell>
          <cell r="T1010">
            <v>81</v>
          </cell>
          <cell r="U1010">
            <v>379</v>
          </cell>
          <cell r="V1010">
            <v>0.04</v>
          </cell>
          <cell r="W1010">
            <v>0.09</v>
          </cell>
          <cell r="X1010">
            <v>0.4</v>
          </cell>
          <cell r="Y1010">
            <v>14</v>
          </cell>
          <cell r="Z1010">
            <v>0</v>
          </cell>
          <cell r="AA1010">
            <v>30</v>
          </cell>
          <cell r="AB1010">
            <v>330</v>
          </cell>
          <cell r="AC1010">
            <v>0.03</v>
          </cell>
          <cell r="AD1010">
            <v>0.04</v>
          </cell>
          <cell r="AE1010">
            <v>7.0000000000000007E-2</v>
          </cell>
          <cell r="AF1010">
            <v>0</v>
          </cell>
          <cell r="AG1010"/>
          <cell r="AH1010"/>
          <cell r="AI1010" t="e">
            <v>#DIV/0!</v>
          </cell>
          <cell r="AJ1010"/>
          <cell r="AK1010"/>
          <cell r="AL1010" t="e">
            <v>#DIV/0!</v>
          </cell>
          <cell r="AM1010"/>
          <cell r="AN1010"/>
          <cell r="AO1010" t="e">
            <v>#DIV/0!</v>
          </cell>
        </row>
        <row r="1011">
          <cell r="A1011">
            <v>236</v>
          </cell>
          <cell r="B1011" t="str">
            <v>Achicoria, hojas y tallos crudos</v>
          </cell>
          <cell r="C1011"/>
          <cell r="D1011">
            <v>82</v>
          </cell>
          <cell r="E1011"/>
          <cell r="F1011">
            <v>28</v>
          </cell>
          <cell r="G1011"/>
          <cell r="H1011">
            <v>1.7</v>
          </cell>
          <cell r="I1011">
            <v>0.3</v>
          </cell>
          <cell r="J1011">
            <v>4.7</v>
          </cell>
          <cell r="K1011"/>
          <cell r="L1011">
            <v>4</v>
          </cell>
          <cell r="M1011"/>
          <cell r="N1011">
            <v>100</v>
          </cell>
          <cell r="O1011">
            <v>0.9</v>
          </cell>
          <cell r="P1011">
            <v>45</v>
          </cell>
          <cell r="Q1011">
            <v>47</v>
          </cell>
          <cell r="R1011"/>
          <cell r="S1011">
            <v>0.42</v>
          </cell>
          <cell r="T1011">
            <v>30</v>
          </cell>
          <cell r="U1011">
            <v>420</v>
          </cell>
          <cell r="V1011">
            <v>0.06</v>
          </cell>
          <cell r="W1011">
            <v>0.1</v>
          </cell>
          <cell r="X1011">
            <v>0.5</v>
          </cell>
          <cell r="Y1011">
            <v>110</v>
          </cell>
          <cell r="Z1011">
            <v>0</v>
          </cell>
          <cell r="AA1011">
            <v>24</v>
          </cell>
          <cell r="AB1011">
            <v>400</v>
          </cell>
          <cell r="AC1011">
            <v>7.0000000000000007E-2</v>
          </cell>
          <cell r="AD1011">
            <v>0.01</v>
          </cell>
          <cell r="AE1011">
            <v>0.13</v>
          </cell>
          <cell r="AF1011">
            <v>0</v>
          </cell>
          <cell r="AG1011"/>
          <cell r="AH1011"/>
          <cell r="AI1011" t="e">
            <v>#DIV/0!</v>
          </cell>
          <cell r="AJ1011"/>
          <cell r="AK1011"/>
          <cell r="AL1011" t="e">
            <v>#DIV/0!</v>
          </cell>
          <cell r="AM1011"/>
          <cell r="AN1011"/>
          <cell r="AO1011" t="e">
            <v>#DIV/0!</v>
          </cell>
        </row>
        <row r="1012">
          <cell r="A1012">
            <v>237</v>
          </cell>
          <cell r="B1012" t="str">
            <v>Alcachofa ( corazon), cruda</v>
          </cell>
          <cell r="C1012"/>
          <cell r="D1012">
            <v>40</v>
          </cell>
          <cell r="E1012"/>
          <cell r="F1012">
            <v>40</v>
          </cell>
          <cell r="G1012"/>
          <cell r="H1012">
            <v>2.6</v>
          </cell>
          <cell r="I1012">
            <v>0.2</v>
          </cell>
          <cell r="J1012">
            <v>6.9</v>
          </cell>
          <cell r="K1012"/>
          <cell r="L1012">
            <v>5.4</v>
          </cell>
          <cell r="M1012"/>
          <cell r="N1012">
            <v>47</v>
          </cell>
          <cell r="O1012">
            <v>0.9</v>
          </cell>
          <cell r="P1012">
            <v>94</v>
          </cell>
          <cell r="Q1012">
            <v>66</v>
          </cell>
          <cell r="R1012"/>
          <cell r="S1012">
            <v>0.49</v>
          </cell>
          <cell r="T1012">
            <v>60</v>
          </cell>
          <cell r="U1012">
            <v>370</v>
          </cell>
          <cell r="V1012">
            <v>0.06</v>
          </cell>
          <cell r="W1012">
            <v>0.1</v>
          </cell>
          <cell r="X1012">
            <v>0.8</v>
          </cell>
          <cell r="Y1012">
            <v>68</v>
          </cell>
          <cell r="Z1012">
            <v>0</v>
          </cell>
          <cell r="AA1012">
            <v>10</v>
          </cell>
          <cell r="AB1012">
            <v>24</v>
          </cell>
          <cell r="AC1012">
            <v>0.04</v>
          </cell>
          <cell r="AD1012">
            <v>0.01</v>
          </cell>
          <cell r="AE1012">
            <v>0.06</v>
          </cell>
          <cell r="AF1012">
            <v>0</v>
          </cell>
          <cell r="AG1012"/>
          <cell r="AH1012"/>
          <cell r="AI1012" t="e">
            <v>#DIV/0!</v>
          </cell>
          <cell r="AJ1012"/>
          <cell r="AK1012"/>
          <cell r="AL1012" t="e">
            <v>#DIV/0!</v>
          </cell>
          <cell r="AM1012"/>
          <cell r="AN1012"/>
          <cell r="AO1012" t="e">
            <v>#DIV/0!</v>
          </cell>
        </row>
        <row r="1013">
          <cell r="A1013">
            <v>238</v>
          </cell>
          <cell r="B1013" t="str">
            <v>Alcachofa, cocida</v>
          </cell>
          <cell r="C1013"/>
          <cell r="D1013">
            <v>40</v>
          </cell>
          <cell r="E1013"/>
          <cell r="F1013">
            <v>61</v>
          </cell>
          <cell r="G1013"/>
          <cell r="H1013">
            <v>3.5</v>
          </cell>
          <cell r="I1013">
            <v>0.2</v>
          </cell>
          <cell r="J1013">
            <v>11.2</v>
          </cell>
          <cell r="K1013"/>
          <cell r="L1013">
            <v>5.4</v>
          </cell>
          <cell r="M1013"/>
          <cell r="N1013">
            <v>45</v>
          </cell>
          <cell r="O1013">
            <v>1.3</v>
          </cell>
          <cell r="P1013">
            <v>95</v>
          </cell>
          <cell r="Q1013">
            <v>86</v>
          </cell>
          <cell r="R1013"/>
          <cell r="S1013">
            <v>0.49</v>
          </cell>
          <cell r="T1013">
            <v>60</v>
          </cell>
          <cell r="U1013">
            <v>354</v>
          </cell>
          <cell r="V1013">
            <v>7.0000000000000007E-2</v>
          </cell>
          <cell r="W1013">
            <v>7.0000000000000007E-2</v>
          </cell>
          <cell r="X1013">
            <v>1</v>
          </cell>
          <cell r="Y1013">
            <v>51</v>
          </cell>
          <cell r="Z1013">
            <v>0</v>
          </cell>
          <cell r="AA1013">
            <v>10</v>
          </cell>
          <cell r="AB1013">
            <v>18</v>
          </cell>
          <cell r="AC1013">
            <v>0.04</v>
          </cell>
          <cell r="AD1013">
            <v>0.01</v>
          </cell>
          <cell r="AE1013">
            <v>7.0000000000000007E-2</v>
          </cell>
          <cell r="AF1013">
            <v>0</v>
          </cell>
          <cell r="AG1013"/>
          <cell r="AH1013"/>
          <cell r="AI1013" t="e">
            <v>#DIV/0!</v>
          </cell>
          <cell r="AJ1013"/>
          <cell r="AK1013"/>
          <cell r="AL1013" t="e">
            <v>#DIV/0!</v>
          </cell>
          <cell r="AM1013"/>
          <cell r="AN1013"/>
          <cell r="AO1013" t="e">
            <v>#DIV/0!</v>
          </cell>
        </row>
        <row r="1014">
          <cell r="A1014">
            <v>239</v>
          </cell>
          <cell r="B1014" t="str">
            <v>Alfalfa germinada, cruda</v>
          </cell>
          <cell r="C1014"/>
          <cell r="D1014">
            <v>100</v>
          </cell>
          <cell r="E1014"/>
          <cell r="F1014">
            <v>38</v>
          </cell>
          <cell r="G1014"/>
          <cell r="H1014">
            <v>4</v>
          </cell>
          <cell r="I1014">
            <v>0.7</v>
          </cell>
          <cell r="J1014">
            <v>3.8</v>
          </cell>
          <cell r="K1014"/>
          <cell r="L1014">
            <v>2.5</v>
          </cell>
          <cell r="M1014"/>
          <cell r="N1014">
            <v>32</v>
          </cell>
          <cell r="O1014">
            <v>1</v>
          </cell>
          <cell r="P1014">
            <v>6</v>
          </cell>
          <cell r="Q1014">
            <v>70</v>
          </cell>
          <cell r="R1014"/>
          <cell r="S1014">
            <v>0.92</v>
          </cell>
          <cell r="T1014">
            <v>27</v>
          </cell>
          <cell r="U1014">
            <v>79</v>
          </cell>
          <cell r="V1014">
            <v>0.08</v>
          </cell>
          <cell r="W1014">
            <v>0.13</v>
          </cell>
          <cell r="X1014">
            <v>0.5</v>
          </cell>
          <cell r="Y1014">
            <v>36</v>
          </cell>
          <cell r="Z1014">
            <v>0</v>
          </cell>
          <cell r="AA1014">
            <v>8</v>
          </cell>
          <cell r="AB1014">
            <v>16</v>
          </cell>
          <cell r="AC1014">
            <v>7.0000000000000007E-2</v>
          </cell>
          <cell r="AD1014">
            <v>0.06</v>
          </cell>
          <cell r="AE1014">
            <v>0.41</v>
          </cell>
          <cell r="AF1014">
            <v>0</v>
          </cell>
          <cell r="AG1014"/>
          <cell r="AH1014"/>
          <cell r="AI1014" t="e">
            <v>#DIV/0!</v>
          </cell>
          <cell r="AJ1014"/>
          <cell r="AK1014"/>
          <cell r="AL1014" t="e">
            <v>#DIV/0!</v>
          </cell>
          <cell r="AM1014"/>
          <cell r="AN1014"/>
          <cell r="AO1014" t="e">
            <v>#DIV/0!</v>
          </cell>
        </row>
        <row r="1015">
          <cell r="A1015">
            <v>240</v>
          </cell>
          <cell r="B1015" t="str">
            <v>Alga espirulina seca</v>
          </cell>
          <cell r="C1015"/>
          <cell r="D1015">
            <v>100</v>
          </cell>
          <cell r="E1015"/>
          <cell r="F1015">
            <v>395</v>
          </cell>
          <cell r="G1015"/>
          <cell r="H1015">
            <v>57.5</v>
          </cell>
          <cell r="I1015">
            <v>7.7</v>
          </cell>
          <cell r="J1015">
            <v>23.9</v>
          </cell>
          <cell r="K1015"/>
          <cell r="L1015">
            <v>3.6</v>
          </cell>
          <cell r="M1015"/>
          <cell r="N1015">
            <v>120</v>
          </cell>
          <cell r="O1015">
            <v>28.5</v>
          </cell>
          <cell r="P1015">
            <v>1048</v>
          </cell>
          <cell r="Q1015">
            <v>118</v>
          </cell>
          <cell r="R1015"/>
          <cell r="S1015">
            <v>2</v>
          </cell>
          <cell r="T1015">
            <v>195</v>
          </cell>
          <cell r="U1015">
            <v>1363</v>
          </cell>
          <cell r="V1015">
            <v>2.38</v>
          </cell>
          <cell r="W1015">
            <v>3.67</v>
          </cell>
          <cell r="X1015">
            <v>12.8</v>
          </cell>
          <cell r="Y1015">
            <v>94</v>
          </cell>
          <cell r="Z1015">
            <v>0</v>
          </cell>
          <cell r="AA1015">
            <v>10</v>
          </cell>
          <cell r="AB1015">
            <v>57</v>
          </cell>
          <cell r="AC1015">
            <v>2.65</v>
          </cell>
          <cell r="AD1015">
            <v>0.68</v>
          </cell>
          <cell r="AE1015">
            <v>2.08</v>
          </cell>
          <cell r="AF1015">
            <v>0</v>
          </cell>
          <cell r="AG1015"/>
          <cell r="AH1015"/>
          <cell r="AI1015" t="e">
            <v>#DIV/0!</v>
          </cell>
          <cell r="AJ1015"/>
          <cell r="AK1015"/>
          <cell r="AL1015" t="e">
            <v>#DIV/0!</v>
          </cell>
          <cell r="AM1015"/>
          <cell r="AN1015"/>
          <cell r="AO1015" t="e">
            <v>#DIV/0!</v>
          </cell>
        </row>
        <row r="1016">
          <cell r="A1016">
            <v>241</v>
          </cell>
          <cell r="B1016" t="str">
            <v>Alga kelp, cruda</v>
          </cell>
          <cell r="C1016"/>
          <cell r="D1016">
            <v>100</v>
          </cell>
          <cell r="E1016"/>
          <cell r="F1016">
            <v>51</v>
          </cell>
          <cell r="G1016"/>
          <cell r="H1016">
            <v>1.7</v>
          </cell>
          <cell r="I1016">
            <v>0.6</v>
          </cell>
          <cell r="J1016">
            <v>9.6</v>
          </cell>
          <cell r="K1016"/>
          <cell r="L1016">
            <v>1.3</v>
          </cell>
          <cell r="M1016"/>
          <cell r="N1016">
            <v>168</v>
          </cell>
          <cell r="O1016">
            <v>2.9</v>
          </cell>
          <cell r="P1016">
            <v>233</v>
          </cell>
          <cell r="Q1016">
            <v>42</v>
          </cell>
          <cell r="R1016"/>
          <cell r="S1016">
            <v>1.23</v>
          </cell>
          <cell r="T1016">
            <v>121</v>
          </cell>
          <cell r="U1016">
            <v>89</v>
          </cell>
          <cell r="V1016">
            <v>0.05</v>
          </cell>
          <cell r="W1016">
            <v>0.15</v>
          </cell>
          <cell r="X1016">
            <v>0.5</v>
          </cell>
          <cell r="Y1016">
            <v>180</v>
          </cell>
          <cell r="Z1016">
            <v>0</v>
          </cell>
          <cell r="AA1016">
            <v>3</v>
          </cell>
          <cell r="AB1016">
            <v>12</v>
          </cell>
          <cell r="AC1016">
            <v>0.25</v>
          </cell>
          <cell r="AD1016">
            <v>0.1</v>
          </cell>
          <cell r="AE1016">
            <v>0.05</v>
          </cell>
          <cell r="AF1016">
            <v>0</v>
          </cell>
          <cell r="AG1016"/>
          <cell r="AH1016"/>
          <cell r="AI1016" t="e">
            <v>#DIV/0!</v>
          </cell>
          <cell r="AJ1016"/>
          <cell r="AK1016"/>
          <cell r="AL1016" t="e">
            <v>#DIV/0!</v>
          </cell>
          <cell r="AM1016"/>
          <cell r="AN1016"/>
          <cell r="AO1016" t="e">
            <v>#DIV/0!</v>
          </cell>
        </row>
        <row r="1017">
          <cell r="A1017">
            <v>242</v>
          </cell>
          <cell r="B1017" t="str">
            <v>Apio, tallo, cocido</v>
          </cell>
          <cell r="C1017"/>
          <cell r="D1017">
            <v>100</v>
          </cell>
          <cell r="E1017"/>
          <cell r="F1017">
            <v>21</v>
          </cell>
          <cell r="G1017"/>
          <cell r="H1017">
            <v>0.8</v>
          </cell>
          <cell r="I1017">
            <v>0.2</v>
          </cell>
          <cell r="J1017">
            <v>4</v>
          </cell>
          <cell r="K1017"/>
          <cell r="L1017">
            <v>1.6</v>
          </cell>
          <cell r="M1017"/>
          <cell r="N1017">
            <v>42</v>
          </cell>
          <cell r="O1017">
            <v>0.4</v>
          </cell>
          <cell r="P1017">
            <v>91</v>
          </cell>
          <cell r="Q1017">
            <v>25</v>
          </cell>
          <cell r="R1017"/>
          <cell r="S1017">
            <v>0.14000000000000001</v>
          </cell>
          <cell r="T1017">
            <v>12</v>
          </cell>
          <cell r="U1017">
            <v>284</v>
          </cell>
          <cell r="V1017">
            <v>0.04</v>
          </cell>
          <cell r="W1017">
            <v>0.05</v>
          </cell>
          <cell r="X1017">
            <v>0.3</v>
          </cell>
          <cell r="Y1017">
            <v>22</v>
          </cell>
          <cell r="Z1017">
            <v>0</v>
          </cell>
          <cell r="AA1017">
            <v>6</v>
          </cell>
          <cell r="AB1017">
            <v>13</v>
          </cell>
          <cell r="AC1017">
            <v>0.04</v>
          </cell>
          <cell r="AD1017">
            <v>0.03</v>
          </cell>
          <cell r="AE1017">
            <v>0.08</v>
          </cell>
          <cell r="AF1017">
            <v>0</v>
          </cell>
          <cell r="AG1017"/>
          <cell r="AH1017"/>
          <cell r="AI1017" t="e">
            <v>#DIV/0!</v>
          </cell>
          <cell r="AJ1017"/>
          <cell r="AK1017"/>
          <cell r="AL1017" t="e">
            <v>#DIV/0!</v>
          </cell>
          <cell r="AM1017"/>
          <cell r="AN1017"/>
          <cell r="AO1017" t="e">
            <v>#DIV/0!</v>
          </cell>
        </row>
        <row r="1018">
          <cell r="A1018">
            <v>243</v>
          </cell>
          <cell r="B1018" t="str">
            <v>Apio, tallo, crudo</v>
          </cell>
          <cell r="C1018"/>
          <cell r="D1018">
            <v>50</v>
          </cell>
          <cell r="E1018"/>
          <cell r="F1018">
            <v>21</v>
          </cell>
          <cell r="G1018"/>
          <cell r="H1018">
            <v>0.7</v>
          </cell>
          <cell r="I1018">
            <v>0.1</v>
          </cell>
          <cell r="J1018">
            <v>4.3</v>
          </cell>
          <cell r="K1018"/>
          <cell r="L1018">
            <v>1.7</v>
          </cell>
          <cell r="M1018"/>
          <cell r="N1018">
            <v>70</v>
          </cell>
          <cell r="O1018">
            <v>0.6</v>
          </cell>
          <cell r="P1018">
            <v>87</v>
          </cell>
          <cell r="Q1018">
            <v>33</v>
          </cell>
          <cell r="R1018"/>
          <cell r="S1018">
            <v>0.13</v>
          </cell>
          <cell r="T1018">
            <v>11</v>
          </cell>
          <cell r="U1018">
            <v>287</v>
          </cell>
          <cell r="V1018">
            <v>0.03</v>
          </cell>
          <cell r="W1018">
            <v>0.06</v>
          </cell>
          <cell r="X1018">
            <v>0.3</v>
          </cell>
          <cell r="Y1018">
            <v>28</v>
          </cell>
          <cell r="Z1018">
            <v>0</v>
          </cell>
          <cell r="AA1018">
            <v>4</v>
          </cell>
          <cell r="AB1018">
            <v>13</v>
          </cell>
          <cell r="AC1018">
            <v>0.04</v>
          </cell>
          <cell r="AD1018">
            <v>0.03</v>
          </cell>
          <cell r="AE1018">
            <v>7.0000000000000007E-2</v>
          </cell>
          <cell r="AF1018">
            <v>0</v>
          </cell>
          <cell r="AG1018"/>
          <cell r="AH1018"/>
          <cell r="AI1018" t="e">
            <v>#DIV/0!</v>
          </cell>
          <cell r="AJ1018"/>
          <cell r="AK1018"/>
          <cell r="AL1018" t="e">
            <v>#DIV/0!</v>
          </cell>
          <cell r="AM1018"/>
          <cell r="AN1018"/>
          <cell r="AO1018" t="e">
            <v>#DIV/0!</v>
          </cell>
        </row>
        <row r="1019">
          <cell r="A1019">
            <v>244</v>
          </cell>
          <cell r="B1019" t="str">
            <v>Ahuyama, todas las variedades cruda.</v>
          </cell>
          <cell r="C1019"/>
          <cell r="D1019">
            <v>71</v>
          </cell>
          <cell r="E1019"/>
          <cell r="F1019">
            <v>43</v>
          </cell>
          <cell r="G1019"/>
          <cell r="H1019">
            <v>1.5</v>
          </cell>
          <cell r="I1019">
            <v>0.2</v>
          </cell>
          <cell r="J1019">
            <v>8.8000000000000007</v>
          </cell>
          <cell r="K1019"/>
          <cell r="L1019">
            <v>1.5</v>
          </cell>
          <cell r="M1019"/>
          <cell r="N1019">
            <v>31</v>
          </cell>
          <cell r="O1019">
            <v>0.6</v>
          </cell>
          <cell r="P1019">
            <v>4</v>
          </cell>
          <cell r="Q1019">
            <v>32</v>
          </cell>
          <cell r="R1019"/>
          <cell r="S1019">
            <v>0.13</v>
          </cell>
          <cell r="T1019">
            <v>21</v>
          </cell>
          <cell r="U1019">
            <v>350</v>
          </cell>
          <cell r="V1019">
            <v>0.1</v>
          </cell>
          <cell r="W1019">
            <v>0.03</v>
          </cell>
          <cell r="X1019">
            <v>0.8</v>
          </cell>
          <cell r="Y1019">
            <v>22</v>
          </cell>
          <cell r="Z1019">
            <v>0</v>
          </cell>
          <cell r="AA1019">
            <v>12</v>
          </cell>
          <cell r="AB1019">
            <v>406</v>
          </cell>
          <cell r="AC1019">
            <v>0.05</v>
          </cell>
          <cell r="AD1019">
            <v>0.02</v>
          </cell>
          <cell r="AE1019">
            <v>0.09</v>
          </cell>
          <cell r="AF1019">
            <v>0</v>
          </cell>
          <cell r="AG1019"/>
          <cell r="AH1019"/>
          <cell r="AI1019" t="e">
            <v>#DIV/0!</v>
          </cell>
          <cell r="AJ1019"/>
          <cell r="AK1019"/>
          <cell r="AL1019" t="e">
            <v>#DIV/0!</v>
          </cell>
          <cell r="AM1019"/>
          <cell r="AN1019"/>
          <cell r="AO1019" t="e">
            <v>#DIV/0!</v>
          </cell>
        </row>
        <row r="1020">
          <cell r="A1020">
            <v>245</v>
          </cell>
          <cell r="B1020" t="str">
            <v>Ahuyama, todas las variedades, horneada</v>
          </cell>
          <cell r="C1020"/>
          <cell r="D1020">
            <v>100</v>
          </cell>
          <cell r="E1020"/>
          <cell r="F1020">
            <v>44</v>
          </cell>
          <cell r="G1020"/>
          <cell r="H1020">
            <v>0.9</v>
          </cell>
          <cell r="I1020">
            <v>0.6</v>
          </cell>
          <cell r="J1020">
            <v>8.8000000000000007</v>
          </cell>
          <cell r="K1020"/>
          <cell r="L1020">
            <v>2.8</v>
          </cell>
          <cell r="M1020"/>
          <cell r="N1020">
            <v>14</v>
          </cell>
          <cell r="O1020">
            <v>0.3</v>
          </cell>
          <cell r="P1020">
            <v>1</v>
          </cell>
          <cell r="Q1020">
            <v>20</v>
          </cell>
          <cell r="R1020"/>
          <cell r="S1020">
            <v>0.26</v>
          </cell>
          <cell r="T1020">
            <v>8</v>
          </cell>
          <cell r="U1020">
            <v>437</v>
          </cell>
          <cell r="V1020">
            <v>0.09</v>
          </cell>
          <cell r="W1020">
            <v>0.02</v>
          </cell>
          <cell r="X1020">
            <v>0.7</v>
          </cell>
          <cell r="Y1020">
            <v>28</v>
          </cell>
          <cell r="Z1020">
            <v>0</v>
          </cell>
          <cell r="AA1020">
            <v>10</v>
          </cell>
          <cell r="AB1020">
            <v>356</v>
          </cell>
          <cell r="AC1020">
            <v>0.13</v>
          </cell>
          <cell r="AD1020">
            <v>0.05</v>
          </cell>
          <cell r="AE1020">
            <v>0.27</v>
          </cell>
          <cell r="AF1020">
            <v>0</v>
          </cell>
          <cell r="AG1020"/>
          <cell r="AH1020"/>
          <cell r="AI1020" t="e">
            <v>#DIV/0!</v>
          </cell>
          <cell r="AJ1020"/>
          <cell r="AK1020"/>
          <cell r="AL1020" t="e">
            <v>#DIV/0!</v>
          </cell>
          <cell r="AM1020"/>
          <cell r="AN1020"/>
          <cell r="AO1020" t="e">
            <v>#DIV/0!</v>
          </cell>
        </row>
        <row r="1021">
          <cell r="A1021">
            <v>246</v>
          </cell>
          <cell r="B1021" t="str">
            <v>Baby carrots crudos</v>
          </cell>
          <cell r="C1021"/>
          <cell r="D1021">
            <v>100</v>
          </cell>
          <cell r="E1021"/>
          <cell r="F1021">
            <v>41</v>
          </cell>
          <cell r="G1021"/>
          <cell r="H1021">
            <v>0.8</v>
          </cell>
          <cell r="I1021">
            <v>0.5</v>
          </cell>
          <cell r="J1021">
            <v>8.1999999999999993</v>
          </cell>
          <cell r="K1021"/>
          <cell r="L1021">
            <v>1.8</v>
          </cell>
          <cell r="M1021"/>
          <cell r="N1021">
            <v>23</v>
          </cell>
          <cell r="O1021">
            <v>0.8</v>
          </cell>
          <cell r="P1021">
            <v>35</v>
          </cell>
          <cell r="Q1021">
            <v>38</v>
          </cell>
          <cell r="R1021"/>
          <cell r="S1021">
            <v>0.15</v>
          </cell>
          <cell r="T1021">
            <v>12</v>
          </cell>
          <cell r="U1021">
            <v>279</v>
          </cell>
          <cell r="V1021">
            <v>0.03</v>
          </cell>
          <cell r="W1021">
            <v>0.05</v>
          </cell>
          <cell r="X1021">
            <v>0.9</v>
          </cell>
          <cell r="Y1021">
            <v>33</v>
          </cell>
          <cell r="Z1021">
            <v>0</v>
          </cell>
          <cell r="AA1021">
            <v>8</v>
          </cell>
          <cell r="AB1021">
            <v>1501</v>
          </cell>
          <cell r="AC1021">
            <v>0.5</v>
          </cell>
          <cell r="AD1021">
            <v>0.03</v>
          </cell>
          <cell r="AE1021">
            <v>0.26</v>
          </cell>
          <cell r="AF1021">
            <v>0</v>
          </cell>
          <cell r="AG1021"/>
          <cell r="AH1021"/>
          <cell r="AI1021" t="e">
            <v>#DIV/0!</v>
          </cell>
          <cell r="AJ1021"/>
          <cell r="AK1021"/>
          <cell r="AL1021" t="e">
            <v>#DIV/0!</v>
          </cell>
          <cell r="AM1021"/>
          <cell r="AN1021"/>
          <cell r="AO1021" t="e">
            <v>#DIV/0!</v>
          </cell>
        </row>
        <row r="1022">
          <cell r="A1022">
            <v>247</v>
          </cell>
          <cell r="B1022" t="str">
            <v>Baby zuccini, crudo</v>
          </cell>
          <cell r="C1022"/>
          <cell r="D1022">
            <v>83</v>
          </cell>
          <cell r="E1022"/>
          <cell r="F1022">
            <v>27</v>
          </cell>
          <cell r="G1022"/>
          <cell r="H1022">
            <v>2.7</v>
          </cell>
          <cell r="I1022">
            <v>0.4</v>
          </cell>
          <cell r="J1022">
            <v>3.1</v>
          </cell>
          <cell r="K1022"/>
          <cell r="L1022">
            <v>1.1000000000000001</v>
          </cell>
          <cell r="M1022"/>
          <cell r="N1022">
            <v>21</v>
          </cell>
          <cell r="O1022">
            <v>0.8</v>
          </cell>
          <cell r="P1022">
            <v>3</v>
          </cell>
          <cell r="Q1022">
            <v>93</v>
          </cell>
          <cell r="R1022"/>
          <cell r="S1022">
            <v>0.83</v>
          </cell>
          <cell r="T1022">
            <v>33</v>
          </cell>
          <cell r="U1022">
            <v>459</v>
          </cell>
          <cell r="V1022">
            <v>0.04</v>
          </cell>
          <cell r="W1022">
            <v>0.04</v>
          </cell>
          <cell r="X1022">
            <v>0.7</v>
          </cell>
          <cell r="Y1022">
            <v>20</v>
          </cell>
          <cell r="Z1022">
            <v>0</v>
          </cell>
          <cell r="AA1022">
            <v>34</v>
          </cell>
          <cell r="AB1022">
            <v>49</v>
          </cell>
          <cell r="AC1022">
            <v>0.08</v>
          </cell>
          <cell r="AD1022">
            <v>0.03</v>
          </cell>
          <cell r="AE1022">
            <v>0.17</v>
          </cell>
          <cell r="AF1022">
            <v>0</v>
          </cell>
          <cell r="AG1022"/>
          <cell r="AH1022"/>
          <cell r="AI1022" t="e">
            <v>#DIV/0!</v>
          </cell>
          <cell r="AJ1022"/>
          <cell r="AK1022"/>
          <cell r="AL1022" t="e">
            <v>#DIV/0!</v>
          </cell>
          <cell r="AM1022"/>
          <cell r="AN1022"/>
          <cell r="AO1022" t="e">
            <v>#DIV/0!</v>
          </cell>
        </row>
        <row r="1023">
          <cell r="A1023">
            <v>248</v>
          </cell>
          <cell r="B1023" t="str">
            <v>Berenjena cocida</v>
          </cell>
          <cell r="C1023"/>
          <cell r="D1023">
            <v>100</v>
          </cell>
          <cell r="E1023"/>
          <cell r="F1023">
            <v>31</v>
          </cell>
          <cell r="G1023"/>
          <cell r="H1023">
            <v>0.8</v>
          </cell>
          <cell r="I1023">
            <v>0.2</v>
          </cell>
          <cell r="J1023">
            <v>6.6</v>
          </cell>
          <cell r="K1023"/>
          <cell r="L1023">
            <v>2.5</v>
          </cell>
          <cell r="M1023"/>
          <cell r="N1023">
            <v>6</v>
          </cell>
          <cell r="O1023">
            <v>0.4</v>
          </cell>
          <cell r="P1023">
            <v>3</v>
          </cell>
          <cell r="Q1023">
            <v>22</v>
          </cell>
          <cell r="R1023"/>
          <cell r="S1023">
            <v>0.15</v>
          </cell>
          <cell r="T1023">
            <v>13</v>
          </cell>
          <cell r="U1023">
            <v>248</v>
          </cell>
          <cell r="V1023">
            <v>0.08</v>
          </cell>
          <cell r="W1023">
            <v>0.02</v>
          </cell>
          <cell r="X1023">
            <v>0.6</v>
          </cell>
          <cell r="Y1023">
            <v>14</v>
          </cell>
          <cell r="Z1023">
            <v>0</v>
          </cell>
          <cell r="AA1023">
            <v>1</v>
          </cell>
          <cell r="AB1023">
            <v>6</v>
          </cell>
          <cell r="AC1023">
            <v>0.04</v>
          </cell>
          <cell r="AD1023">
            <v>0.02</v>
          </cell>
          <cell r="AE1023">
            <v>0.09</v>
          </cell>
          <cell r="AF1023">
            <v>0</v>
          </cell>
          <cell r="AG1023"/>
          <cell r="AH1023"/>
          <cell r="AI1023" t="e">
            <v>#DIV/0!</v>
          </cell>
          <cell r="AJ1023"/>
          <cell r="AK1023"/>
          <cell r="AL1023" t="e">
            <v>#DIV/0!</v>
          </cell>
          <cell r="AM1023"/>
          <cell r="AN1023"/>
          <cell r="AO1023" t="e">
            <v>#DIV/0!</v>
          </cell>
        </row>
        <row r="1024">
          <cell r="A1024">
            <v>249</v>
          </cell>
          <cell r="B1024" t="str">
            <v>Berenjena , cruda</v>
          </cell>
          <cell r="C1024"/>
          <cell r="D1024">
            <v>81</v>
          </cell>
          <cell r="E1024"/>
          <cell r="F1024">
            <v>30</v>
          </cell>
          <cell r="G1024"/>
          <cell r="H1024">
            <v>1</v>
          </cell>
          <cell r="I1024">
            <v>0.2</v>
          </cell>
          <cell r="J1024">
            <v>6.1</v>
          </cell>
          <cell r="K1024"/>
          <cell r="L1024">
            <v>2.5</v>
          </cell>
          <cell r="M1024"/>
          <cell r="N1024">
            <v>7</v>
          </cell>
          <cell r="O1024">
            <v>0.3</v>
          </cell>
          <cell r="P1024">
            <v>3</v>
          </cell>
          <cell r="Q1024">
            <v>22</v>
          </cell>
          <cell r="R1024"/>
          <cell r="S1024">
            <v>0.14000000000000001</v>
          </cell>
          <cell r="T1024">
            <v>14</v>
          </cell>
          <cell r="U1024">
            <v>217</v>
          </cell>
          <cell r="V1024">
            <v>0.05</v>
          </cell>
          <cell r="W1024">
            <v>0.03</v>
          </cell>
          <cell r="X1024">
            <v>0.6</v>
          </cell>
          <cell r="Y1024">
            <v>19</v>
          </cell>
          <cell r="Z1024">
            <v>0</v>
          </cell>
          <cell r="AA1024">
            <v>2</v>
          </cell>
          <cell r="AB1024">
            <v>8</v>
          </cell>
          <cell r="AC1024">
            <v>0.03</v>
          </cell>
          <cell r="AD1024">
            <v>0.02</v>
          </cell>
          <cell r="AE1024">
            <v>0.08</v>
          </cell>
          <cell r="AF1024">
            <v>0</v>
          </cell>
          <cell r="AG1024"/>
          <cell r="AH1024"/>
          <cell r="AI1024" t="e">
            <v>#DIV/0!</v>
          </cell>
          <cell r="AJ1024"/>
          <cell r="AK1024"/>
          <cell r="AL1024" t="e">
            <v>#DIV/0!</v>
          </cell>
          <cell r="AM1024"/>
          <cell r="AN1024"/>
          <cell r="AO1024" t="e">
            <v>#DIV/0!</v>
          </cell>
        </row>
        <row r="1025">
          <cell r="A1025">
            <v>250</v>
          </cell>
          <cell r="B1025" t="str">
            <v>Berro ( hojas), crudo</v>
          </cell>
          <cell r="C1025"/>
          <cell r="D1025">
            <v>92</v>
          </cell>
          <cell r="E1025"/>
          <cell r="F1025">
            <v>15</v>
          </cell>
          <cell r="G1025"/>
          <cell r="H1025">
            <v>2.2999999999999998</v>
          </cell>
          <cell r="I1025">
            <v>0.1</v>
          </cell>
          <cell r="J1025">
            <v>1.3</v>
          </cell>
          <cell r="K1025"/>
          <cell r="L1025">
            <v>1.5</v>
          </cell>
          <cell r="M1025"/>
          <cell r="N1025">
            <v>120</v>
          </cell>
          <cell r="O1025">
            <v>0.2</v>
          </cell>
          <cell r="P1025">
            <v>41</v>
          </cell>
          <cell r="Q1025">
            <v>60</v>
          </cell>
          <cell r="R1025"/>
          <cell r="S1025">
            <v>0.11</v>
          </cell>
          <cell r="T1025">
            <v>21</v>
          </cell>
          <cell r="U1025">
            <v>330</v>
          </cell>
          <cell r="V1025">
            <v>0.09</v>
          </cell>
          <cell r="W1025">
            <v>0.12</v>
          </cell>
          <cell r="X1025">
            <v>0.2</v>
          </cell>
          <cell r="Y1025">
            <v>9</v>
          </cell>
          <cell r="Z1025">
            <v>0</v>
          </cell>
          <cell r="AA1025">
            <v>43</v>
          </cell>
          <cell r="AB1025">
            <v>470</v>
          </cell>
          <cell r="AC1025">
            <v>0.03</v>
          </cell>
          <cell r="AD1025">
            <v>0.01</v>
          </cell>
          <cell r="AE1025">
            <v>0.04</v>
          </cell>
          <cell r="AF1025">
            <v>0</v>
          </cell>
          <cell r="AG1025"/>
          <cell r="AH1025"/>
          <cell r="AI1025" t="e">
            <v>#DIV/0!</v>
          </cell>
          <cell r="AJ1025"/>
          <cell r="AK1025"/>
          <cell r="AL1025" t="e">
            <v>#DIV/0!</v>
          </cell>
          <cell r="AM1025"/>
          <cell r="AN1025"/>
          <cell r="AO1025" t="e">
            <v>#DIV/0!</v>
          </cell>
        </row>
        <row r="1026">
          <cell r="A1026">
            <v>251</v>
          </cell>
          <cell r="B1026" t="str">
            <v>Brocoflor, cocido</v>
          </cell>
          <cell r="C1026"/>
          <cell r="D1026">
            <v>100</v>
          </cell>
          <cell r="E1026"/>
          <cell r="F1026">
            <v>40</v>
          </cell>
          <cell r="G1026"/>
          <cell r="H1026">
            <v>3</v>
          </cell>
          <cell r="I1026">
            <v>0.3</v>
          </cell>
          <cell r="J1026">
            <v>6.3</v>
          </cell>
          <cell r="K1026"/>
          <cell r="L1026">
            <v>3.3</v>
          </cell>
          <cell r="M1026"/>
          <cell r="N1026">
            <v>32</v>
          </cell>
          <cell r="O1026">
            <v>0.7</v>
          </cell>
          <cell r="P1026">
            <v>23</v>
          </cell>
          <cell r="Q1026">
            <v>57</v>
          </cell>
          <cell r="R1026"/>
          <cell r="S1026">
            <v>0.63</v>
          </cell>
          <cell r="T1026">
            <v>19</v>
          </cell>
          <cell r="U1026">
            <v>278</v>
          </cell>
          <cell r="V1026">
            <v>7.0000000000000007E-2</v>
          </cell>
          <cell r="W1026">
            <v>0.1</v>
          </cell>
          <cell r="X1026">
            <v>0.7</v>
          </cell>
          <cell r="Y1026">
            <v>41</v>
          </cell>
          <cell r="Z1026">
            <v>0</v>
          </cell>
          <cell r="AA1026">
            <v>73</v>
          </cell>
          <cell r="AB1026">
            <v>14</v>
          </cell>
          <cell r="AC1026">
            <v>0.05</v>
          </cell>
          <cell r="AD1026">
            <v>0.03</v>
          </cell>
          <cell r="AE1026">
            <v>0.14000000000000001</v>
          </cell>
          <cell r="AF1026">
            <v>0</v>
          </cell>
          <cell r="AG1026"/>
          <cell r="AH1026"/>
          <cell r="AI1026" t="e">
            <v>#DIV/0!</v>
          </cell>
          <cell r="AJ1026"/>
          <cell r="AK1026"/>
          <cell r="AL1026" t="e">
            <v>#DIV/0!</v>
          </cell>
          <cell r="AM1026"/>
          <cell r="AN1026"/>
          <cell r="AO1026" t="e">
            <v>#DIV/0!</v>
          </cell>
        </row>
        <row r="1027">
          <cell r="A1027">
            <v>252</v>
          </cell>
          <cell r="B1027" t="str">
            <v>Brocoflor, crudo</v>
          </cell>
          <cell r="C1027"/>
          <cell r="D1027">
            <v>61</v>
          </cell>
          <cell r="E1027"/>
          <cell r="F1027">
            <v>39</v>
          </cell>
          <cell r="G1027"/>
          <cell r="H1027">
            <v>3</v>
          </cell>
          <cell r="I1027">
            <v>0.3</v>
          </cell>
          <cell r="J1027">
            <v>6.1</v>
          </cell>
          <cell r="K1027"/>
          <cell r="L1027">
            <v>3.2</v>
          </cell>
          <cell r="M1027"/>
          <cell r="N1027">
            <v>33</v>
          </cell>
          <cell r="O1027">
            <v>0.7</v>
          </cell>
          <cell r="P1027">
            <v>23</v>
          </cell>
          <cell r="Q1027">
            <v>62</v>
          </cell>
          <cell r="R1027"/>
          <cell r="S1027">
            <v>0.64</v>
          </cell>
          <cell r="T1027">
            <v>20</v>
          </cell>
          <cell r="U1027">
            <v>300</v>
          </cell>
          <cell r="V1027">
            <v>0.08</v>
          </cell>
          <cell r="W1027">
            <v>0.1</v>
          </cell>
          <cell r="X1027">
            <v>0.7</v>
          </cell>
          <cell r="Y1027">
            <v>57</v>
          </cell>
          <cell r="Z1027">
            <v>0</v>
          </cell>
          <cell r="AA1027">
            <v>88</v>
          </cell>
          <cell r="AB1027">
            <v>15</v>
          </cell>
          <cell r="AC1027">
            <v>0.05</v>
          </cell>
          <cell r="AD1027">
            <v>0.03</v>
          </cell>
          <cell r="AE1027">
            <v>0.13</v>
          </cell>
          <cell r="AF1027">
            <v>0</v>
          </cell>
          <cell r="AG1027"/>
          <cell r="AH1027"/>
          <cell r="AI1027" t="e">
            <v>#DIV/0!</v>
          </cell>
          <cell r="AJ1027"/>
          <cell r="AK1027"/>
          <cell r="AL1027" t="e">
            <v>#DIV/0!</v>
          </cell>
          <cell r="AM1027"/>
          <cell r="AN1027"/>
          <cell r="AO1027" t="e">
            <v>#DIV/0!</v>
          </cell>
        </row>
        <row r="1028">
          <cell r="A1028">
            <v>253</v>
          </cell>
          <cell r="B1028" t="str">
            <v>Brocoli, crudo, sin hojas ni tallos duros</v>
          </cell>
          <cell r="C1028"/>
          <cell r="D1028">
            <v>61</v>
          </cell>
          <cell r="E1028"/>
          <cell r="F1028">
            <v>36</v>
          </cell>
          <cell r="G1028"/>
          <cell r="H1028">
            <v>3</v>
          </cell>
          <cell r="I1028">
            <v>0.4</v>
          </cell>
          <cell r="J1028">
            <v>5.2</v>
          </cell>
          <cell r="K1028"/>
          <cell r="L1028">
            <v>3</v>
          </cell>
          <cell r="M1028"/>
          <cell r="N1028">
            <v>48</v>
          </cell>
          <cell r="O1028">
            <v>0.9</v>
          </cell>
          <cell r="P1028">
            <v>27</v>
          </cell>
          <cell r="Q1028">
            <v>66</v>
          </cell>
          <cell r="R1028"/>
          <cell r="S1028">
            <v>0.4</v>
          </cell>
          <cell r="T1028">
            <v>25</v>
          </cell>
          <cell r="U1028">
            <v>325</v>
          </cell>
          <cell r="V1028">
            <v>7.0000000000000007E-2</v>
          </cell>
          <cell r="W1028">
            <v>0.12</v>
          </cell>
          <cell r="X1028">
            <v>0.6</v>
          </cell>
          <cell r="Y1028">
            <v>71</v>
          </cell>
          <cell r="Z1028">
            <v>0</v>
          </cell>
          <cell r="AA1028">
            <v>93</v>
          </cell>
          <cell r="AB1028">
            <v>154</v>
          </cell>
          <cell r="AC1028">
            <v>0.05</v>
          </cell>
          <cell r="AD1028">
            <v>0.02</v>
          </cell>
          <cell r="AE1028">
            <v>0.17</v>
          </cell>
          <cell r="AF1028">
            <v>0</v>
          </cell>
          <cell r="AG1028"/>
          <cell r="AH1028"/>
          <cell r="AI1028" t="e">
            <v>#DIV/0!</v>
          </cell>
          <cell r="AJ1028"/>
          <cell r="AK1028"/>
          <cell r="AL1028" t="e">
            <v>#DIV/0!</v>
          </cell>
          <cell r="AM1028"/>
          <cell r="AN1028"/>
          <cell r="AO1028" t="e">
            <v>#DIV/0!</v>
          </cell>
        </row>
        <row r="1029">
          <cell r="A1029">
            <v>254</v>
          </cell>
          <cell r="B1029" t="str">
            <v>Brocoli, tallos crudos</v>
          </cell>
          <cell r="C1029"/>
          <cell r="D1029">
            <v>100</v>
          </cell>
          <cell r="E1029"/>
          <cell r="F1029">
            <v>36</v>
          </cell>
          <cell r="G1029"/>
          <cell r="H1029">
            <v>3</v>
          </cell>
          <cell r="I1029">
            <v>0.4</v>
          </cell>
          <cell r="J1029">
            <v>5.2</v>
          </cell>
          <cell r="K1029"/>
          <cell r="L1029">
            <v>3.2</v>
          </cell>
          <cell r="M1029"/>
          <cell r="N1029">
            <v>48</v>
          </cell>
          <cell r="O1029">
            <v>0.9</v>
          </cell>
          <cell r="P1029">
            <v>27</v>
          </cell>
          <cell r="Q1029">
            <v>66</v>
          </cell>
          <cell r="R1029"/>
          <cell r="S1029">
            <v>0.4</v>
          </cell>
          <cell r="T1029">
            <v>25</v>
          </cell>
          <cell r="U1029">
            <v>325</v>
          </cell>
          <cell r="V1029">
            <v>7.0000000000000007E-2</v>
          </cell>
          <cell r="W1029">
            <v>0.12</v>
          </cell>
          <cell r="X1029">
            <v>0.6</v>
          </cell>
          <cell r="Y1029">
            <v>71</v>
          </cell>
          <cell r="Z1029">
            <v>0</v>
          </cell>
          <cell r="AA1029">
            <v>93</v>
          </cell>
          <cell r="AB1029">
            <v>40</v>
          </cell>
          <cell r="AC1029">
            <v>0.05</v>
          </cell>
          <cell r="AD1029">
            <v>0.02</v>
          </cell>
          <cell r="AE1029">
            <v>0.17</v>
          </cell>
          <cell r="AF1029">
            <v>0</v>
          </cell>
          <cell r="AG1029"/>
          <cell r="AH1029"/>
          <cell r="AI1029" t="e">
            <v>#DIV/0!</v>
          </cell>
          <cell r="AJ1029"/>
          <cell r="AK1029"/>
          <cell r="AL1029" t="e">
            <v>#DIV/0!</v>
          </cell>
          <cell r="AM1029"/>
          <cell r="AN1029"/>
          <cell r="AO1029" t="e">
            <v>#DIV/0!</v>
          </cell>
        </row>
        <row r="1030">
          <cell r="A1030">
            <v>255</v>
          </cell>
          <cell r="B1030" t="str">
            <v>Brocoli, cocido</v>
          </cell>
          <cell r="C1030"/>
          <cell r="D1030">
            <v>100</v>
          </cell>
          <cell r="E1030"/>
          <cell r="F1030">
            <v>36</v>
          </cell>
          <cell r="G1030"/>
          <cell r="H1030">
            <v>3</v>
          </cell>
          <cell r="I1030">
            <v>0.4</v>
          </cell>
          <cell r="J1030">
            <v>5.0999999999999996</v>
          </cell>
          <cell r="K1030"/>
          <cell r="L1030">
            <v>2.9</v>
          </cell>
          <cell r="M1030"/>
          <cell r="N1030">
            <v>46</v>
          </cell>
          <cell r="O1030">
            <v>0.8</v>
          </cell>
          <cell r="P1030">
            <v>26</v>
          </cell>
          <cell r="Q1030">
            <v>59</v>
          </cell>
          <cell r="R1030"/>
          <cell r="S1030">
            <v>0.38</v>
          </cell>
          <cell r="T1030">
            <v>24</v>
          </cell>
          <cell r="U1030">
            <v>292</v>
          </cell>
          <cell r="V1030">
            <v>0.06</v>
          </cell>
          <cell r="W1030">
            <v>0.11</v>
          </cell>
          <cell r="X1030">
            <v>0.6</v>
          </cell>
          <cell r="Y1030">
            <v>50</v>
          </cell>
          <cell r="Z1030">
            <v>0</v>
          </cell>
          <cell r="AA1030">
            <v>75</v>
          </cell>
          <cell r="AB1030">
            <v>139</v>
          </cell>
          <cell r="AC1030">
            <v>0.05</v>
          </cell>
          <cell r="AD1030">
            <v>0.02</v>
          </cell>
          <cell r="AE1030">
            <v>0.17</v>
          </cell>
          <cell r="AF1030">
            <v>0</v>
          </cell>
          <cell r="AG1030"/>
          <cell r="AH1030"/>
          <cell r="AI1030" t="e">
            <v>#DIV/0!</v>
          </cell>
          <cell r="AJ1030"/>
          <cell r="AK1030"/>
          <cell r="AL1030" t="e">
            <v>#DIV/0!</v>
          </cell>
          <cell r="AM1030"/>
          <cell r="AN1030"/>
          <cell r="AO1030" t="e">
            <v>#DIV/0!</v>
          </cell>
        </row>
        <row r="1031">
          <cell r="A1031">
            <v>256</v>
          </cell>
          <cell r="B1031" t="str">
            <v>Brocoli, florez crudas</v>
          </cell>
          <cell r="C1031"/>
          <cell r="D1031">
            <v>100</v>
          </cell>
          <cell r="E1031"/>
          <cell r="F1031">
            <v>36</v>
          </cell>
          <cell r="G1031"/>
          <cell r="H1031">
            <v>3</v>
          </cell>
          <cell r="I1031">
            <v>0.4</v>
          </cell>
          <cell r="J1031">
            <v>5.2</v>
          </cell>
          <cell r="K1031"/>
          <cell r="L1031">
            <v>3.2</v>
          </cell>
          <cell r="M1031"/>
          <cell r="N1031">
            <v>48</v>
          </cell>
          <cell r="O1031">
            <v>0.9</v>
          </cell>
          <cell r="P1031">
            <v>27</v>
          </cell>
          <cell r="Q1031">
            <v>66</v>
          </cell>
          <cell r="R1031"/>
          <cell r="S1031">
            <v>0.4</v>
          </cell>
          <cell r="T1031">
            <v>25</v>
          </cell>
          <cell r="U1031">
            <v>325</v>
          </cell>
          <cell r="V1031">
            <v>7.0000000000000007E-2</v>
          </cell>
          <cell r="W1031">
            <v>0.12</v>
          </cell>
          <cell r="X1031">
            <v>0.6</v>
          </cell>
          <cell r="Y1031">
            <v>71</v>
          </cell>
          <cell r="Z1031">
            <v>0</v>
          </cell>
          <cell r="AA1031">
            <v>93</v>
          </cell>
          <cell r="AB1031">
            <v>300</v>
          </cell>
          <cell r="AC1031">
            <v>0.05</v>
          </cell>
          <cell r="AD1031">
            <v>0.02</v>
          </cell>
          <cell r="AE1031">
            <v>0.17</v>
          </cell>
          <cell r="AF1031">
            <v>0</v>
          </cell>
          <cell r="AG1031"/>
          <cell r="AH1031"/>
          <cell r="AI1031" t="e">
            <v>#DIV/0!</v>
          </cell>
          <cell r="AJ1031"/>
          <cell r="AK1031"/>
          <cell r="AL1031" t="e">
            <v>#DIV/0!</v>
          </cell>
          <cell r="AM1031"/>
          <cell r="AN1031"/>
          <cell r="AO1031" t="e">
            <v>#DIV/0!</v>
          </cell>
        </row>
        <row r="1032">
          <cell r="A1032">
            <v>257</v>
          </cell>
          <cell r="B1032" t="str">
            <v>Brocoli, hojas crudas</v>
          </cell>
          <cell r="C1032"/>
          <cell r="D1032">
            <v>100</v>
          </cell>
          <cell r="E1032"/>
          <cell r="F1032">
            <v>36</v>
          </cell>
          <cell r="G1032"/>
          <cell r="H1032">
            <v>3</v>
          </cell>
          <cell r="I1032">
            <v>0.4</v>
          </cell>
          <cell r="J1032">
            <v>5.2</v>
          </cell>
          <cell r="K1032"/>
          <cell r="L1032">
            <v>3.2</v>
          </cell>
          <cell r="M1032"/>
          <cell r="N1032">
            <v>48</v>
          </cell>
          <cell r="O1032">
            <v>0.9</v>
          </cell>
          <cell r="P1032">
            <v>27</v>
          </cell>
          <cell r="Q1032">
            <v>66</v>
          </cell>
          <cell r="R1032"/>
          <cell r="S1032">
            <v>0.4</v>
          </cell>
          <cell r="T1032">
            <v>25</v>
          </cell>
          <cell r="U1032">
            <v>325</v>
          </cell>
          <cell r="V1032">
            <v>7.0000000000000007E-2</v>
          </cell>
          <cell r="W1032">
            <v>0.12</v>
          </cell>
          <cell r="X1032">
            <v>0.6</v>
          </cell>
          <cell r="Y1032">
            <v>71</v>
          </cell>
          <cell r="Z1032">
            <v>0</v>
          </cell>
          <cell r="AA1032">
            <v>93</v>
          </cell>
          <cell r="AB1032">
            <v>1600</v>
          </cell>
          <cell r="AC1032">
            <v>0.05</v>
          </cell>
          <cell r="AD1032">
            <v>0.02</v>
          </cell>
          <cell r="AE1032">
            <v>0.17</v>
          </cell>
          <cell r="AF1032">
            <v>0</v>
          </cell>
          <cell r="AG1032"/>
          <cell r="AH1032"/>
          <cell r="AI1032" t="e">
            <v>#DIV/0!</v>
          </cell>
          <cell r="AJ1032"/>
          <cell r="AK1032"/>
          <cell r="AL1032" t="e">
            <v>#DIV/0!</v>
          </cell>
          <cell r="AM1032"/>
          <cell r="AN1032"/>
          <cell r="AO1032" t="e">
            <v>#DIV/0!</v>
          </cell>
        </row>
        <row r="1033">
          <cell r="A1033">
            <v>258</v>
          </cell>
          <cell r="B1033" t="str">
            <v>Calabaza o victoria, cocida</v>
          </cell>
          <cell r="C1033"/>
          <cell r="D1033">
            <v>100</v>
          </cell>
          <cell r="E1033"/>
          <cell r="F1033">
            <v>24</v>
          </cell>
          <cell r="G1033"/>
          <cell r="H1033">
            <v>0.9</v>
          </cell>
          <cell r="I1033">
            <v>0.3</v>
          </cell>
          <cell r="J1033">
            <v>4.3</v>
          </cell>
          <cell r="K1033"/>
          <cell r="L1033">
            <v>1.4</v>
          </cell>
          <cell r="M1033"/>
          <cell r="N1033">
            <v>27</v>
          </cell>
          <cell r="O1033">
            <v>0.4</v>
          </cell>
          <cell r="P1033">
            <v>1</v>
          </cell>
          <cell r="Q1033">
            <v>39</v>
          </cell>
          <cell r="R1033"/>
          <cell r="S1033">
            <v>0.39</v>
          </cell>
          <cell r="T1033">
            <v>24</v>
          </cell>
          <cell r="U1033">
            <v>192</v>
          </cell>
          <cell r="V1033">
            <v>0.04</v>
          </cell>
          <cell r="W1033">
            <v>0.04</v>
          </cell>
          <cell r="X1033">
            <v>0.5</v>
          </cell>
          <cell r="Y1033">
            <v>20</v>
          </cell>
          <cell r="Z1033">
            <v>0</v>
          </cell>
          <cell r="AA1033">
            <v>6</v>
          </cell>
          <cell r="AB1033">
            <v>29</v>
          </cell>
          <cell r="AC1033">
            <v>0.06</v>
          </cell>
          <cell r="AD1033">
            <v>0.02</v>
          </cell>
          <cell r="AE1033">
            <v>0.13</v>
          </cell>
          <cell r="AF1033">
            <v>0</v>
          </cell>
          <cell r="AG1033"/>
          <cell r="AH1033"/>
          <cell r="AI1033" t="e">
            <v>#DIV/0!</v>
          </cell>
          <cell r="AJ1033"/>
          <cell r="AK1033"/>
          <cell r="AL1033" t="e">
            <v>#DIV/0!</v>
          </cell>
          <cell r="AM1033"/>
          <cell r="AN1033"/>
          <cell r="AO1033" t="e">
            <v>#DIV/0!</v>
          </cell>
        </row>
        <row r="1034">
          <cell r="A1034">
            <v>259</v>
          </cell>
          <cell r="B1034" t="str">
            <v>Calabaza o victoria, cruda</v>
          </cell>
          <cell r="C1034"/>
          <cell r="D1034">
            <v>95</v>
          </cell>
          <cell r="E1034"/>
          <cell r="F1034">
            <v>24</v>
          </cell>
          <cell r="G1034"/>
          <cell r="H1034">
            <v>1.2</v>
          </cell>
          <cell r="I1034">
            <v>0.2</v>
          </cell>
          <cell r="J1034">
            <v>4.4000000000000004</v>
          </cell>
          <cell r="K1034"/>
          <cell r="L1034">
            <v>1.9</v>
          </cell>
          <cell r="M1034"/>
          <cell r="N1034">
            <v>20</v>
          </cell>
          <cell r="O1034">
            <v>0.5</v>
          </cell>
          <cell r="P1034">
            <v>2</v>
          </cell>
          <cell r="Q1034">
            <v>35</v>
          </cell>
          <cell r="R1034"/>
          <cell r="S1034">
            <v>0.26</v>
          </cell>
          <cell r="T1034">
            <v>23</v>
          </cell>
          <cell r="U1034">
            <v>195</v>
          </cell>
          <cell r="V1034">
            <v>0.06</v>
          </cell>
          <cell r="W1034">
            <v>0.04</v>
          </cell>
          <cell r="X1034">
            <v>0.6</v>
          </cell>
          <cell r="Y1034">
            <v>26</v>
          </cell>
          <cell r="Z1034">
            <v>0</v>
          </cell>
          <cell r="AA1034">
            <v>15</v>
          </cell>
          <cell r="AB1034">
            <v>20</v>
          </cell>
          <cell r="AC1034">
            <v>0.04</v>
          </cell>
          <cell r="AD1034">
            <v>0.02</v>
          </cell>
          <cell r="AE1034">
            <v>0.09</v>
          </cell>
          <cell r="AF1034">
            <v>0</v>
          </cell>
          <cell r="AG1034"/>
          <cell r="AH1034"/>
          <cell r="AI1034" t="e">
            <v>#DIV/0!</v>
          </cell>
          <cell r="AJ1034"/>
          <cell r="AK1034"/>
          <cell r="AL1034" t="e">
            <v>#DIV/0!</v>
          </cell>
          <cell r="AM1034"/>
          <cell r="AN1034"/>
          <cell r="AO1034" t="e">
            <v>#DIV/0!</v>
          </cell>
        </row>
        <row r="1035">
          <cell r="A1035">
            <v>260</v>
          </cell>
          <cell r="B1035" t="str">
            <v>Cardos ( tallos), cocidos</v>
          </cell>
          <cell r="C1035"/>
          <cell r="D1035">
            <v>100</v>
          </cell>
          <cell r="E1035"/>
          <cell r="F1035">
            <v>25</v>
          </cell>
          <cell r="G1035"/>
          <cell r="H1035">
            <v>0.8</v>
          </cell>
          <cell r="I1035">
            <v>0.1</v>
          </cell>
          <cell r="J1035">
            <v>5.3</v>
          </cell>
          <cell r="K1035"/>
          <cell r="L1035">
            <v>1.7</v>
          </cell>
          <cell r="M1035"/>
          <cell r="N1035">
            <v>72</v>
          </cell>
          <cell r="O1035">
            <v>0.7</v>
          </cell>
          <cell r="P1035">
            <v>176</v>
          </cell>
          <cell r="Q1035">
            <v>23</v>
          </cell>
          <cell r="R1035"/>
          <cell r="S1035">
            <v>0.18</v>
          </cell>
          <cell r="T1035">
            <v>43</v>
          </cell>
          <cell r="U1035">
            <v>392</v>
          </cell>
          <cell r="V1035">
            <v>0.02</v>
          </cell>
          <cell r="W1035">
            <v>0.03</v>
          </cell>
          <cell r="X1035">
            <v>0.3</v>
          </cell>
          <cell r="Y1035">
            <v>22</v>
          </cell>
          <cell r="Z1035">
            <v>0</v>
          </cell>
          <cell r="AA1035">
            <v>2</v>
          </cell>
          <cell r="AB1035">
            <v>12</v>
          </cell>
          <cell r="AC1035">
            <v>0.01</v>
          </cell>
          <cell r="AD1035">
            <v>0.02</v>
          </cell>
          <cell r="AE1035">
            <v>0.04</v>
          </cell>
          <cell r="AF1035">
            <v>0</v>
          </cell>
          <cell r="AG1035"/>
          <cell r="AH1035"/>
          <cell r="AI1035" t="e">
            <v>#DIV/0!</v>
          </cell>
          <cell r="AJ1035"/>
          <cell r="AK1035"/>
          <cell r="AL1035" t="e">
            <v>#DIV/0!</v>
          </cell>
          <cell r="AM1035"/>
          <cell r="AN1035"/>
          <cell r="AO1035" t="e">
            <v>#DIV/0!</v>
          </cell>
        </row>
        <row r="1036">
          <cell r="A1036">
            <v>261</v>
          </cell>
          <cell r="B1036" t="str">
            <v>Cardos ( Tallos) crudos</v>
          </cell>
          <cell r="C1036"/>
          <cell r="D1036">
            <v>49</v>
          </cell>
          <cell r="E1036"/>
          <cell r="F1036">
            <v>23</v>
          </cell>
          <cell r="G1036"/>
          <cell r="H1036">
            <v>0.7</v>
          </cell>
          <cell r="I1036">
            <v>0.1</v>
          </cell>
          <cell r="J1036">
            <v>4.9000000000000004</v>
          </cell>
          <cell r="K1036"/>
          <cell r="L1036">
            <v>1.6</v>
          </cell>
          <cell r="M1036"/>
          <cell r="N1036">
            <v>70</v>
          </cell>
          <cell r="O1036">
            <v>0.7</v>
          </cell>
          <cell r="P1036">
            <v>170</v>
          </cell>
          <cell r="Q1036">
            <v>23</v>
          </cell>
          <cell r="R1036"/>
          <cell r="S1036">
            <v>0.17</v>
          </cell>
          <cell r="T1036">
            <v>42</v>
          </cell>
          <cell r="U1036">
            <v>400</v>
          </cell>
          <cell r="V1036">
            <v>0.02</v>
          </cell>
          <cell r="W1036">
            <v>0.03</v>
          </cell>
          <cell r="X1036">
            <v>0.3</v>
          </cell>
          <cell r="Y1036">
            <v>28</v>
          </cell>
          <cell r="Z1036">
            <v>0</v>
          </cell>
          <cell r="AA1036">
            <v>2</v>
          </cell>
          <cell r="AB1036">
            <v>12</v>
          </cell>
          <cell r="AC1036">
            <v>0.01</v>
          </cell>
          <cell r="AD1036">
            <v>0.02</v>
          </cell>
          <cell r="AE1036">
            <v>0.04</v>
          </cell>
          <cell r="AF1036">
            <v>0</v>
          </cell>
          <cell r="AG1036"/>
          <cell r="AH1036"/>
          <cell r="AI1036" t="e">
            <v>#DIV/0!</v>
          </cell>
          <cell r="AJ1036"/>
          <cell r="AK1036"/>
          <cell r="AL1036" t="e">
            <v>#DIV/0!</v>
          </cell>
          <cell r="AM1036"/>
          <cell r="AN1036"/>
          <cell r="AO1036" t="e">
            <v>#DIV/0!</v>
          </cell>
        </row>
        <row r="1037">
          <cell r="A1037">
            <v>262</v>
          </cell>
          <cell r="B1037" t="str">
            <v>Cebolla cabezona, ( huevo), cocida</v>
          </cell>
          <cell r="C1037"/>
          <cell r="D1037">
            <v>100</v>
          </cell>
          <cell r="E1037"/>
          <cell r="F1037">
            <v>48</v>
          </cell>
          <cell r="G1037"/>
          <cell r="H1037">
            <v>1.4</v>
          </cell>
          <cell r="I1037">
            <v>0.2</v>
          </cell>
          <cell r="J1037">
            <v>10.199999999999999</v>
          </cell>
          <cell r="K1037"/>
          <cell r="L1037">
            <v>1.4</v>
          </cell>
          <cell r="M1037"/>
          <cell r="N1037">
            <v>22</v>
          </cell>
          <cell r="O1037">
            <v>0.2</v>
          </cell>
          <cell r="P1037">
            <v>3</v>
          </cell>
          <cell r="Q1037">
            <v>35</v>
          </cell>
          <cell r="R1037"/>
          <cell r="S1037">
            <v>0.21</v>
          </cell>
          <cell r="T1037">
            <v>11</v>
          </cell>
          <cell r="U1037">
            <v>166</v>
          </cell>
          <cell r="V1037">
            <v>0.04</v>
          </cell>
          <cell r="W1037">
            <v>0.02</v>
          </cell>
          <cell r="X1037">
            <v>0.2</v>
          </cell>
          <cell r="Y1037">
            <v>15</v>
          </cell>
          <cell r="Z1037">
            <v>0</v>
          </cell>
          <cell r="AA1037">
            <v>5</v>
          </cell>
          <cell r="AB1037">
            <v>0</v>
          </cell>
          <cell r="AC1037">
            <v>0.03</v>
          </cell>
          <cell r="AD1037">
            <v>0.03</v>
          </cell>
          <cell r="AE1037">
            <v>7.0000000000000007E-2</v>
          </cell>
          <cell r="AF1037">
            <v>0</v>
          </cell>
          <cell r="AG1037"/>
          <cell r="AH1037"/>
          <cell r="AI1037" t="e">
            <v>#DIV/0!</v>
          </cell>
          <cell r="AJ1037"/>
          <cell r="AK1037"/>
          <cell r="AL1037" t="e">
            <v>#DIV/0!</v>
          </cell>
          <cell r="AM1037"/>
          <cell r="AN1037"/>
          <cell r="AO1037" t="e">
            <v>#DIV/0!</v>
          </cell>
        </row>
        <row r="1038">
          <cell r="A1038">
            <v>263</v>
          </cell>
          <cell r="B1038" t="str">
            <v>Cebolla cabezona, ( huevo), cruda</v>
          </cell>
          <cell r="C1038"/>
          <cell r="D1038">
            <v>90</v>
          </cell>
          <cell r="E1038"/>
          <cell r="F1038">
            <v>41</v>
          </cell>
          <cell r="G1038"/>
          <cell r="H1038">
            <v>1.2</v>
          </cell>
          <cell r="I1038">
            <v>0.2</v>
          </cell>
          <cell r="J1038">
            <v>8.6</v>
          </cell>
          <cell r="K1038"/>
          <cell r="L1038">
            <v>1.8</v>
          </cell>
          <cell r="M1038"/>
          <cell r="N1038">
            <v>20</v>
          </cell>
          <cell r="O1038">
            <v>0.2</v>
          </cell>
          <cell r="P1038">
            <v>3</v>
          </cell>
          <cell r="Q1038">
            <v>33</v>
          </cell>
          <cell r="R1038"/>
          <cell r="S1038">
            <v>0.19</v>
          </cell>
          <cell r="T1038">
            <v>10</v>
          </cell>
          <cell r="U1038">
            <v>157</v>
          </cell>
          <cell r="V1038">
            <v>0.04</v>
          </cell>
          <cell r="W1038">
            <v>0.02</v>
          </cell>
          <cell r="X1038">
            <v>0.2</v>
          </cell>
          <cell r="Y1038">
            <v>19</v>
          </cell>
          <cell r="Z1038">
            <v>0</v>
          </cell>
          <cell r="AA1038">
            <v>6</v>
          </cell>
          <cell r="AB1038">
            <v>0</v>
          </cell>
          <cell r="AC1038">
            <v>0.03</v>
          </cell>
          <cell r="AD1038">
            <v>0.02</v>
          </cell>
          <cell r="AE1038">
            <v>0.06</v>
          </cell>
          <cell r="AF1038">
            <v>0</v>
          </cell>
          <cell r="AG1038"/>
          <cell r="AH1038"/>
          <cell r="AI1038" t="e">
            <v>#DIV/0!</v>
          </cell>
          <cell r="AJ1038"/>
          <cell r="AK1038"/>
          <cell r="AL1038" t="e">
            <v>#DIV/0!</v>
          </cell>
          <cell r="AM1038"/>
          <cell r="AN1038"/>
          <cell r="AO1038" t="e">
            <v>#DIV/0!</v>
          </cell>
        </row>
        <row r="1039">
          <cell r="A1039">
            <v>264</v>
          </cell>
          <cell r="B1039" t="str">
            <v>Cebolla, cumun, hojas y tallos cruda</v>
          </cell>
          <cell r="C1039"/>
          <cell r="D1039">
            <v>96</v>
          </cell>
          <cell r="E1039"/>
          <cell r="F1039">
            <v>38</v>
          </cell>
          <cell r="G1039"/>
          <cell r="H1039">
            <v>1.8</v>
          </cell>
          <cell r="I1039">
            <v>0.2</v>
          </cell>
          <cell r="J1039">
            <v>7.3</v>
          </cell>
          <cell r="K1039"/>
          <cell r="L1039">
            <v>2.6</v>
          </cell>
          <cell r="M1039"/>
          <cell r="N1039">
            <v>72</v>
          </cell>
          <cell r="O1039">
            <v>1.5</v>
          </cell>
          <cell r="P1039">
            <v>16</v>
          </cell>
          <cell r="Q1039">
            <v>37</v>
          </cell>
          <cell r="R1039"/>
          <cell r="S1039">
            <v>0.39</v>
          </cell>
          <cell r="T1039">
            <v>20</v>
          </cell>
          <cell r="U1039">
            <v>276</v>
          </cell>
          <cell r="V1039">
            <v>0.06</v>
          </cell>
          <cell r="W1039">
            <v>0.08</v>
          </cell>
          <cell r="X1039">
            <v>0.5</v>
          </cell>
          <cell r="Y1039">
            <v>64</v>
          </cell>
          <cell r="Z1039">
            <v>0</v>
          </cell>
          <cell r="AA1039">
            <v>19</v>
          </cell>
          <cell r="AB1039">
            <v>39</v>
          </cell>
          <cell r="AC1039">
            <v>0.03</v>
          </cell>
          <cell r="AD1039">
            <v>0.03</v>
          </cell>
          <cell r="AE1039">
            <v>7.0000000000000007E-2</v>
          </cell>
          <cell r="AF1039">
            <v>0</v>
          </cell>
          <cell r="AG1039"/>
          <cell r="AH1039"/>
          <cell r="AI1039" t="e">
            <v>#DIV/0!</v>
          </cell>
          <cell r="AJ1039"/>
          <cell r="AK1039"/>
          <cell r="AL1039" t="e">
            <v>#DIV/0!</v>
          </cell>
          <cell r="AM1039"/>
          <cell r="AN1039"/>
          <cell r="AO1039" t="e">
            <v>#DIV/0!</v>
          </cell>
        </row>
        <row r="1040">
          <cell r="A1040">
            <v>265</v>
          </cell>
          <cell r="B1040" t="str">
            <v>Cebolla puerro cocida ( bulbo y parte de hoja interior)</v>
          </cell>
          <cell r="C1040"/>
          <cell r="D1040">
            <v>100</v>
          </cell>
          <cell r="E1040"/>
          <cell r="F1040">
            <v>35</v>
          </cell>
          <cell r="G1040"/>
          <cell r="H1040">
            <v>0.8</v>
          </cell>
          <cell r="I1040">
            <v>0.2</v>
          </cell>
          <cell r="J1040">
            <v>7.6</v>
          </cell>
          <cell r="K1040"/>
          <cell r="L1040">
            <v>1</v>
          </cell>
          <cell r="M1040"/>
          <cell r="N1040">
            <v>30</v>
          </cell>
          <cell r="O1040">
            <v>1.1000000000000001</v>
          </cell>
          <cell r="P1040">
            <v>10</v>
          </cell>
          <cell r="Q1040">
            <v>17</v>
          </cell>
          <cell r="R1040"/>
          <cell r="S1040">
            <v>0.06</v>
          </cell>
          <cell r="T1040">
            <v>14</v>
          </cell>
          <cell r="U1040">
            <v>87</v>
          </cell>
          <cell r="V1040">
            <v>0.03</v>
          </cell>
          <cell r="W1040">
            <v>0.02</v>
          </cell>
          <cell r="X1040">
            <v>0.2</v>
          </cell>
          <cell r="Y1040">
            <v>24</v>
          </cell>
          <cell r="Z1040">
            <v>0</v>
          </cell>
          <cell r="AA1040">
            <v>4</v>
          </cell>
          <cell r="AB1040">
            <v>5</v>
          </cell>
          <cell r="AC1040">
            <v>0.03</v>
          </cell>
          <cell r="AD1040">
            <v>0</v>
          </cell>
          <cell r="AE1040">
            <v>0.11</v>
          </cell>
          <cell r="AF1040">
            <v>0</v>
          </cell>
          <cell r="AG1040"/>
          <cell r="AH1040"/>
          <cell r="AI1040" t="e">
            <v>#DIV/0!</v>
          </cell>
          <cell r="AJ1040"/>
          <cell r="AK1040"/>
          <cell r="AL1040" t="e">
            <v>#DIV/0!</v>
          </cell>
          <cell r="AM1040"/>
          <cell r="AN1040"/>
          <cell r="AO1040" t="e">
            <v>#DIV/0!</v>
          </cell>
        </row>
        <row r="1041">
          <cell r="A1041">
            <v>266</v>
          </cell>
          <cell r="B1041" t="str">
            <v>Cebolla puerro cruda ( bulbo y parte de hoja interior)</v>
          </cell>
          <cell r="C1041"/>
          <cell r="D1041">
            <v>44</v>
          </cell>
          <cell r="E1041"/>
          <cell r="F1041">
            <v>66</v>
          </cell>
          <cell r="G1041"/>
          <cell r="H1041">
            <v>1.5</v>
          </cell>
          <cell r="I1041">
            <v>0.3</v>
          </cell>
          <cell r="J1041">
            <v>14.2</v>
          </cell>
          <cell r="K1041"/>
          <cell r="L1041">
            <v>1.8</v>
          </cell>
          <cell r="M1041"/>
          <cell r="N1041">
            <v>59</v>
          </cell>
          <cell r="O1041">
            <v>2.1</v>
          </cell>
          <cell r="P1041">
            <v>20</v>
          </cell>
          <cell r="Q1041">
            <v>35</v>
          </cell>
          <cell r="R1041"/>
          <cell r="S1041">
            <v>0.12</v>
          </cell>
          <cell r="T1041">
            <v>28</v>
          </cell>
          <cell r="U1041">
            <v>180</v>
          </cell>
          <cell r="V1041">
            <v>0.06</v>
          </cell>
          <cell r="W1041">
            <v>0.03</v>
          </cell>
          <cell r="X1041">
            <v>0.4</v>
          </cell>
          <cell r="Y1041">
            <v>64</v>
          </cell>
          <cell r="Z1041">
            <v>0</v>
          </cell>
          <cell r="AA1041">
            <v>12</v>
          </cell>
          <cell r="AB1041">
            <v>10</v>
          </cell>
          <cell r="AC1041">
            <v>0.04</v>
          </cell>
          <cell r="AD1041">
            <v>0</v>
          </cell>
          <cell r="AE1041">
            <v>0.17</v>
          </cell>
          <cell r="AF1041">
            <v>0</v>
          </cell>
          <cell r="AG1041"/>
          <cell r="AH1041"/>
          <cell r="AI1041" t="e">
            <v>#DIV/0!</v>
          </cell>
          <cell r="AJ1041"/>
          <cell r="AK1041"/>
          <cell r="AL1041" t="e">
            <v>#DIV/0!</v>
          </cell>
          <cell r="AM1041"/>
          <cell r="AN1041"/>
          <cell r="AO1041" t="e">
            <v>#DIV/0!</v>
          </cell>
        </row>
        <row r="1042">
          <cell r="A1042">
            <v>267</v>
          </cell>
          <cell r="B1042" t="str">
            <v>Champiñones enoki, crudos</v>
          </cell>
          <cell r="C1042"/>
          <cell r="D1042">
            <v>84</v>
          </cell>
          <cell r="E1042"/>
          <cell r="F1042">
            <v>41</v>
          </cell>
          <cell r="G1042"/>
          <cell r="H1042">
            <v>2.4</v>
          </cell>
          <cell r="I1042">
            <v>0.4</v>
          </cell>
          <cell r="J1042">
            <v>7</v>
          </cell>
          <cell r="K1042"/>
          <cell r="L1042">
            <v>2.6</v>
          </cell>
          <cell r="M1042"/>
          <cell r="N1042">
            <v>1</v>
          </cell>
          <cell r="O1042">
            <v>0.9</v>
          </cell>
          <cell r="P1042">
            <v>3</v>
          </cell>
          <cell r="Q1042">
            <v>113</v>
          </cell>
          <cell r="R1042"/>
          <cell r="S1042">
            <v>0.56999999999999995</v>
          </cell>
          <cell r="T1042">
            <v>16</v>
          </cell>
          <cell r="U1042">
            <v>381</v>
          </cell>
          <cell r="V1042">
            <v>0.09</v>
          </cell>
          <cell r="W1042">
            <v>0.11</v>
          </cell>
          <cell r="X1042">
            <v>3.6</v>
          </cell>
          <cell r="Y1042">
            <v>30</v>
          </cell>
          <cell r="Z1042">
            <v>0</v>
          </cell>
          <cell r="AA1042">
            <v>12</v>
          </cell>
          <cell r="AB1042">
            <v>1</v>
          </cell>
          <cell r="AC1042">
            <v>0.04</v>
          </cell>
          <cell r="AD1042">
            <v>0.01</v>
          </cell>
          <cell r="AE1042">
            <v>0.16</v>
          </cell>
          <cell r="AF1042">
            <v>0</v>
          </cell>
          <cell r="AG1042"/>
          <cell r="AH1042"/>
          <cell r="AI1042" t="e">
            <v>#DIV/0!</v>
          </cell>
          <cell r="AJ1042"/>
          <cell r="AK1042"/>
          <cell r="AL1042" t="e">
            <v>#DIV/0!</v>
          </cell>
          <cell r="AM1042"/>
          <cell r="AN1042"/>
          <cell r="AO1042" t="e">
            <v>#DIV/0!</v>
          </cell>
        </row>
        <row r="1043">
          <cell r="A1043">
            <v>268</v>
          </cell>
          <cell r="B1043" t="str">
            <v>Champiñones ostras, crudos</v>
          </cell>
          <cell r="C1043"/>
          <cell r="D1043">
            <v>89</v>
          </cell>
          <cell r="E1043"/>
          <cell r="F1043">
            <v>46</v>
          </cell>
          <cell r="G1043"/>
          <cell r="H1043">
            <v>4.0999999999999996</v>
          </cell>
          <cell r="I1043">
            <v>0.5</v>
          </cell>
          <cell r="J1043">
            <v>6.2</v>
          </cell>
          <cell r="K1043"/>
          <cell r="L1043">
            <v>2.4</v>
          </cell>
          <cell r="M1043"/>
          <cell r="N1043">
            <v>6</v>
          </cell>
          <cell r="O1043">
            <v>1.7</v>
          </cell>
          <cell r="P1043">
            <v>31</v>
          </cell>
          <cell r="Q1043">
            <v>141</v>
          </cell>
          <cell r="R1043"/>
          <cell r="S1043">
            <v>0.78</v>
          </cell>
          <cell r="T1043">
            <v>20</v>
          </cell>
          <cell r="U1043">
            <v>516</v>
          </cell>
          <cell r="V1043">
            <v>0.06</v>
          </cell>
          <cell r="W1043">
            <v>0.36</v>
          </cell>
          <cell r="X1043">
            <v>3.6</v>
          </cell>
          <cell r="Y1043">
            <v>47</v>
          </cell>
          <cell r="Z1043">
            <v>0</v>
          </cell>
          <cell r="AA1043">
            <v>0</v>
          </cell>
          <cell r="AB1043">
            <v>5</v>
          </cell>
          <cell r="AC1043">
            <v>0.06</v>
          </cell>
          <cell r="AD1043">
            <v>0.01</v>
          </cell>
          <cell r="AE1043">
            <v>0.18</v>
          </cell>
          <cell r="AF1043">
            <v>0</v>
          </cell>
          <cell r="AG1043"/>
          <cell r="AH1043"/>
          <cell r="AI1043" t="e">
            <v>#DIV/0!</v>
          </cell>
          <cell r="AJ1043"/>
          <cell r="AK1043"/>
          <cell r="AL1043" t="e">
            <v>#DIV/0!</v>
          </cell>
          <cell r="AM1043"/>
          <cell r="AN1043"/>
          <cell r="AO1043" t="e">
            <v>#DIV/0!</v>
          </cell>
        </row>
        <row r="1044">
          <cell r="A1044">
            <v>269</v>
          </cell>
          <cell r="B1044" t="str">
            <v>Champiñones portabello crudos</v>
          </cell>
          <cell r="C1044"/>
          <cell r="D1044">
            <v>97</v>
          </cell>
          <cell r="E1044"/>
          <cell r="F1044">
            <v>32</v>
          </cell>
          <cell r="G1044"/>
          <cell r="H1044">
            <v>2.5</v>
          </cell>
          <cell r="I1044">
            <v>0.2</v>
          </cell>
          <cell r="J1044">
            <v>5.0999999999999996</v>
          </cell>
          <cell r="K1044"/>
          <cell r="L1044">
            <v>1.5</v>
          </cell>
          <cell r="M1044"/>
          <cell r="N1044">
            <v>8</v>
          </cell>
          <cell r="O1044">
            <v>0.6</v>
          </cell>
          <cell r="P1044">
            <v>6</v>
          </cell>
          <cell r="Q1044">
            <v>130</v>
          </cell>
          <cell r="R1044"/>
          <cell r="S1044">
            <v>0.6</v>
          </cell>
          <cell r="T1044">
            <v>11</v>
          </cell>
          <cell r="U1044">
            <v>484</v>
          </cell>
          <cell r="V1044">
            <v>0.08</v>
          </cell>
          <cell r="W1044">
            <v>0.48</v>
          </cell>
          <cell r="X1044">
            <v>4.5</v>
          </cell>
          <cell r="Y1044">
            <v>22</v>
          </cell>
          <cell r="Z1044">
            <v>0</v>
          </cell>
          <cell r="AA1044">
            <v>0</v>
          </cell>
          <cell r="AB1044">
            <v>0</v>
          </cell>
          <cell r="AC1044">
            <v>0.03</v>
          </cell>
          <cell r="AD1044">
            <v>0</v>
          </cell>
          <cell r="AE1044">
            <v>0.08</v>
          </cell>
          <cell r="AF1044">
            <v>0</v>
          </cell>
          <cell r="AG1044"/>
          <cell r="AH1044"/>
          <cell r="AI1044" t="e">
            <v>#DIV/0!</v>
          </cell>
          <cell r="AJ1044"/>
          <cell r="AK1044"/>
          <cell r="AL1044" t="e">
            <v>#DIV/0!</v>
          </cell>
          <cell r="AM1044"/>
          <cell r="AN1044"/>
          <cell r="AO1044" t="e">
            <v>#DIV/0!</v>
          </cell>
        </row>
        <row r="1045">
          <cell r="A1045">
            <v>270</v>
          </cell>
          <cell r="B1045" t="str">
            <v>Champiñones , shiitake, secos</v>
          </cell>
          <cell r="C1045"/>
          <cell r="D1045">
            <v>100</v>
          </cell>
          <cell r="E1045"/>
          <cell r="F1045">
            <v>349</v>
          </cell>
          <cell r="G1045"/>
          <cell r="H1045">
            <v>9.6</v>
          </cell>
          <cell r="I1045">
            <v>1</v>
          </cell>
          <cell r="J1045">
            <v>75.400000000000006</v>
          </cell>
          <cell r="K1045"/>
          <cell r="L1045">
            <v>11.5</v>
          </cell>
          <cell r="M1045"/>
          <cell r="N1045">
            <v>11</v>
          </cell>
          <cell r="O1045">
            <v>1.7</v>
          </cell>
          <cell r="P1045">
            <v>13</v>
          </cell>
          <cell r="Q1045">
            <v>294</v>
          </cell>
          <cell r="R1045"/>
          <cell r="S1045">
            <v>7.66</v>
          </cell>
          <cell r="T1045">
            <v>132</v>
          </cell>
          <cell r="U1045">
            <v>1534</v>
          </cell>
          <cell r="V1045">
            <v>0.3</v>
          </cell>
          <cell r="W1045">
            <v>1.27</v>
          </cell>
          <cell r="X1045">
            <v>14.1</v>
          </cell>
          <cell r="Y1045">
            <v>163</v>
          </cell>
          <cell r="Z1045">
            <v>0</v>
          </cell>
          <cell r="AA1045">
            <v>4</v>
          </cell>
          <cell r="AB1045">
            <v>0</v>
          </cell>
          <cell r="AC1045">
            <v>0.25</v>
          </cell>
          <cell r="AD1045">
            <v>0.31</v>
          </cell>
          <cell r="AE1045">
            <v>0.14000000000000001</v>
          </cell>
          <cell r="AF1045">
            <v>0</v>
          </cell>
          <cell r="AG1045"/>
          <cell r="AH1045"/>
          <cell r="AI1045" t="e">
            <v>#DIV/0!</v>
          </cell>
          <cell r="AJ1045"/>
          <cell r="AK1045"/>
          <cell r="AL1045" t="e">
            <v>#DIV/0!</v>
          </cell>
          <cell r="AM1045"/>
          <cell r="AN1045"/>
          <cell r="AO1045" t="e">
            <v>#DIV/0!</v>
          </cell>
        </row>
        <row r="1046">
          <cell r="A1046">
            <v>271</v>
          </cell>
          <cell r="B1046" t="str">
            <v>Champiñones , cocidos</v>
          </cell>
          <cell r="C1046"/>
          <cell r="D1046">
            <v>100</v>
          </cell>
          <cell r="E1046"/>
          <cell r="F1046">
            <v>34</v>
          </cell>
          <cell r="G1046"/>
          <cell r="H1046">
            <v>2.2000000000000002</v>
          </cell>
          <cell r="I1046">
            <v>0.5</v>
          </cell>
          <cell r="J1046">
            <v>5.0999999999999996</v>
          </cell>
          <cell r="K1046"/>
          <cell r="L1046">
            <v>2.2000000000000002</v>
          </cell>
          <cell r="M1046"/>
          <cell r="N1046">
            <v>6</v>
          </cell>
          <cell r="O1046">
            <v>1.7</v>
          </cell>
          <cell r="P1046">
            <v>2</v>
          </cell>
          <cell r="Q1046">
            <v>87</v>
          </cell>
          <cell r="R1046"/>
          <cell r="S1046">
            <v>0.87</v>
          </cell>
          <cell r="T1046">
            <v>12</v>
          </cell>
          <cell r="U1046">
            <v>356</v>
          </cell>
          <cell r="V1046">
            <v>7.0000000000000007E-2</v>
          </cell>
          <cell r="W1046">
            <v>0.3</v>
          </cell>
          <cell r="X1046">
            <v>4.5</v>
          </cell>
          <cell r="Y1046">
            <v>18</v>
          </cell>
          <cell r="Z1046">
            <v>0</v>
          </cell>
          <cell r="AA1046">
            <v>4</v>
          </cell>
          <cell r="AB1046">
            <v>0</v>
          </cell>
          <cell r="AC1046">
            <v>0.06</v>
          </cell>
          <cell r="AD1046">
            <v>0.01</v>
          </cell>
          <cell r="AE1046">
            <v>0.18</v>
          </cell>
          <cell r="AF1046">
            <v>0</v>
          </cell>
          <cell r="AG1046"/>
          <cell r="AH1046"/>
          <cell r="AI1046" t="e">
            <v>#DIV/0!</v>
          </cell>
          <cell r="AJ1046"/>
          <cell r="AK1046"/>
          <cell r="AL1046" t="e">
            <v>#DIV/0!</v>
          </cell>
          <cell r="AM1046"/>
          <cell r="AN1046"/>
          <cell r="AO1046" t="e">
            <v>#DIV/0!</v>
          </cell>
        </row>
        <row r="1047">
          <cell r="A1047">
            <v>272</v>
          </cell>
          <cell r="B1047" t="str">
            <v>Champiñones , crudos</v>
          </cell>
          <cell r="C1047"/>
          <cell r="D1047">
            <v>97</v>
          </cell>
          <cell r="E1047"/>
          <cell r="F1047">
            <v>31</v>
          </cell>
          <cell r="G1047"/>
          <cell r="H1047">
            <v>2.1</v>
          </cell>
          <cell r="I1047">
            <v>0.4</v>
          </cell>
          <cell r="J1047">
            <v>4.7</v>
          </cell>
          <cell r="K1047"/>
          <cell r="L1047">
            <v>1.2</v>
          </cell>
          <cell r="M1047"/>
          <cell r="N1047">
            <v>5</v>
          </cell>
          <cell r="O1047">
            <v>1.2</v>
          </cell>
          <cell r="P1047">
            <v>4</v>
          </cell>
          <cell r="Q1047">
            <v>104</v>
          </cell>
          <cell r="R1047"/>
          <cell r="S1047">
            <v>0.73</v>
          </cell>
          <cell r="T1047">
            <v>10</v>
          </cell>
          <cell r="U1047">
            <v>370</v>
          </cell>
          <cell r="V1047">
            <v>0.1</v>
          </cell>
          <cell r="W1047">
            <v>0.45</v>
          </cell>
          <cell r="X1047">
            <v>4.0999999999999996</v>
          </cell>
          <cell r="Y1047">
            <v>21</v>
          </cell>
          <cell r="Z1047">
            <v>0</v>
          </cell>
          <cell r="AA1047">
            <v>4</v>
          </cell>
          <cell r="AB1047">
            <v>0</v>
          </cell>
          <cell r="AC1047">
            <v>0.06</v>
          </cell>
          <cell r="AD1047">
            <v>0.01</v>
          </cell>
          <cell r="AE1047">
            <v>0.17</v>
          </cell>
          <cell r="AF1047">
            <v>0</v>
          </cell>
          <cell r="AG1047"/>
          <cell r="AH1047"/>
          <cell r="AI1047" t="e">
            <v>#DIV/0!</v>
          </cell>
          <cell r="AJ1047"/>
          <cell r="AK1047"/>
          <cell r="AL1047" t="e">
            <v>#DIV/0!</v>
          </cell>
          <cell r="AM1047"/>
          <cell r="AN1047"/>
          <cell r="AO1047" t="e">
            <v>#DIV/0!</v>
          </cell>
        </row>
        <row r="1048">
          <cell r="A1048">
            <v>273</v>
          </cell>
          <cell r="B1048" t="str">
            <v>Cidrayuta con cascara, cocida</v>
          </cell>
          <cell r="C1048"/>
          <cell r="D1048">
            <v>100</v>
          </cell>
          <cell r="E1048"/>
          <cell r="F1048">
            <v>27</v>
          </cell>
          <cell r="G1048"/>
          <cell r="H1048">
            <v>0.6</v>
          </cell>
          <cell r="I1048">
            <v>0.5</v>
          </cell>
          <cell r="J1048">
            <v>5.0999999999999996</v>
          </cell>
          <cell r="K1048"/>
          <cell r="L1048">
            <v>2.8</v>
          </cell>
          <cell r="M1048"/>
          <cell r="N1048">
            <v>13</v>
          </cell>
          <cell r="O1048">
            <v>0.2</v>
          </cell>
          <cell r="P1048">
            <v>2</v>
          </cell>
          <cell r="Q1048">
            <v>29</v>
          </cell>
          <cell r="R1048"/>
          <cell r="S1048">
            <v>0.31</v>
          </cell>
          <cell r="T1048">
            <v>12</v>
          </cell>
          <cell r="U1048">
            <v>173</v>
          </cell>
          <cell r="V1048">
            <v>0.03</v>
          </cell>
          <cell r="W1048">
            <v>0.04</v>
          </cell>
          <cell r="X1048">
            <v>0.4</v>
          </cell>
          <cell r="Y1048">
            <v>18</v>
          </cell>
          <cell r="Z1048">
            <v>0</v>
          </cell>
          <cell r="AA1048">
            <v>8</v>
          </cell>
          <cell r="AB1048">
            <v>5</v>
          </cell>
          <cell r="AC1048">
            <v>0.09</v>
          </cell>
          <cell r="AD1048">
            <v>0.04</v>
          </cell>
          <cell r="AE1048">
            <v>0.22</v>
          </cell>
          <cell r="AF1048">
            <v>0</v>
          </cell>
          <cell r="AG1048"/>
          <cell r="AH1048"/>
          <cell r="AI1048" t="e">
            <v>#DIV/0!</v>
          </cell>
          <cell r="AJ1048"/>
          <cell r="AK1048"/>
          <cell r="AL1048" t="e">
            <v>#DIV/0!</v>
          </cell>
          <cell r="AM1048"/>
          <cell r="AN1048"/>
          <cell r="AO1048" t="e">
            <v>#DIV/0!</v>
          </cell>
        </row>
        <row r="1049">
          <cell r="A1049">
            <v>274</v>
          </cell>
          <cell r="B1049" t="str">
            <v>Cidrayota con cascara, cruda</v>
          </cell>
          <cell r="C1049"/>
          <cell r="D1049">
            <v>99</v>
          </cell>
          <cell r="E1049"/>
          <cell r="F1049">
            <v>22</v>
          </cell>
          <cell r="G1049"/>
          <cell r="H1049">
            <v>0.8</v>
          </cell>
          <cell r="I1049">
            <v>0.1</v>
          </cell>
          <cell r="J1049">
            <v>4.5</v>
          </cell>
          <cell r="K1049"/>
          <cell r="L1049">
            <v>1.7</v>
          </cell>
          <cell r="M1049"/>
          <cell r="N1049">
            <v>17</v>
          </cell>
          <cell r="O1049">
            <v>0.3</v>
          </cell>
          <cell r="P1049">
            <v>34</v>
          </cell>
          <cell r="Q1049">
            <v>18</v>
          </cell>
          <cell r="R1049"/>
          <cell r="S1049">
            <v>0.74</v>
          </cell>
          <cell r="T1049">
            <v>12</v>
          </cell>
          <cell r="U1049">
            <v>125</v>
          </cell>
          <cell r="V1049">
            <v>0.03</v>
          </cell>
          <cell r="W1049">
            <v>0.03</v>
          </cell>
          <cell r="X1049">
            <v>0.5</v>
          </cell>
          <cell r="Y1049">
            <v>93</v>
          </cell>
          <cell r="Z1049">
            <v>0</v>
          </cell>
          <cell r="AA1049">
            <v>8</v>
          </cell>
          <cell r="AB1049">
            <v>6</v>
          </cell>
          <cell r="AC1049">
            <v>0.03</v>
          </cell>
          <cell r="AD1049">
            <v>0.01</v>
          </cell>
          <cell r="AE1049">
            <v>0.06</v>
          </cell>
          <cell r="AF1049">
            <v>0</v>
          </cell>
          <cell r="AG1049"/>
          <cell r="AH1049"/>
          <cell r="AI1049" t="e">
            <v>#DIV/0!</v>
          </cell>
          <cell r="AJ1049"/>
          <cell r="AK1049"/>
          <cell r="AL1049" t="e">
            <v>#DIV/0!</v>
          </cell>
          <cell r="AM1049"/>
          <cell r="AN1049"/>
          <cell r="AO1049" t="e">
            <v>#DIV/0!</v>
          </cell>
        </row>
        <row r="1050">
          <cell r="A1050">
            <v>275</v>
          </cell>
          <cell r="B1050" t="str">
            <v>Col china, cocida</v>
          </cell>
          <cell r="C1050"/>
          <cell r="D1050">
            <v>100</v>
          </cell>
          <cell r="E1050"/>
          <cell r="F1050">
            <v>15</v>
          </cell>
          <cell r="G1050"/>
          <cell r="H1050">
            <v>1.6</v>
          </cell>
          <cell r="I1050">
            <v>0.2</v>
          </cell>
          <cell r="J1050">
            <v>1.8</v>
          </cell>
          <cell r="K1050"/>
          <cell r="L1050">
            <v>1.6</v>
          </cell>
          <cell r="M1050"/>
          <cell r="N1050">
            <v>93</v>
          </cell>
          <cell r="O1050">
            <v>1</v>
          </cell>
          <cell r="P1050">
            <v>65</v>
          </cell>
          <cell r="Q1050">
            <v>29</v>
          </cell>
          <cell r="R1050"/>
          <cell r="S1050">
            <v>0.17</v>
          </cell>
          <cell r="T1050">
            <v>11</v>
          </cell>
          <cell r="U1050">
            <v>371</v>
          </cell>
          <cell r="V1050">
            <v>0.03</v>
          </cell>
          <cell r="W1050">
            <v>0.06</v>
          </cell>
          <cell r="X1050">
            <v>0.4</v>
          </cell>
          <cell r="Y1050">
            <v>41</v>
          </cell>
          <cell r="Z1050">
            <v>0</v>
          </cell>
          <cell r="AA1050">
            <v>26</v>
          </cell>
          <cell r="AB1050">
            <v>257</v>
          </cell>
          <cell r="AC1050">
            <v>0.02</v>
          </cell>
          <cell r="AD1050">
            <v>0.01</v>
          </cell>
          <cell r="AE1050">
            <v>0.08</v>
          </cell>
          <cell r="AF1050">
            <v>0</v>
          </cell>
          <cell r="AG1050"/>
          <cell r="AH1050"/>
          <cell r="AI1050" t="e">
            <v>#DIV/0!</v>
          </cell>
          <cell r="AJ1050"/>
          <cell r="AK1050"/>
          <cell r="AL1050" t="e">
            <v>#DIV/0!</v>
          </cell>
          <cell r="AM1050"/>
          <cell r="AN1050"/>
          <cell r="AO1050" t="e">
            <v>#DIV/0!</v>
          </cell>
        </row>
        <row r="1051">
          <cell r="A1051">
            <v>276</v>
          </cell>
          <cell r="B1051" t="str">
            <v>Col china, cruda</v>
          </cell>
          <cell r="C1051"/>
          <cell r="D1051">
            <v>88</v>
          </cell>
          <cell r="E1051"/>
          <cell r="F1051">
            <v>17</v>
          </cell>
          <cell r="G1051"/>
          <cell r="H1051">
            <v>1.5</v>
          </cell>
          <cell r="I1051">
            <v>0.2</v>
          </cell>
          <cell r="J1051">
            <v>2.2000000000000002</v>
          </cell>
          <cell r="K1051"/>
          <cell r="L1051">
            <v>1</v>
          </cell>
          <cell r="M1051"/>
          <cell r="N1051">
            <v>105</v>
          </cell>
          <cell r="O1051">
            <v>0.8</v>
          </cell>
          <cell r="P1051">
            <v>9</v>
          </cell>
          <cell r="Q1051">
            <v>37</v>
          </cell>
          <cell r="R1051"/>
          <cell r="S1051">
            <v>0.19</v>
          </cell>
          <cell r="T1051">
            <v>19</v>
          </cell>
          <cell r="U1051">
            <v>252</v>
          </cell>
          <cell r="V1051">
            <v>0.04</v>
          </cell>
          <cell r="W1051">
            <v>7.0000000000000007E-2</v>
          </cell>
          <cell r="X1051">
            <v>0.5</v>
          </cell>
          <cell r="Y1051">
            <v>66</v>
          </cell>
          <cell r="Z1051">
            <v>0</v>
          </cell>
          <cell r="AA1051">
            <v>45</v>
          </cell>
          <cell r="AB1051">
            <v>300</v>
          </cell>
          <cell r="AC1051">
            <v>0.03</v>
          </cell>
          <cell r="AD1051">
            <v>0.02</v>
          </cell>
          <cell r="AE1051">
            <v>0.1</v>
          </cell>
          <cell r="AF1051">
            <v>0</v>
          </cell>
          <cell r="AG1051"/>
          <cell r="AH1051"/>
          <cell r="AI1051" t="e">
            <v>#DIV/0!</v>
          </cell>
          <cell r="AJ1051"/>
          <cell r="AK1051"/>
          <cell r="AL1051" t="e">
            <v>#DIV/0!</v>
          </cell>
          <cell r="AM1051"/>
          <cell r="AN1051"/>
          <cell r="AO1051" t="e">
            <v>#DIV/0!</v>
          </cell>
        </row>
        <row r="1052">
          <cell r="A1052">
            <v>277</v>
          </cell>
          <cell r="B1052" t="str">
            <v>Col o tallo cocida</v>
          </cell>
          <cell r="C1052"/>
          <cell r="D1052">
            <v>100</v>
          </cell>
          <cell r="E1052"/>
          <cell r="F1052">
            <v>32</v>
          </cell>
          <cell r="G1052"/>
          <cell r="H1052">
            <v>2.1</v>
          </cell>
          <cell r="I1052">
            <v>0.4</v>
          </cell>
          <cell r="J1052">
            <v>4.9000000000000004</v>
          </cell>
          <cell r="K1052"/>
          <cell r="L1052">
            <v>2.8</v>
          </cell>
          <cell r="M1052"/>
          <cell r="N1052">
            <v>119</v>
          </cell>
          <cell r="O1052">
            <v>0.5</v>
          </cell>
          <cell r="P1052">
            <v>20</v>
          </cell>
          <cell r="Q1052">
            <v>26</v>
          </cell>
          <cell r="R1052"/>
          <cell r="S1052">
            <v>0.42</v>
          </cell>
          <cell r="T1052">
            <v>17</v>
          </cell>
          <cell r="U1052">
            <v>260</v>
          </cell>
          <cell r="V1052">
            <v>0.04</v>
          </cell>
          <cell r="W1052">
            <v>0.11</v>
          </cell>
          <cell r="X1052">
            <v>0.6</v>
          </cell>
          <cell r="Y1052">
            <v>93</v>
          </cell>
          <cell r="Z1052">
            <v>0</v>
          </cell>
          <cell r="AA1052">
            <v>18</v>
          </cell>
          <cell r="AB1052">
            <v>313</v>
          </cell>
          <cell r="AC1052">
            <v>0.05</v>
          </cell>
          <cell r="AD1052">
            <v>0.03</v>
          </cell>
          <cell r="AE1052">
            <v>0.17</v>
          </cell>
          <cell r="AF1052">
            <v>0</v>
          </cell>
          <cell r="AG1052"/>
          <cell r="AH1052"/>
          <cell r="AI1052" t="e">
            <v>#DIV/0!</v>
          </cell>
          <cell r="AJ1052"/>
          <cell r="AK1052"/>
          <cell r="AL1052" t="e">
            <v>#DIV/0!</v>
          </cell>
          <cell r="AM1052"/>
          <cell r="AN1052"/>
          <cell r="AO1052" t="e">
            <v>#DIV/0!</v>
          </cell>
        </row>
        <row r="1053">
          <cell r="A1053">
            <v>278</v>
          </cell>
          <cell r="B1053" t="str">
            <v>Col o tallos, crudos ( hojas)</v>
          </cell>
          <cell r="C1053"/>
          <cell r="D1053">
            <v>57</v>
          </cell>
          <cell r="E1053"/>
          <cell r="F1053">
            <v>36</v>
          </cell>
          <cell r="G1053"/>
          <cell r="H1053">
            <v>2.5</v>
          </cell>
          <cell r="I1053">
            <v>0.4</v>
          </cell>
          <cell r="J1053">
            <v>5.7</v>
          </cell>
          <cell r="K1053"/>
          <cell r="L1053">
            <v>3.6</v>
          </cell>
          <cell r="M1053"/>
          <cell r="N1053">
            <v>145</v>
          </cell>
          <cell r="O1053">
            <v>0.2</v>
          </cell>
          <cell r="P1053">
            <v>15</v>
          </cell>
          <cell r="Q1053">
            <v>10</v>
          </cell>
          <cell r="R1053"/>
          <cell r="S1053">
            <v>0.13</v>
          </cell>
          <cell r="T1053">
            <v>9</v>
          </cell>
          <cell r="U1053">
            <v>169</v>
          </cell>
          <cell r="V1053">
            <v>0.05</v>
          </cell>
          <cell r="W1053">
            <v>0.13</v>
          </cell>
          <cell r="X1053">
            <v>0.7</v>
          </cell>
          <cell r="Y1053">
            <v>166</v>
          </cell>
          <cell r="Z1053">
            <v>0</v>
          </cell>
          <cell r="AA1053">
            <v>35</v>
          </cell>
          <cell r="AB1053">
            <v>382</v>
          </cell>
          <cell r="AC1053">
            <v>0.06</v>
          </cell>
          <cell r="AD1053">
            <v>0.03</v>
          </cell>
          <cell r="AE1053">
            <v>0.2</v>
          </cell>
          <cell r="AF1053">
            <v>0</v>
          </cell>
          <cell r="AG1053"/>
          <cell r="AH1053"/>
          <cell r="AI1053" t="e">
            <v>#DIV/0!</v>
          </cell>
          <cell r="AJ1053"/>
          <cell r="AK1053"/>
          <cell r="AL1053" t="e">
            <v>#DIV/0!</v>
          </cell>
          <cell r="AM1053"/>
          <cell r="AN1053"/>
          <cell r="AO1053" t="e">
            <v>#DIV/0!</v>
          </cell>
        </row>
        <row r="1054">
          <cell r="A1054">
            <v>279</v>
          </cell>
          <cell r="B1054" t="str">
            <v>Coliflor, cocida</v>
          </cell>
          <cell r="C1054"/>
          <cell r="D1054">
            <v>100</v>
          </cell>
          <cell r="E1054"/>
          <cell r="F1054">
            <v>28</v>
          </cell>
          <cell r="G1054"/>
          <cell r="H1054">
            <v>1.8</v>
          </cell>
          <cell r="I1054">
            <v>0.5</v>
          </cell>
          <cell r="J1054">
            <v>4.0999999999999996</v>
          </cell>
          <cell r="K1054"/>
          <cell r="L1054">
            <v>2.7</v>
          </cell>
          <cell r="M1054"/>
          <cell r="N1054">
            <v>16</v>
          </cell>
          <cell r="O1054">
            <v>0.3</v>
          </cell>
          <cell r="P1054">
            <v>30</v>
          </cell>
          <cell r="Q1054">
            <v>32</v>
          </cell>
          <cell r="R1054"/>
          <cell r="S1054">
            <v>0.18</v>
          </cell>
          <cell r="T1054">
            <v>9</v>
          </cell>
          <cell r="U1054">
            <v>142</v>
          </cell>
          <cell r="V1054">
            <v>0.04</v>
          </cell>
          <cell r="W1054">
            <v>0.05</v>
          </cell>
          <cell r="X1054">
            <v>0.4</v>
          </cell>
          <cell r="Y1054">
            <v>44</v>
          </cell>
          <cell r="Z1054">
            <v>0</v>
          </cell>
          <cell r="AA1054">
            <v>44</v>
          </cell>
          <cell r="AB1054">
            <v>2</v>
          </cell>
          <cell r="AC1054">
            <v>7.0000000000000007E-2</v>
          </cell>
          <cell r="AD1054">
            <v>0.03</v>
          </cell>
          <cell r="AE1054">
            <v>0.22</v>
          </cell>
          <cell r="AF1054">
            <v>0</v>
          </cell>
          <cell r="AG1054"/>
          <cell r="AH1054"/>
          <cell r="AI1054" t="e">
            <v>#DIV/0!</v>
          </cell>
          <cell r="AJ1054"/>
          <cell r="AK1054"/>
          <cell r="AL1054" t="e">
            <v>#DIV/0!</v>
          </cell>
          <cell r="AM1054"/>
          <cell r="AN1054"/>
          <cell r="AO1054" t="e">
            <v>#DIV/0!</v>
          </cell>
        </row>
        <row r="1055">
          <cell r="A1055">
            <v>280</v>
          </cell>
          <cell r="B1055" t="str">
            <v>Coliflor, cruda</v>
          </cell>
          <cell r="C1055"/>
          <cell r="D1055">
            <v>80</v>
          </cell>
          <cell r="E1055"/>
          <cell r="F1055">
            <v>32</v>
          </cell>
          <cell r="G1055"/>
          <cell r="H1055">
            <v>3</v>
          </cell>
          <cell r="I1055">
            <v>0.1</v>
          </cell>
          <cell r="J1055">
            <v>4.8</v>
          </cell>
          <cell r="K1055"/>
          <cell r="L1055">
            <v>2.5</v>
          </cell>
          <cell r="M1055"/>
          <cell r="N1055">
            <v>44</v>
          </cell>
          <cell r="O1055">
            <v>0.7</v>
          </cell>
          <cell r="P1055">
            <v>21</v>
          </cell>
          <cell r="Q1055">
            <v>70</v>
          </cell>
          <cell r="R1055"/>
          <cell r="S1055">
            <v>0.28000000000000003</v>
          </cell>
          <cell r="T1055">
            <v>15</v>
          </cell>
          <cell r="U1055">
            <v>303</v>
          </cell>
          <cell r="V1055">
            <v>0.12</v>
          </cell>
          <cell r="W1055">
            <v>0.08</v>
          </cell>
          <cell r="X1055">
            <v>0.7</v>
          </cell>
          <cell r="Y1055">
            <v>57</v>
          </cell>
          <cell r="Z1055">
            <v>0</v>
          </cell>
          <cell r="AA1055">
            <v>30</v>
          </cell>
          <cell r="AB1055">
            <v>2</v>
          </cell>
          <cell r="AC1055">
            <v>0.03</v>
          </cell>
          <cell r="AD1055">
            <v>0.01</v>
          </cell>
          <cell r="AE1055">
            <v>0.1</v>
          </cell>
          <cell r="AF1055">
            <v>0</v>
          </cell>
          <cell r="AG1055"/>
          <cell r="AH1055"/>
          <cell r="AI1055" t="e">
            <v>#DIV/0!</v>
          </cell>
          <cell r="AJ1055"/>
          <cell r="AK1055"/>
          <cell r="AL1055" t="e">
            <v>#DIV/0!</v>
          </cell>
          <cell r="AM1055"/>
          <cell r="AN1055"/>
          <cell r="AO1055" t="e">
            <v>#DIV/0!</v>
          </cell>
        </row>
        <row r="1056">
          <cell r="A1056">
            <v>281</v>
          </cell>
          <cell r="B1056" t="str">
            <v>Colinabo sin cascara cocido</v>
          </cell>
          <cell r="C1056"/>
          <cell r="D1056">
            <v>100</v>
          </cell>
          <cell r="E1056"/>
          <cell r="F1056">
            <v>35</v>
          </cell>
          <cell r="G1056"/>
          <cell r="H1056">
            <v>1.8</v>
          </cell>
          <cell r="I1056">
            <v>0.1</v>
          </cell>
          <cell r="J1056">
            <v>6.7</v>
          </cell>
          <cell r="K1056"/>
          <cell r="L1056">
            <v>1.1000000000000001</v>
          </cell>
          <cell r="M1056"/>
          <cell r="N1056">
            <v>25</v>
          </cell>
          <cell r="O1056">
            <v>0.4</v>
          </cell>
          <cell r="P1056">
            <v>20</v>
          </cell>
          <cell r="Q1056">
            <v>45</v>
          </cell>
          <cell r="R1056"/>
          <cell r="S1056">
            <v>0.31</v>
          </cell>
          <cell r="T1056">
            <v>19</v>
          </cell>
          <cell r="U1056">
            <v>340</v>
          </cell>
          <cell r="V1056">
            <v>0.04</v>
          </cell>
          <cell r="W1056">
            <v>0.02</v>
          </cell>
          <cell r="X1056">
            <v>0.4</v>
          </cell>
          <cell r="Y1056">
            <v>12</v>
          </cell>
          <cell r="Z1056">
            <v>0</v>
          </cell>
          <cell r="AA1056">
            <v>54</v>
          </cell>
          <cell r="AB1056">
            <v>4</v>
          </cell>
          <cell r="AC1056">
            <v>0.01</v>
          </cell>
          <cell r="AD1056">
            <v>0.01</v>
          </cell>
          <cell r="AE1056">
            <v>0.05</v>
          </cell>
          <cell r="AF1056">
            <v>0</v>
          </cell>
          <cell r="AG1056"/>
          <cell r="AH1056"/>
          <cell r="AI1056" t="e">
            <v>#DIV/0!</v>
          </cell>
          <cell r="AJ1056"/>
          <cell r="AK1056"/>
          <cell r="AL1056" t="e">
            <v>#DIV/0!</v>
          </cell>
          <cell r="AM1056"/>
          <cell r="AN1056"/>
          <cell r="AO1056" t="e">
            <v>#DIV/0!</v>
          </cell>
        </row>
        <row r="1057">
          <cell r="A1057">
            <v>282</v>
          </cell>
          <cell r="B1057" t="str">
            <v>Colinabo sin cascara crudo</v>
          </cell>
          <cell r="C1057"/>
          <cell r="D1057">
            <v>60</v>
          </cell>
          <cell r="E1057"/>
          <cell r="F1057">
            <v>27</v>
          </cell>
          <cell r="G1057"/>
          <cell r="H1057">
            <v>1.7</v>
          </cell>
          <cell r="I1057">
            <v>0.1</v>
          </cell>
          <cell r="J1057">
            <v>4.7</v>
          </cell>
          <cell r="K1057"/>
          <cell r="L1057">
            <v>3.6</v>
          </cell>
          <cell r="M1057"/>
          <cell r="N1057">
            <v>33</v>
          </cell>
          <cell r="O1057">
            <v>0.2</v>
          </cell>
          <cell r="P1057">
            <v>22</v>
          </cell>
          <cell r="Q1057">
            <v>57</v>
          </cell>
          <cell r="R1057"/>
          <cell r="S1057">
            <v>0.03</v>
          </cell>
          <cell r="T1057">
            <v>19</v>
          </cell>
          <cell r="U1057">
            <v>350</v>
          </cell>
          <cell r="V1057">
            <v>0.06</v>
          </cell>
          <cell r="W1057">
            <v>0.03</v>
          </cell>
          <cell r="X1057">
            <v>0.3</v>
          </cell>
          <cell r="Y1057">
            <v>16</v>
          </cell>
          <cell r="Z1057">
            <v>0</v>
          </cell>
          <cell r="AA1057">
            <v>60</v>
          </cell>
          <cell r="AB1057">
            <v>0</v>
          </cell>
          <cell r="AC1057">
            <v>0.01</v>
          </cell>
          <cell r="AD1057">
            <v>0.01</v>
          </cell>
          <cell r="AE1057">
            <v>0.05</v>
          </cell>
          <cell r="AF1057">
            <v>0</v>
          </cell>
          <cell r="AG1057"/>
          <cell r="AH1057"/>
          <cell r="AI1057" t="e">
            <v>#DIV/0!</v>
          </cell>
          <cell r="AJ1057"/>
          <cell r="AK1057"/>
          <cell r="AL1057" t="e">
            <v>#DIV/0!</v>
          </cell>
          <cell r="AM1057"/>
          <cell r="AN1057"/>
          <cell r="AO1057" t="e">
            <v>#DIV/0!</v>
          </cell>
        </row>
        <row r="1058">
          <cell r="A1058">
            <v>283</v>
          </cell>
          <cell r="B1058" t="str">
            <v>Escarola o endivia, cruda</v>
          </cell>
          <cell r="C1058"/>
          <cell r="D1058">
            <v>86</v>
          </cell>
          <cell r="E1058"/>
          <cell r="F1058">
            <v>21</v>
          </cell>
          <cell r="G1058"/>
          <cell r="H1058">
            <v>1.3</v>
          </cell>
          <cell r="I1058">
            <v>0.2</v>
          </cell>
          <cell r="J1058">
            <v>3.4</v>
          </cell>
          <cell r="K1058"/>
          <cell r="L1058">
            <v>3.1</v>
          </cell>
          <cell r="M1058"/>
          <cell r="N1058">
            <v>52</v>
          </cell>
          <cell r="O1058">
            <v>0.8</v>
          </cell>
          <cell r="P1058">
            <v>11</v>
          </cell>
          <cell r="Q1058">
            <v>28</v>
          </cell>
          <cell r="R1058"/>
          <cell r="S1058">
            <v>0.79</v>
          </cell>
          <cell r="T1058">
            <v>15</v>
          </cell>
          <cell r="U1058">
            <v>314</v>
          </cell>
          <cell r="V1058">
            <v>0.08</v>
          </cell>
          <cell r="W1058">
            <v>0.08</v>
          </cell>
          <cell r="X1058">
            <v>0.4</v>
          </cell>
          <cell r="Y1058">
            <v>142</v>
          </cell>
          <cell r="Z1058">
            <v>0</v>
          </cell>
          <cell r="AA1058">
            <v>7</v>
          </cell>
          <cell r="AB1058">
            <v>205</v>
          </cell>
          <cell r="AC1058">
            <v>0.05</v>
          </cell>
          <cell r="AD1058">
            <v>0</v>
          </cell>
          <cell r="AE1058">
            <v>0.09</v>
          </cell>
          <cell r="AF1058">
            <v>0</v>
          </cell>
          <cell r="AG1058"/>
          <cell r="AH1058"/>
          <cell r="AI1058" t="e">
            <v>#DIV/0!</v>
          </cell>
          <cell r="AJ1058"/>
          <cell r="AK1058"/>
          <cell r="AL1058" t="e">
            <v>#DIV/0!</v>
          </cell>
          <cell r="AM1058"/>
          <cell r="AN1058"/>
          <cell r="AO1058" t="e">
            <v>#DIV/0!</v>
          </cell>
        </row>
        <row r="1059">
          <cell r="A1059">
            <v>284</v>
          </cell>
          <cell r="B1059" t="str">
            <v>Esparragos cocidos</v>
          </cell>
          <cell r="C1059"/>
          <cell r="D1059">
            <v>100</v>
          </cell>
          <cell r="E1059"/>
          <cell r="F1059">
            <v>30</v>
          </cell>
          <cell r="G1059"/>
          <cell r="H1059">
            <v>2.6</v>
          </cell>
          <cell r="I1059">
            <v>0.3</v>
          </cell>
          <cell r="J1059">
            <v>4.2</v>
          </cell>
          <cell r="K1059"/>
          <cell r="L1059">
            <v>1.6</v>
          </cell>
          <cell r="M1059"/>
          <cell r="N1059">
            <v>20</v>
          </cell>
          <cell r="O1059">
            <v>0.7</v>
          </cell>
          <cell r="P1059">
            <v>2</v>
          </cell>
          <cell r="Q1059">
            <v>54</v>
          </cell>
          <cell r="R1059"/>
          <cell r="S1059">
            <v>0.42</v>
          </cell>
          <cell r="T1059">
            <v>10</v>
          </cell>
          <cell r="U1059">
            <v>160</v>
          </cell>
          <cell r="V1059">
            <v>0.12</v>
          </cell>
          <cell r="W1059">
            <v>0.13</v>
          </cell>
          <cell r="X1059">
            <v>1.1000000000000001</v>
          </cell>
          <cell r="Y1059">
            <v>146</v>
          </cell>
          <cell r="Z1059">
            <v>0</v>
          </cell>
          <cell r="AA1059">
            <v>11</v>
          </cell>
          <cell r="AB1059">
            <v>54</v>
          </cell>
          <cell r="AC1059">
            <v>7.0000000000000007E-2</v>
          </cell>
          <cell r="AD1059">
            <v>0.01</v>
          </cell>
          <cell r="AE1059">
            <v>0.14000000000000001</v>
          </cell>
          <cell r="AF1059">
            <v>0</v>
          </cell>
          <cell r="AG1059"/>
          <cell r="AH1059"/>
          <cell r="AI1059" t="e">
            <v>#DIV/0!</v>
          </cell>
          <cell r="AJ1059"/>
          <cell r="AK1059"/>
          <cell r="AL1059" t="e">
            <v>#DIV/0!</v>
          </cell>
          <cell r="AM1059"/>
          <cell r="AN1059"/>
          <cell r="AO1059" t="e">
            <v>#DIV/0!</v>
          </cell>
        </row>
        <row r="1060">
          <cell r="A1060">
            <v>285</v>
          </cell>
          <cell r="B1060" t="str">
            <v>Esparragos, crudos</v>
          </cell>
          <cell r="C1060"/>
          <cell r="D1060">
            <v>53</v>
          </cell>
          <cell r="E1060"/>
          <cell r="F1060">
            <v>29</v>
          </cell>
          <cell r="G1060"/>
          <cell r="H1060">
            <v>2.2999999999999998</v>
          </cell>
          <cell r="I1060">
            <v>0.2</v>
          </cell>
          <cell r="J1060">
            <v>4.5</v>
          </cell>
          <cell r="K1060"/>
          <cell r="L1060">
            <v>2.1</v>
          </cell>
          <cell r="M1060"/>
          <cell r="N1060">
            <v>21</v>
          </cell>
          <cell r="O1060">
            <v>0.9</v>
          </cell>
          <cell r="P1060">
            <v>70</v>
          </cell>
          <cell r="Q1060">
            <v>56</v>
          </cell>
          <cell r="R1060"/>
          <cell r="S1060">
            <v>0.46</v>
          </cell>
          <cell r="T1060">
            <v>18</v>
          </cell>
          <cell r="U1060">
            <v>273</v>
          </cell>
          <cell r="V1060">
            <v>0.14000000000000001</v>
          </cell>
          <cell r="W1060">
            <v>0.13</v>
          </cell>
          <cell r="X1060">
            <v>1.2</v>
          </cell>
          <cell r="Y1060">
            <v>128</v>
          </cell>
          <cell r="Z1060">
            <v>0</v>
          </cell>
          <cell r="AA1060">
            <v>13</v>
          </cell>
          <cell r="AB1060">
            <v>58</v>
          </cell>
          <cell r="AC1060">
            <v>0.05</v>
          </cell>
          <cell r="AD1060">
            <v>0.01</v>
          </cell>
          <cell r="AE1060">
            <v>0.09</v>
          </cell>
          <cell r="AF1060">
            <v>0</v>
          </cell>
          <cell r="AG1060"/>
          <cell r="AH1060"/>
          <cell r="AI1060" t="e">
            <v>#DIV/0!</v>
          </cell>
          <cell r="AJ1060"/>
          <cell r="AK1060"/>
          <cell r="AL1060" t="e">
            <v>#DIV/0!</v>
          </cell>
          <cell r="AM1060"/>
          <cell r="AN1060"/>
          <cell r="AO1060" t="e">
            <v>#DIV/0!</v>
          </cell>
        </row>
        <row r="1061">
          <cell r="A1061">
            <v>286</v>
          </cell>
          <cell r="B1061" t="str">
            <v>Espinaca, cocida</v>
          </cell>
          <cell r="C1061"/>
          <cell r="D1061">
            <v>100</v>
          </cell>
          <cell r="E1061"/>
          <cell r="F1061">
            <v>30</v>
          </cell>
          <cell r="G1061"/>
          <cell r="H1061">
            <v>3</v>
          </cell>
          <cell r="I1061">
            <v>0.3</v>
          </cell>
          <cell r="J1061">
            <v>3.8</v>
          </cell>
          <cell r="K1061"/>
          <cell r="L1061">
            <v>2.4</v>
          </cell>
          <cell r="M1061"/>
          <cell r="N1061">
            <v>136</v>
          </cell>
          <cell r="O1061">
            <v>3.6</v>
          </cell>
          <cell r="P1061">
            <v>79</v>
          </cell>
          <cell r="Q1061">
            <v>56</v>
          </cell>
          <cell r="R1061"/>
          <cell r="S1061">
            <v>0.76</v>
          </cell>
          <cell r="T1061">
            <v>87</v>
          </cell>
          <cell r="U1061">
            <v>466</v>
          </cell>
          <cell r="V1061">
            <v>0.1</v>
          </cell>
          <cell r="W1061">
            <v>0.24</v>
          </cell>
          <cell r="X1061">
            <v>0.5</v>
          </cell>
          <cell r="Y1061">
            <v>146</v>
          </cell>
          <cell r="Z1061">
            <v>0</v>
          </cell>
          <cell r="AA1061">
            <v>10</v>
          </cell>
          <cell r="AB1061">
            <v>819</v>
          </cell>
          <cell r="AC1061">
            <v>0.04</v>
          </cell>
          <cell r="AD1061">
            <v>0.01</v>
          </cell>
          <cell r="AE1061">
            <v>0.11</v>
          </cell>
          <cell r="AF1061">
            <v>0</v>
          </cell>
          <cell r="AG1061"/>
          <cell r="AH1061"/>
          <cell r="AI1061" t="e">
            <v>#DIV/0!</v>
          </cell>
          <cell r="AJ1061"/>
          <cell r="AK1061"/>
          <cell r="AL1061" t="e">
            <v>#DIV/0!</v>
          </cell>
          <cell r="AM1061"/>
          <cell r="AN1061"/>
          <cell r="AO1061" t="e">
            <v>#DIV/0!</v>
          </cell>
        </row>
        <row r="1062">
          <cell r="A1062">
            <v>287</v>
          </cell>
          <cell r="B1062" t="str">
            <v>Espinaca cruda</v>
          </cell>
          <cell r="C1062"/>
          <cell r="D1062">
            <v>72</v>
          </cell>
          <cell r="E1062"/>
          <cell r="F1062">
            <v>29</v>
          </cell>
          <cell r="G1062"/>
          <cell r="H1062">
            <v>2.9</v>
          </cell>
          <cell r="I1062">
            <v>0.4</v>
          </cell>
          <cell r="J1062">
            <v>3.5</v>
          </cell>
          <cell r="K1062"/>
          <cell r="L1062">
            <v>2.7</v>
          </cell>
          <cell r="M1062"/>
          <cell r="N1062">
            <v>99</v>
          </cell>
          <cell r="O1062">
            <v>2.7</v>
          </cell>
          <cell r="P1062">
            <v>4</v>
          </cell>
          <cell r="Q1062">
            <v>49</v>
          </cell>
          <cell r="R1062"/>
          <cell r="S1062">
            <v>0.53</v>
          </cell>
          <cell r="T1062">
            <v>79</v>
          </cell>
          <cell r="U1062">
            <v>558</v>
          </cell>
          <cell r="V1062">
            <v>0.08</v>
          </cell>
          <cell r="W1062">
            <v>0.19</v>
          </cell>
          <cell r="X1062">
            <v>0.7</v>
          </cell>
          <cell r="Y1062">
            <v>194</v>
          </cell>
          <cell r="Z1062">
            <v>0</v>
          </cell>
          <cell r="AA1062">
            <v>28</v>
          </cell>
          <cell r="AB1062">
            <v>672</v>
          </cell>
          <cell r="AC1062">
            <v>0.06</v>
          </cell>
          <cell r="AD1062">
            <v>0.01</v>
          </cell>
          <cell r="AE1062">
            <v>0.15</v>
          </cell>
          <cell r="AF1062">
            <v>0</v>
          </cell>
          <cell r="AG1062"/>
          <cell r="AH1062"/>
          <cell r="AI1062" t="e">
            <v>#DIV/0!</v>
          </cell>
          <cell r="AJ1062"/>
          <cell r="AK1062"/>
          <cell r="AL1062" t="e">
            <v>#DIV/0!</v>
          </cell>
          <cell r="AM1062"/>
          <cell r="AN1062"/>
          <cell r="AO1062" t="e">
            <v>#DIV/0!</v>
          </cell>
        </row>
        <row r="1063">
          <cell r="A1063">
            <v>288</v>
          </cell>
          <cell r="B1063" t="str">
            <v>Guisantes, cocidos</v>
          </cell>
          <cell r="C1063"/>
          <cell r="D1063">
            <v>100</v>
          </cell>
          <cell r="E1063"/>
          <cell r="F1063">
            <v>43</v>
          </cell>
          <cell r="G1063"/>
          <cell r="H1063">
            <v>3.3</v>
          </cell>
          <cell r="I1063">
            <v>0.2</v>
          </cell>
          <cell r="J1063">
            <v>7.1</v>
          </cell>
          <cell r="K1063"/>
          <cell r="L1063">
            <v>2.8</v>
          </cell>
          <cell r="M1063"/>
          <cell r="N1063">
            <v>42</v>
          </cell>
          <cell r="O1063">
            <v>2</v>
          </cell>
          <cell r="P1063">
            <v>4</v>
          </cell>
          <cell r="Q1063">
            <v>55</v>
          </cell>
          <cell r="R1063"/>
          <cell r="S1063">
            <v>0.37</v>
          </cell>
          <cell r="T1063">
            <v>26</v>
          </cell>
          <cell r="U1063">
            <v>240</v>
          </cell>
          <cell r="V1063">
            <v>0.13</v>
          </cell>
          <cell r="W1063">
            <v>0.08</v>
          </cell>
          <cell r="X1063">
            <v>0.5</v>
          </cell>
          <cell r="Y1063">
            <v>29</v>
          </cell>
          <cell r="Z1063">
            <v>0</v>
          </cell>
          <cell r="AA1063">
            <v>48</v>
          </cell>
          <cell r="AB1063">
            <v>13</v>
          </cell>
          <cell r="AC1063">
            <v>0.04</v>
          </cell>
          <cell r="AD1063">
            <v>0.02</v>
          </cell>
          <cell r="AE1063">
            <v>0.1</v>
          </cell>
          <cell r="AF1063">
            <v>0</v>
          </cell>
          <cell r="AG1063"/>
          <cell r="AH1063"/>
          <cell r="AI1063" t="e">
            <v>#DIV/0!</v>
          </cell>
          <cell r="AJ1063"/>
          <cell r="AK1063"/>
          <cell r="AL1063" t="e">
            <v>#DIV/0!</v>
          </cell>
          <cell r="AM1063"/>
          <cell r="AN1063"/>
          <cell r="AO1063" t="e">
            <v>#DIV/0!</v>
          </cell>
        </row>
        <row r="1064">
          <cell r="A1064">
            <v>289</v>
          </cell>
          <cell r="B1064" t="str">
            <v>Guisados, crudos</v>
          </cell>
          <cell r="C1064"/>
          <cell r="D1064">
            <v>95</v>
          </cell>
          <cell r="E1064"/>
          <cell r="F1064">
            <v>48</v>
          </cell>
          <cell r="G1064"/>
          <cell r="H1064">
            <v>2.6</v>
          </cell>
          <cell r="I1064">
            <v>0.2</v>
          </cell>
          <cell r="J1064">
            <v>9</v>
          </cell>
          <cell r="K1064"/>
          <cell r="L1064">
            <v>2.6</v>
          </cell>
          <cell r="M1064"/>
          <cell r="N1064">
            <v>44</v>
          </cell>
          <cell r="O1064">
            <v>1.4</v>
          </cell>
          <cell r="P1064">
            <v>3</v>
          </cell>
          <cell r="Q1064">
            <v>54</v>
          </cell>
          <cell r="R1064"/>
          <cell r="S1064">
            <v>0.27</v>
          </cell>
          <cell r="T1064">
            <v>24</v>
          </cell>
          <cell r="U1064">
            <v>200</v>
          </cell>
          <cell r="V1064">
            <v>0.06</v>
          </cell>
          <cell r="W1064">
            <v>0.1</v>
          </cell>
          <cell r="X1064">
            <v>0.8</v>
          </cell>
          <cell r="Y1064">
            <v>42</v>
          </cell>
          <cell r="Z1064">
            <v>0</v>
          </cell>
          <cell r="AA1064">
            <v>30</v>
          </cell>
          <cell r="AB1064">
            <v>16</v>
          </cell>
          <cell r="AC1064">
            <v>0.04</v>
          </cell>
          <cell r="AD1064">
            <v>0.02</v>
          </cell>
          <cell r="AE1064">
            <v>0.09</v>
          </cell>
          <cell r="AF1064">
            <v>0</v>
          </cell>
          <cell r="AG1064"/>
          <cell r="AH1064"/>
          <cell r="AI1064" t="e">
            <v>#DIV/0!</v>
          </cell>
          <cell r="AJ1064"/>
          <cell r="AK1064"/>
          <cell r="AL1064" t="e">
            <v>#DIV/0!</v>
          </cell>
          <cell r="AM1064"/>
          <cell r="AN1064"/>
          <cell r="AO1064" t="e">
            <v>#DIV/0!</v>
          </cell>
        </row>
        <row r="1065">
          <cell r="A1065">
            <v>290</v>
          </cell>
          <cell r="B1065" t="str">
            <v>Habichuela , cocida</v>
          </cell>
          <cell r="C1065"/>
          <cell r="D1065">
            <v>100</v>
          </cell>
          <cell r="E1065"/>
          <cell r="F1065">
            <v>42</v>
          </cell>
          <cell r="G1065"/>
          <cell r="H1065">
            <v>1.9</v>
          </cell>
          <cell r="I1065">
            <v>0.3</v>
          </cell>
          <cell r="J1065">
            <v>7.9</v>
          </cell>
          <cell r="K1065"/>
          <cell r="L1065">
            <v>3.2</v>
          </cell>
          <cell r="M1065"/>
          <cell r="N1065">
            <v>46</v>
          </cell>
          <cell r="O1065">
            <v>1.3</v>
          </cell>
          <cell r="P1065">
            <v>6</v>
          </cell>
          <cell r="Q1065">
            <v>39</v>
          </cell>
          <cell r="R1065"/>
          <cell r="S1065">
            <v>0.36</v>
          </cell>
          <cell r="T1065">
            <v>25</v>
          </cell>
          <cell r="U1065">
            <v>299</v>
          </cell>
          <cell r="V1065">
            <v>7.0000000000000007E-2</v>
          </cell>
          <cell r="W1065">
            <v>0.1</v>
          </cell>
          <cell r="X1065">
            <v>0.6</v>
          </cell>
          <cell r="Y1065">
            <v>33</v>
          </cell>
          <cell r="Z1065">
            <v>0</v>
          </cell>
          <cell r="AA1065">
            <v>10</v>
          </cell>
          <cell r="AB1065">
            <v>67</v>
          </cell>
          <cell r="AC1065">
            <v>0.06</v>
          </cell>
          <cell r="AD1065">
            <v>0.01</v>
          </cell>
          <cell r="AE1065">
            <v>0.15</v>
          </cell>
          <cell r="AF1065">
            <v>0</v>
          </cell>
          <cell r="AG1065"/>
          <cell r="AH1065"/>
          <cell r="AI1065" t="e">
            <v>#DIV/0!</v>
          </cell>
          <cell r="AJ1065"/>
          <cell r="AK1065"/>
          <cell r="AL1065" t="e">
            <v>#DIV/0!</v>
          </cell>
          <cell r="AM1065"/>
          <cell r="AN1065"/>
          <cell r="AO1065" t="e">
            <v>#DIV/0!</v>
          </cell>
        </row>
        <row r="1066">
          <cell r="A1066">
            <v>291</v>
          </cell>
          <cell r="B1066" t="str">
            <v>Habichuela, cruda</v>
          </cell>
          <cell r="C1066"/>
          <cell r="D1066">
            <v>88</v>
          </cell>
          <cell r="E1066"/>
          <cell r="F1066">
            <v>37</v>
          </cell>
          <cell r="G1066"/>
          <cell r="H1066">
            <v>1.8</v>
          </cell>
          <cell r="I1066">
            <v>0.1</v>
          </cell>
          <cell r="J1066">
            <v>7.1</v>
          </cell>
          <cell r="K1066"/>
          <cell r="L1066">
            <v>3.4</v>
          </cell>
          <cell r="M1066"/>
          <cell r="N1066">
            <v>37</v>
          </cell>
          <cell r="O1066">
            <v>1</v>
          </cell>
          <cell r="P1066">
            <v>9</v>
          </cell>
          <cell r="Q1066">
            <v>38</v>
          </cell>
          <cell r="R1066"/>
          <cell r="S1066">
            <v>0.24</v>
          </cell>
          <cell r="T1066">
            <v>25</v>
          </cell>
          <cell r="U1066">
            <v>209</v>
          </cell>
          <cell r="V1066">
            <v>0.08</v>
          </cell>
          <cell r="W1066">
            <v>0.11</v>
          </cell>
          <cell r="X1066">
            <v>0.8</v>
          </cell>
          <cell r="Y1066">
            <v>37</v>
          </cell>
          <cell r="Z1066">
            <v>0</v>
          </cell>
          <cell r="AA1066">
            <v>16</v>
          </cell>
          <cell r="AB1066">
            <v>67</v>
          </cell>
          <cell r="AC1066">
            <v>0.03</v>
          </cell>
          <cell r="AD1066">
            <v>0.01</v>
          </cell>
          <cell r="AE1066">
            <v>0.06</v>
          </cell>
          <cell r="AF1066">
            <v>0</v>
          </cell>
          <cell r="AG1066"/>
          <cell r="AH1066"/>
          <cell r="AI1066" t="e">
            <v>#DIV/0!</v>
          </cell>
          <cell r="AJ1066"/>
          <cell r="AK1066"/>
          <cell r="AL1066" t="e">
            <v>#DIV/0!</v>
          </cell>
          <cell r="AM1066"/>
          <cell r="AN1066"/>
          <cell r="AO1066" t="e">
            <v>#DIV/0!</v>
          </cell>
        </row>
        <row r="1067">
          <cell r="A1067">
            <v>292</v>
          </cell>
          <cell r="B1067" t="str">
            <v>Hojas de uva, crudas</v>
          </cell>
          <cell r="C1067"/>
          <cell r="D1067">
            <v>95</v>
          </cell>
          <cell r="E1067"/>
          <cell r="F1067">
            <v>111</v>
          </cell>
          <cell r="G1067"/>
          <cell r="H1067">
            <v>5.6</v>
          </cell>
          <cell r="I1067">
            <v>2.1</v>
          </cell>
          <cell r="J1067">
            <v>17.3</v>
          </cell>
          <cell r="K1067"/>
          <cell r="L1067">
            <v>11</v>
          </cell>
          <cell r="M1067"/>
          <cell r="N1067">
            <v>363</v>
          </cell>
          <cell r="O1067">
            <v>2.6</v>
          </cell>
          <cell r="P1067">
            <v>13</v>
          </cell>
          <cell r="Q1067">
            <v>91</v>
          </cell>
          <cell r="R1067"/>
          <cell r="S1067">
            <v>0.67</v>
          </cell>
          <cell r="T1067">
            <v>95</v>
          </cell>
          <cell r="U1067">
            <v>272</v>
          </cell>
          <cell r="V1067">
            <v>0.04</v>
          </cell>
          <cell r="W1067">
            <v>0.35</v>
          </cell>
          <cell r="X1067">
            <v>2.4</v>
          </cell>
          <cell r="Y1067">
            <v>83</v>
          </cell>
          <cell r="Z1067">
            <v>0</v>
          </cell>
          <cell r="AA1067">
            <v>11</v>
          </cell>
          <cell r="AB1067">
            <v>2699</v>
          </cell>
          <cell r="AC1067">
            <v>0.34</v>
          </cell>
          <cell r="AD1067">
            <v>0.08</v>
          </cell>
          <cell r="AE1067">
            <v>1.07</v>
          </cell>
          <cell r="AF1067">
            <v>0</v>
          </cell>
          <cell r="AG1067"/>
          <cell r="AH1067"/>
          <cell r="AI1067" t="e">
            <v>#DIV/0!</v>
          </cell>
          <cell r="AJ1067"/>
          <cell r="AK1067"/>
          <cell r="AL1067" t="e">
            <v>#DIV/0!</v>
          </cell>
          <cell r="AM1067"/>
          <cell r="AN1067"/>
          <cell r="AO1067" t="e">
            <v>#DIV/0!</v>
          </cell>
        </row>
        <row r="1068">
          <cell r="A1068">
            <v>293</v>
          </cell>
          <cell r="B1068" t="str">
            <v>Jengibre, raiz cruda</v>
          </cell>
          <cell r="C1068"/>
          <cell r="D1068">
            <v>93</v>
          </cell>
          <cell r="E1068"/>
          <cell r="F1068">
            <v>74</v>
          </cell>
          <cell r="G1068"/>
          <cell r="H1068">
            <v>1.7</v>
          </cell>
          <cell r="I1068">
            <v>0.7</v>
          </cell>
          <cell r="J1068">
            <v>15.1</v>
          </cell>
          <cell r="K1068"/>
          <cell r="L1068">
            <v>2</v>
          </cell>
          <cell r="M1068"/>
          <cell r="N1068">
            <v>18</v>
          </cell>
          <cell r="O1068">
            <v>0.5</v>
          </cell>
          <cell r="P1068">
            <v>9</v>
          </cell>
          <cell r="Q1068">
            <v>27</v>
          </cell>
          <cell r="R1068"/>
          <cell r="S1068">
            <v>0.34</v>
          </cell>
          <cell r="T1068">
            <v>43</v>
          </cell>
          <cell r="U1068">
            <v>415</v>
          </cell>
          <cell r="V1068">
            <v>0.02</v>
          </cell>
          <cell r="W1068">
            <v>0.03</v>
          </cell>
          <cell r="X1068">
            <v>0.7</v>
          </cell>
          <cell r="Y1068">
            <v>11</v>
          </cell>
          <cell r="Z1068">
            <v>0</v>
          </cell>
          <cell r="AA1068">
            <v>5</v>
          </cell>
          <cell r="AB1068">
            <v>0</v>
          </cell>
          <cell r="AC1068">
            <v>0.2</v>
          </cell>
          <cell r="AD1068">
            <v>0.15</v>
          </cell>
          <cell r="AE1068">
            <v>0.15</v>
          </cell>
          <cell r="AF1068">
            <v>0</v>
          </cell>
          <cell r="AG1068"/>
          <cell r="AH1068"/>
          <cell r="AI1068" t="e">
            <v>#DIV/0!</v>
          </cell>
          <cell r="AJ1068"/>
          <cell r="AK1068"/>
          <cell r="AL1068" t="e">
            <v>#DIV/0!</v>
          </cell>
          <cell r="AM1068"/>
          <cell r="AN1068"/>
          <cell r="AO1068" t="e">
            <v>#DIV/0!</v>
          </cell>
        </row>
        <row r="1069">
          <cell r="A1069">
            <v>294</v>
          </cell>
          <cell r="B1069" t="str">
            <v>Lechuga, batavia</v>
          </cell>
          <cell r="C1069"/>
          <cell r="D1069">
            <v>95</v>
          </cell>
          <cell r="E1069"/>
          <cell r="F1069">
            <v>14</v>
          </cell>
          <cell r="G1069"/>
          <cell r="H1069">
            <v>1</v>
          </cell>
          <cell r="I1069">
            <v>0.2</v>
          </cell>
          <cell r="J1069">
            <v>2.1</v>
          </cell>
          <cell r="K1069"/>
          <cell r="L1069">
            <v>1.4</v>
          </cell>
          <cell r="M1069"/>
          <cell r="N1069">
            <v>19</v>
          </cell>
          <cell r="O1069">
            <v>0.5</v>
          </cell>
          <cell r="P1069">
            <v>9</v>
          </cell>
          <cell r="Q1069">
            <v>20</v>
          </cell>
          <cell r="R1069"/>
          <cell r="S1069">
            <v>0.22</v>
          </cell>
          <cell r="T1069">
            <v>9</v>
          </cell>
          <cell r="U1069">
            <v>158</v>
          </cell>
          <cell r="V1069">
            <v>0.05</v>
          </cell>
          <cell r="W1069">
            <v>0.03</v>
          </cell>
          <cell r="X1069">
            <v>0.2</v>
          </cell>
          <cell r="Y1069">
            <v>56</v>
          </cell>
          <cell r="Z1069">
            <v>0</v>
          </cell>
          <cell r="AA1069">
            <v>4</v>
          </cell>
          <cell r="AB1069">
            <v>33</v>
          </cell>
          <cell r="AC1069">
            <v>0.03</v>
          </cell>
          <cell r="AD1069">
            <v>0.01</v>
          </cell>
          <cell r="AE1069">
            <v>0.1</v>
          </cell>
          <cell r="AF1069">
            <v>0</v>
          </cell>
          <cell r="AG1069"/>
          <cell r="AH1069"/>
          <cell r="AI1069" t="e">
            <v>#DIV/0!</v>
          </cell>
          <cell r="AJ1069"/>
          <cell r="AK1069"/>
          <cell r="AL1069" t="e">
            <v>#DIV/0!</v>
          </cell>
          <cell r="AM1069"/>
          <cell r="AN1069"/>
          <cell r="AO1069" t="e">
            <v>#DIV/0!</v>
          </cell>
        </row>
        <row r="1070">
          <cell r="A1070">
            <v>295</v>
          </cell>
          <cell r="B1070" t="str">
            <v>Lechuga, comun</v>
          </cell>
          <cell r="C1070"/>
          <cell r="D1070">
            <v>64</v>
          </cell>
          <cell r="E1070"/>
          <cell r="F1070">
            <v>22</v>
          </cell>
          <cell r="G1070"/>
          <cell r="H1070">
            <v>1.3</v>
          </cell>
          <cell r="I1070">
            <v>0.3</v>
          </cell>
          <cell r="J1070">
            <v>3.5</v>
          </cell>
          <cell r="K1070"/>
          <cell r="L1070">
            <v>1.9</v>
          </cell>
          <cell r="M1070"/>
          <cell r="N1070">
            <v>68</v>
          </cell>
          <cell r="O1070">
            <v>1.4</v>
          </cell>
          <cell r="P1070">
            <v>8</v>
          </cell>
          <cell r="Q1070">
            <v>25</v>
          </cell>
          <cell r="R1070"/>
          <cell r="S1070">
            <v>0.28999999999999998</v>
          </cell>
          <cell r="T1070">
            <v>11</v>
          </cell>
          <cell r="U1070">
            <v>264</v>
          </cell>
          <cell r="V1070">
            <v>0.05</v>
          </cell>
          <cell r="W1070">
            <v>0.08</v>
          </cell>
          <cell r="X1070">
            <v>0.4</v>
          </cell>
          <cell r="Y1070">
            <v>50</v>
          </cell>
          <cell r="Z1070">
            <v>0</v>
          </cell>
          <cell r="AA1070">
            <v>18</v>
          </cell>
          <cell r="AB1070">
            <v>190</v>
          </cell>
          <cell r="AC1070">
            <v>0.04</v>
          </cell>
          <cell r="AD1070">
            <v>0.01</v>
          </cell>
          <cell r="AE1070">
            <v>0.16</v>
          </cell>
          <cell r="AF1070">
            <v>0</v>
          </cell>
          <cell r="AG1070"/>
          <cell r="AH1070"/>
          <cell r="AI1070" t="e">
            <v>#DIV/0!</v>
          </cell>
          <cell r="AJ1070"/>
          <cell r="AK1070"/>
          <cell r="AL1070" t="e">
            <v>#DIV/0!</v>
          </cell>
          <cell r="AM1070"/>
          <cell r="AN1070"/>
          <cell r="AO1070" t="e">
            <v>#DIV/0!</v>
          </cell>
        </row>
        <row r="1071">
          <cell r="A1071">
            <v>296</v>
          </cell>
          <cell r="B1071" t="str">
            <v>Lechuga, romana</v>
          </cell>
          <cell r="C1071"/>
          <cell r="D1071">
            <v>94</v>
          </cell>
          <cell r="E1071"/>
          <cell r="F1071">
            <v>18</v>
          </cell>
          <cell r="G1071"/>
          <cell r="H1071">
            <v>1.6</v>
          </cell>
          <cell r="I1071">
            <v>0.2</v>
          </cell>
          <cell r="J1071">
            <v>2.4</v>
          </cell>
          <cell r="K1071"/>
          <cell r="L1071">
            <v>1.7</v>
          </cell>
          <cell r="M1071"/>
          <cell r="N1071">
            <v>36</v>
          </cell>
          <cell r="O1071">
            <v>1.1000000000000001</v>
          </cell>
          <cell r="P1071">
            <v>50</v>
          </cell>
          <cell r="Q1071">
            <v>45</v>
          </cell>
          <cell r="R1071"/>
          <cell r="S1071">
            <v>0.25</v>
          </cell>
          <cell r="T1071">
            <v>6</v>
          </cell>
          <cell r="U1071">
            <v>290</v>
          </cell>
          <cell r="V1071">
            <v>0.1</v>
          </cell>
          <cell r="W1071">
            <v>0.1</v>
          </cell>
          <cell r="X1071">
            <v>0.5</v>
          </cell>
          <cell r="Y1071">
            <v>136</v>
          </cell>
          <cell r="Z1071">
            <v>0</v>
          </cell>
          <cell r="AA1071">
            <v>24</v>
          </cell>
          <cell r="AB1071">
            <v>260</v>
          </cell>
          <cell r="AC1071">
            <v>0.03</v>
          </cell>
          <cell r="AD1071">
            <v>0.01</v>
          </cell>
          <cell r="AE1071">
            <v>0.11</v>
          </cell>
          <cell r="AF1071">
            <v>0</v>
          </cell>
          <cell r="AG1071"/>
          <cell r="AH1071"/>
          <cell r="AI1071" t="e">
            <v>#DIV/0!</v>
          </cell>
          <cell r="AJ1071"/>
          <cell r="AK1071"/>
          <cell r="AL1071" t="e">
            <v>#DIV/0!</v>
          </cell>
          <cell r="AM1071"/>
          <cell r="AN1071"/>
          <cell r="AO1071" t="e">
            <v>#DIV/0!</v>
          </cell>
        </row>
        <row r="1072">
          <cell r="A1072">
            <v>297</v>
          </cell>
          <cell r="B1072" t="str">
            <v>Nabo sin cascara, cocido</v>
          </cell>
          <cell r="C1072"/>
          <cell r="D1072">
            <v>100</v>
          </cell>
          <cell r="E1072"/>
          <cell r="F1072">
            <v>23</v>
          </cell>
          <cell r="G1072"/>
          <cell r="H1072">
            <v>0.7</v>
          </cell>
          <cell r="I1072">
            <v>0.1</v>
          </cell>
          <cell r="J1072">
            <v>4.9000000000000004</v>
          </cell>
          <cell r="K1072"/>
          <cell r="L1072">
            <v>2</v>
          </cell>
          <cell r="M1072"/>
          <cell r="N1072">
            <v>22</v>
          </cell>
          <cell r="O1072">
            <v>0.2</v>
          </cell>
          <cell r="P1072">
            <v>67</v>
          </cell>
          <cell r="Q1072">
            <v>19</v>
          </cell>
          <cell r="R1072"/>
          <cell r="S1072">
            <v>0.2</v>
          </cell>
          <cell r="T1072">
            <v>8</v>
          </cell>
          <cell r="U1072">
            <v>135</v>
          </cell>
          <cell r="V1072">
            <v>0.03</v>
          </cell>
          <cell r="W1072">
            <v>0.02</v>
          </cell>
          <cell r="X1072">
            <v>0.3</v>
          </cell>
          <cell r="Y1072">
            <v>9</v>
          </cell>
          <cell r="Z1072">
            <v>0</v>
          </cell>
          <cell r="AA1072">
            <v>12</v>
          </cell>
          <cell r="AB1072">
            <v>0</v>
          </cell>
          <cell r="AC1072">
            <v>0.01</v>
          </cell>
          <cell r="AD1072">
            <v>0.01</v>
          </cell>
          <cell r="AE1072">
            <v>0.04</v>
          </cell>
          <cell r="AF1072">
            <v>0</v>
          </cell>
          <cell r="AG1072"/>
          <cell r="AH1072"/>
          <cell r="AI1072" t="e">
            <v>#DIV/0!</v>
          </cell>
          <cell r="AJ1072"/>
          <cell r="AK1072"/>
          <cell r="AL1072" t="e">
            <v>#DIV/0!</v>
          </cell>
          <cell r="AM1072"/>
          <cell r="AN1072"/>
          <cell r="AO1072" t="e">
            <v>#DIV/0!</v>
          </cell>
        </row>
        <row r="1073">
          <cell r="A1073">
            <v>298</v>
          </cell>
          <cell r="B1073" t="str">
            <v>Nabo sin cascara, crudo</v>
          </cell>
          <cell r="C1073"/>
          <cell r="D1073">
            <v>81</v>
          </cell>
          <cell r="E1073"/>
          <cell r="F1073">
            <v>29</v>
          </cell>
          <cell r="G1073"/>
          <cell r="H1073">
            <v>0.9</v>
          </cell>
          <cell r="I1073">
            <v>0.1</v>
          </cell>
          <cell r="J1073">
            <v>6.2</v>
          </cell>
          <cell r="K1073"/>
          <cell r="L1073">
            <v>1.8</v>
          </cell>
          <cell r="M1073"/>
          <cell r="N1073">
            <v>30</v>
          </cell>
          <cell r="O1073">
            <v>0.3</v>
          </cell>
          <cell r="P1073">
            <v>15</v>
          </cell>
          <cell r="Q1073">
            <v>27</v>
          </cell>
          <cell r="R1073"/>
          <cell r="S1073">
            <v>0.27</v>
          </cell>
          <cell r="T1073">
            <v>11</v>
          </cell>
          <cell r="U1073">
            <v>191</v>
          </cell>
          <cell r="V1073">
            <v>0.04</v>
          </cell>
          <cell r="W1073">
            <v>0.03</v>
          </cell>
          <cell r="X1073">
            <v>0.4</v>
          </cell>
          <cell r="Y1073">
            <v>15</v>
          </cell>
          <cell r="Z1073">
            <v>0</v>
          </cell>
          <cell r="AA1073">
            <v>21</v>
          </cell>
          <cell r="AB1073">
            <v>0</v>
          </cell>
          <cell r="AC1073">
            <v>0.01</v>
          </cell>
          <cell r="AD1073">
            <v>0.01</v>
          </cell>
          <cell r="AE1073">
            <v>0.05</v>
          </cell>
          <cell r="AF1073">
            <v>0</v>
          </cell>
          <cell r="AG1073"/>
          <cell r="AH1073"/>
          <cell r="AI1073" t="e">
            <v>#DIV/0!</v>
          </cell>
          <cell r="AJ1073"/>
          <cell r="AK1073"/>
          <cell r="AL1073" t="e">
            <v>#DIV/0!</v>
          </cell>
          <cell r="AM1073"/>
          <cell r="AN1073"/>
          <cell r="AO1073" t="e">
            <v>#DIV/0!</v>
          </cell>
        </row>
        <row r="1074">
          <cell r="A1074">
            <v>299</v>
          </cell>
          <cell r="B1074" t="str">
            <v>Nacuma cogollo tierno</v>
          </cell>
          <cell r="C1074"/>
          <cell r="D1074">
            <v>90</v>
          </cell>
          <cell r="E1074"/>
          <cell r="F1074">
            <v>45</v>
          </cell>
          <cell r="G1074"/>
          <cell r="H1074">
            <v>3.4</v>
          </cell>
          <cell r="I1074">
            <v>2</v>
          </cell>
          <cell r="J1074">
            <v>3.4</v>
          </cell>
          <cell r="K1074"/>
          <cell r="L1074">
            <v>2.7</v>
          </cell>
          <cell r="M1074"/>
          <cell r="N1074">
            <v>100</v>
          </cell>
          <cell r="O1074">
            <v>1</v>
          </cell>
          <cell r="P1074">
            <v>5</v>
          </cell>
          <cell r="Q1074">
            <v>100</v>
          </cell>
          <cell r="R1074"/>
          <cell r="S1074">
            <v>0.45</v>
          </cell>
          <cell r="T1074">
            <v>37</v>
          </cell>
          <cell r="U1074">
            <v>270</v>
          </cell>
          <cell r="V1074">
            <v>0.04</v>
          </cell>
          <cell r="W1074">
            <v>0.1</v>
          </cell>
          <cell r="X1074">
            <v>0.4</v>
          </cell>
          <cell r="Y1074">
            <v>46</v>
          </cell>
          <cell r="Z1074">
            <v>0</v>
          </cell>
          <cell r="AA1074">
            <v>1</v>
          </cell>
          <cell r="AB1074">
            <v>0</v>
          </cell>
          <cell r="AC1074">
            <v>0.18</v>
          </cell>
          <cell r="AD1074">
            <v>0.35</v>
          </cell>
          <cell r="AE1074">
            <v>0.56000000000000005</v>
          </cell>
          <cell r="AF1074">
            <v>0</v>
          </cell>
          <cell r="AG1074"/>
          <cell r="AH1074"/>
          <cell r="AI1074" t="e">
            <v>#DIV/0!</v>
          </cell>
          <cell r="AJ1074"/>
          <cell r="AK1074"/>
          <cell r="AL1074" t="e">
            <v>#DIV/0!</v>
          </cell>
          <cell r="AM1074"/>
          <cell r="AN1074"/>
          <cell r="AO1074" t="e">
            <v>#DIV/0!</v>
          </cell>
        </row>
        <row r="1075">
          <cell r="A1075">
            <v>300</v>
          </cell>
          <cell r="B1075" t="str">
            <v>Okra  ( quimbombo), cocido</v>
          </cell>
          <cell r="C1075"/>
          <cell r="D1075">
            <v>100</v>
          </cell>
          <cell r="E1075"/>
          <cell r="F1075">
            <v>38</v>
          </cell>
          <cell r="G1075"/>
          <cell r="H1075">
            <v>1.9</v>
          </cell>
          <cell r="I1075">
            <v>0.2</v>
          </cell>
          <cell r="J1075">
            <v>7.2</v>
          </cell>
          <cell r="K1075"/>
          <cell r="L1075">
            <v>2.5</v>
          </cell>
          <cell r="M1075"/>
          <cell r="N1075">
            <v>63</v>
          </cell>
          <cell r="O1075">
            <v>0.5</v>
          </cell>
          <cell r="P1075">
            <v>8</v>
          </cell>
          <cell r="Q1075">
            <v>56</v>
          </cell>
          <cell r="R1075"/>
          <cell r="S1075">
            <v>0.55000000000000004</v>
          </cell>
          <cell r="T1075">
            <v>57</v>
          </cell>
          <cell r="U1075">
            <v>322</v>
          </cell>
          <cell r="V1075">
            <v>0.13</v>
          </cell>
          <cell r="W1075">
            <v>0.06</v>
          </cell>
          <cell r="X1075">
            <v>0.9</v>
          </cell>
          <cell r="Y1075">
            <v>46</v>
          </cell>
          <cell r="Z1075">
            <v>0</v>
          </cell>
          <cell r="AA1075">
            <v>16</v>
          </cell>
          <cell r="AB1075">
            <v>58</v>
          </cell>
          <cell r="AC1075">
            <v>0.05</v>
          </cell>
          <cell r="AD1075">
            <v>0.03</v>
          </cell>
          <cell r="AE1075">
            <v>0.05</v>
          </cell>
          <cell r="AF1075">
            <v>0</v>
          </cell>
          <cell r="AG1075"/>
          <cell r="AH1075"/>
          <cell r="AI1075" t="e">
            <v>#DIV/0!</v>
          </cell>
          <cell r="AJ1075"/>
          <cell r="AK1075"/>
          <cell r="AL1075" t="e">
            <v>#DIV/0!</v>
          </cell>
          <cell r="AM1075"/>
          <cell r="AN1075"/>
          <cell r="AO1075" t="e">
            <v>#DIV/0!</v>
          </cell>
        </row>
        <row r="1076">
          <cell r="A1076">
            <v>301</v>
          </cell>
          <cell r="B1076" t="str">
            <v>Okra  ( quimbombo), crudo</v>
          </cell>
          <cell r="C1076"/>
          <cell r="D1076">
            <v>86</v>
          </cell>
          <cell r="E1076"/>
          <cell r="F1076">
            <v>39</v>
          </cell>
          <cell r="G1076"/>
          <cell r="H1076">
            <v>2</v>
          </cell>
          <cell r="I1076">
            <v>0.1</v>
          </cell>
          <cell r="J1076">
            <v>7.6</v>
          </cell>
          <cell r="K1076"/>
          <cell r="L1076">
            <v>3.2</v>
          </cell>
          <cell r="M1076"/>
          <cell r="N1076">
            <v>81</v>
          </cell>
          <cell r="O1076">
            <v>0.8</v>
          </cell>
          <cell r="P1076">
            <v>2</v>
          </cell>
          <cell r="Q1076">
            <v>63</v>
          </cell>
          <cell r="R1076"/>
          <cell r="S1076">
            <v>0.6</v>
          </cell>
          <cell r="T1076">
            <v>57</v>
          </cell>
          <cell r="U1076">
            <v>303</v>
          </cell>
          <cell r="V1076">
            <v>0.2</v>
          </cell>
          <cell r="W1076">
            <v>0.06</v>
          </cell>
          <cell r="X1076">
            <v>1</v>
          </cell>
          <cell r="Y1076">
            <v>88</v>
          </cell>
          <cell r="Z1076">
            <v>0</v>
          </cell>
          <cell r="AA1076">
            <v>21</v>
          </cell>
          <cell r="AB1076">
            <v>66</v>
          </cell>
          <cell r="AC1076">
            <v>0.03</v>
          </cell>
          <cell r="AD1076">
            <v>0.02</v>
          </cell>
          <cell r="AE1076">
            <v>0.03</v>
          </cell>
          <cell r="AF1076">
            <v>0</v>
          </cell>
          <cell r="AG1076"/>
          <cell r="AH1076"/>
          <cell r="AI1076" t="e">
            <v>#DIV/0!</v>
          </cell>
          <cell r="AJ1076"/>
          <cell r="AK1076"/>
          <cell r="AL1076" t="e">
            <v>#DIV/0!</v>
          </cell>
          <cell r="AM1076"/>
          <cell r="AN1076"/>
          <cell r="AO1076" t="e">
            <v>#DIV/0!</v>
          </cell>
        </row>
        <row r="1077">
          <cell r="A1077">
            <v>302</v>
          </cell>
          <cell r="B1077" t="str">
            <v>Pepino cohombro, con cascara, crudo</v>
          </cell>
          <cell r="C1077"/>
          <cell r="D1077">
            <v>97</v>
          </cell>
          <cell r="E1077"/>
          <cell r="F1077">
            <v>15</v>
          </cell>
          <cell r="G1077"/>
          <cell r="H1077">
            <v>0.7</v>
          </cell>
          <cell r="I1077">
            <v>0.1</v>
          </cell>
          <cell r="J1077">
            <v>2.8</v>
          </cell>
          <cell r="K1077"/>
          <cell r="L1077">
            <v>0.8</v>
          </cell>
          <cell r="M1077"/>
          <cell r="N1077">
            <v>14</v>
          </cell>
          <cell r="O1077">
            <v>0.3</v>
          </cell>
          <cell r="P1077">
            <v>2</v>
          </cell>
          <cell r="Q1077">
            <v>20</v>
          </cell>
          <cell r="R1077"/>
          <cell r="S1077">
            <v>0.2</v>
          </cell>
          <cell r="T1077">
            <v>11</v>
          </cell>
          <cell r="U1077">
            <v>144</v>
          </cell>
          <cell r="V1077">
            <v>0.02</v>
          </cell>
          <cell r="W1077">
            <v>0.02</v>
          </cell>
          <cell r="X1077">
            <v>0.2</v>
          </cell>
          <cell r="Y1077">
            <v>13</v>
          </cell>
          <cell r="Z1077">
            <v>0</v>
          </cell>
          <cell r="AA1077">
            <v>5</v>
          </cell>
          <cell r="AB1077">
            <v>21</v>
          </cell>
          <cell r="AC1077">
            <v>0.03</v>
          </cell>
          <cell r="AD1077">
            <v>0</v>
          </cell>
          <cell r="AE1077">
            <v>0.05</v>
          </cell>
          <cell r="AF1077">
            <v>0</v>
          </cell>
          <cell r="AG1077"/>
          <cell r="AH1077"/>
          <cell r="AI1077" t="e">
            <v>#DIV/0!</v>
          </cell>
          <cell r="AJ1077"/>
          <cell r="AK1077"/>
          <cell r="AL1077" t="e">
            <v>#DIV/0!</v>
          </cell>
          <cell r="AM1077"/>
          <cell r="AN1077"/>
          <cell r="AO1077" t="e">
            <v>#DIV/0!</v>
          </cell>
        </row>
        <row r="1078">
          <cell r="A1078">
            <v>303</v>
          </cell>
          <cell r="B1078" t="str">
            <v>Pepino cohombro, sin cascara</v>
          </cell>
          <cell r="C1078"/>
          <cell r="D1078">
            <v>73</v>
          </cell>
          <cell r="E1078"/>
          <cell r="F1078">
            <v>14</v>
          </cell>
          <cell r="G1078"/>
          <cell r="H1078">
            <v>0.6</v>
          </cell>
          <cell r="I1078">
            <v>0.2</v>
          </cell>
          <cell r="J1078">
            <v>2.5</v>
          </cell>
          <cell r="K1078"/>
          <cell r="L1078">
            <v>0.7</v>
          </cell>
          <cell r="M1078"/>
          <cell r="N1078">
            <v>14</v>
          </cell>
          <cell r="O1078">
            <v>0.2</v>
          </cell>
          <cell r="P1078">
            <v>2</v>
          </cell>
          <cell r="Q1078">
            <v>21</v>
          </cell>
          <cell r="R1078"/>
          <cell r="S1078">
            <v>0.14000000000000001</v>
          </cell>
          <cell r="T1078">
            <v>12</v>
          </cell>
          <cell r="U1078">
            <v>148</v>
          </cell>
          <cell r="V1078">
            <v>0.02</v>
          </cell>
          <cell r="W1078">
            <v>0.01</v>
          </cell>
          <cell r="X1078">
            <v>0.1</v>
          </cell>
          <cell r="Y1078">
            <v>14</v>
          </cell>
          <cell r="Z1078">
            <v>0</v>
          </cell>
          <cell r="AA1078">
            <v>3</v>
          </cell>
          <cell r="AB1078">
            <v>7</v>
          </cell>
          <cell r="AC1078">
            <v>0.04</v>
          </cell>
          <cell r="AD1078">
            <v>0</v>
          </cell>
          <cell r="AE1078">
            <v>7.0000000000000007E-2</v>
          </cell>
          <cell r="AF1078">
            <v>0</v>
          </cell>
          <cell r="AG1078"/>
          <cell r="AH1078"/>
          <cell r="AI1078" t="e">
            <v>#DIV/0!</v>
          </cell>
          <cell r="AJ1078"/>
          <cell r="AK1078"/>
          <cell r="AL1078" t="e">
            <v>#DIV/0!</v>
          </cell>
          <cell r="AM1078"/>
          <cell r="AN1078"/>
          <cell r="AO1078" t="e">
            <v>#DIV/0!</v>
          </cell>
        </row>
        <row r="1079">
          <cell r="A1079">
            <v>304</v>
          </cell>
          <cell r="B1079" t="str">
            <v>Pepino de agua</v>
          </cell>
          <cell r="C1079"/>
          <cell r="D1079">
            <v>100</v>
          </cell>
          <cell r="E1079"/>
          <cell r="F1079">
            <v>30</v>
          </cell>
          <cell r="G1079"/>
          <cell r="H1079">
            <v>0.6</v>
          </cell>
          <cell r="I1079">
            <v>0</v>
          </cell>
          <cell r="J1079">
            <v>7</v>
          </cell>
          <cell r="K1079"/>
          <cell r="L1079">
            <v>0.7</v>
          </cell>
          <cell r="M1079"/>
          <cell r="N1079">
            <v>30</v>
          </cell>
          <cell r="O1079">
            <v>0.3</v>
          </cell>
          <cell r="P1079">
            <v>2</v>
          </cell>
          <cell r="Q1079">
            <v>10</v>
          </cell>
          <cell r="R1079"/>
          <cell r="S1079">
            <v>0.17</v>
          </cell>
          <cell r="T1079">
            <v>12</v>
          </cell>
          <cell r="U1079">
            <v>136</v>
          </cell>
          <cell r="V1079">
            <v>0.04</v>
          </cell>
          <cell r="W1079">
            <v>0.05</v>
          </cell>
          <cell r="X1079">
            <v>0.6</v>
          </cell>
          <cell r="Y1079">
            <v>14</v>
          </cell>
          <cell r="Z1079">
            <v>0</v>
          </cell>
          <cell r="AA1079">
            <v>30</v>
          </cell>
          <cell r="AB1079">
            <v>4</v>
          </cell>
          <cell r="AC1079">
            <v>0</v>
          </cell>
          <cell r="AD1079">
            <v>0</v>
          </cell>
          <cell r="AE1079">
            <v>0</v>
          </cell>
          <cell r="AF1079">
            <v>0</v>
          </cell>
          <cell r="AG1079"/>
          <cell r="AH1079"/>
          <cell r="AI1079" t="e">
            <v>#DIV/0!</v>
          </cell>
          <cell r="AJ1079"/>
          <cell r="AK1079"/>
          <cell r="AL1079" t="e">
            <v>#DIV/0!</v>
          </cell>
          <cell r="AM1079"/>
          <cell r="AN1079"/>
          <cell r="AO1079" t="e">
            <v>#DIV/0!</v>
          </cell>
        </row>
        <row r="1080">
          <cell r="A1080">
            <v>305</v>
          </cell>
          <cell r="B1080" t="str">
            <v>Pepino de rellenar, crudo</v>
          </cell>
          <cell r="C1080"/>
          <cell r="D1080">
            <v>90</v>
          </cell>
          <cell r="E1080"/>
          <cell r="F1080">
            <v>14</v>
          </cell>
          <cell r="G1080"/>
          <cell r="H1080">
            <v>0.6</v>
          </cell>
          <cell r="I1080">
            <v>0.1</v>
          </cell>
          <cell r="J1080">
            <v>2.6</v>
          </cell>
          <cell r="K1080"/>
          <cell r="L1080">
            <v>0.8</v>
          </cell>
          <cell r="M1080"/>
          <cell r="N1080">
            <v>11</v>
          </cell>
          <cell r="O1080">
            <v>0.6</v>
          </cell>
          <cell r="P1080">
            <v>2</v>
          </cell>
          <cell r="Q1080">
            <v>32</v>
          </cell>
          <cell r="R1080"/>
          <cell r="S1080">
            <v>0.2</v>
          </cell>
          <cell r="T1080">
            <v>11</v>
          </cell>
          <cell r="U1080">
            <v>144</v>
          </cell>
          <cell r="V1080">
            <v>0.04</v>
          </cell>
          <cell r="W1080">
            <v>0.05</v>
          </cell>
          <cell r="X1080">
            <v>0.2</v>
          </cell>
          <cell r="Y1080">
            <v>13</v>
          </cell>
          <cell r="Z1080">
            <v>0</v>
          </cell>
          <cell r="AA1080">
            <v>5</v>
          </cell>
          <cell r="AB1080">
            <v>3</v>
          </cell>
          <cell r="AC1080">
            <v>0.03</v>
          </cell>
          <cell r="AD1080">
            <v>0</v>
          </cell>
          <cell r="AE1080">
            <v>0.05</v>
          </cell>
          <cell r="AF1080">
            <v>0</v>
          </cell>
          <cell r="AG1080"/>
          <cell r="AH1080"/>
          <cell r="AI1080" t="e">
            <v>#DIV/0!</v>
          </cell>
          <cell r="AJ1080"/>
          <cell r="AK1080"/>
          <cell r="AL1080" t="e">
            <v>#DIV/0!</v>
          </cell>
          <cell r="AM1080"/>
          <cell r="AN1080"/>
          <cell r="AO1080" t="e">
            <v>#DIV/0!</v>
          </cell>
        </row>
        <row r="1081">
          <cell r="A1081">
            <v>306</v>
          </cell>
          <cell r="B1081" t="str">
            <v>Pimenton amarillo, crudo</v>
          </cell>
          <cell r="C1081"/>
          <cell r="D1081">
            <v>82</v>
          </cell>
          <cell r="E1081"/>
          <cell r="F1081">
            <v>31</v>
          </cell>
          <cell r="G1081"/>
          <cell r="H1081">
            <v>1</v>
          </cell>
          <cell r="I1081">
            <v>0.2</v>
          </cell>
          <cell r="J1081">
            <v>6.3</v>
          </cell>
          <cell r="K1081"/>
          <cell r="L1081">
            <v>0.9</v>
          </cell>
          <cell r="M1081"/>
          <cell r="N1081">
            <v>11</v>
          </cell>
          <cell r="O1081">
            <v>0.5</v>
          </cell>
          <cell r="P1081">
            <v>2</v>
          </cell>
          <cell r="Q1081">
            <v>24</v>
          </cell>
          <cell r="R1081"/>
          <cell r="S1081">
            <v>0.17</v>
          </cell>
          <cell r="T1081">
            <v>12</v>
          </cell>
          <cell r="U1081">
            <v>212</v>
          </cell>
          <cell r="V1081">
            <v>0.03</v>
          </cell>
          <cell r="W1081">
            <v>0.03</v>
          </cell>
          <cell r="X1081">
            <v>0.9</v>
          </cell>
          <cell r="Y1081">
            <v>26</v>
          </cell>
          <cell r="Z1081">
            <v>0</v>
          </cell>
          <cell r="AA1081">
            <v>184</v>
          </cell>
          <cell r="AB1081">
            <v>24</v>
          </cell>
          <cell r="AC1081">
            <v>0.03</v>
          </cell>
          <cell r="AD1081">
            <v>0.01</v>
          </cell>
          <cell r="AE1081">
            <v>0.1</v>
          </cell>
          <cell r="AF1081">
            <v>0</v>
          </cell>
          <cell r="AG1081"/>
          <cell r="AH1081"/>
          <cell r="AI1081" t="e">
            <v>#DIV/0!</v>
          </cell>
          <cell r="AJ1081"/>
          <cell r="AK1081"/>
          <cell r="AL1081" t="e">
            <v>#DIV/0!</v>
          </cell>
          <cell r="AM1081"/>
          <cell r="AN1081"/>
          <cell r="AO1081" t="e">
            <v>#DIV/0!</v>
          </cell>
        </row>
        <row r="1082">
          <cell r="A1082">
            <v>307</v>
          </cell>
          <cell r="B1082" t="str">
            <v>Pimenton, jalapeño, crudo</v>
          </cell>
          <cell r="C1082"/>
          <cell r="D1082">
            <v>92</v>
          </cell>
          <cell r="E1082"/>
          <cell r="F1082">
            <v>35</v>
          </cell>
          <cell r="G1082"/>
          <cell r="H1082">
            <v>1.4</v>
          </cell>
          <cell r="I1082">
            <v>0.6</v>
          </cell>
          <cell r="J1082">
            <v>5.9</v>
          </cell>
          <cell r="K1082"/>
          <cell r="L1082">
            <v>2.8</v>
          </cell>
          <cell r="M1082"/>
          <cell r="N1082">
            <v>10</v>
          </cell>
          <cell r="O1082">
            <v>0.7</v>
          </cell>
          <cell r="P1082">
            <v>1</v>
          </cell>
          <cell r="Q1082">
            <v>31</v>
          </cell>
          <cell r="R1082"/>
          <cell r="S1082">
            <v>0.23</v>
          </cell>
          <cell r="T1082">
            <v>19</v>
          </cell>
          <cell r="U1082">
            <v>215</v>
          </cell>
          <cell r="V1082">
            <v>0.14000000000000001</v>
          </cell>
          <cell r="W1082">
            <v>0.06</v>
          </cell>
          <cell r="X1082">
            <v>1.1000000000000001</v>
          </cell>
          <cell r="Y1082">
            <v>47</v>
          </cell>
          <cell r="Z1082">
            <v>0</v>
          </cell>
          <cell r="AA1082">
            <v>44</v>
          </cell>
          <cell r="AB1082">
            <v>22</v>
          </cell>
          <cell r="AC1082">
            <v>0.06</v>
          </cell>
          <cell r="AD1082">
            <v>0.03</v>
          </cell>
          <cell r="AE1082">
            <v>0.32</v>
          </cell>
          <cell r="AF1082">
            <v>0</v>
          </cell>
          <cell r="AG1082"/>
          <cell r="AH1082"/>
          <cell r="AI1082" t="e">
            <v>#DIV/0!</v>
          </cell>
          <cell r="AJ1082"/>
          <cell r="AK1082"/>
          <cell r="AL1082" t="e">
            <v>#DIV/0!</v>
          </cell>
          <cell r="AM1082"/>
          <cell r="AN1082"/>
          <cell r="AO1082" t="e">
            <v>#DIV/0!</v>
          </cell>
        </row>
        <row r="1083">
          <cell r="A1083">
            <v>308</v>
          </cell>
          <cell r="B1083" t="str">
            <v>Pimenton rojo, cocido</v>
          </cell>
          <cell r="C1083"/>
          <cell r="D1083">
            <v>100</v>
          </cell>
          <cell r="E1083"/>
          <cell r="F1083">
            <v>32</v>
          </cell>
          <cell r="G1083"/>
          <cell r="H1083">
            <v>0.9</v>
          </cell>
          <cell r="I1083">
            <v>0.2</v>
          </cell>
          <cell r="J1083">
            <v>6.7</v>
          </cell>
          <cell r="K1083"/>
          <cell r="L1083">
            <v>1.2</v>
          </cell>
          <cell r="M1083"/>
          <cell r="N1083">
            <v>9</v>
          </cell>
          <cell r="O1083">
            <v>0.5</v>
          </cell>
          <cell r="P1083">
            <v>2</v>
          </cell>
          <cell r="Q1083">
            <v>18</v>
          </cell>
          <cell r="R1083"/>
          <cell r="S1083">
            <v>0.12</v>
          </cell>
          <cell r="T1083">
            <v>10</v>
          </cell>
          <cell r="U1083">
            <v>166</v>
          </cell>
          <cell r="V1083">
            <v>0.06</v>
          </cell>
          <cell r="W1083">
            <v>0.03</v>
          </cell>
          <cell r="X1083">
            <v>0.5</v>
          </cell>
          <cell r="Y1083">
            <v>16</v>
          </cell>
          <cell r="Z1083">
            <v>0</v>
          </cell>
          <cell r="AA1083">
            <v>171</v>
          </cell>
          <cell r="AB1083">
            <v>276</v>
          </cell>
          <cell r="AC1083">
            <v>0.03</v>
          </cell>
          <cell r="AD1083">
            <v>0.01</v>
          </cell>
          <cell r="AE1083">
            <v>0.11</v>
          </cell>
          <cell r="AF1083">
            <v>0</v>
          </cell>
          <cell r="AG1083"/>
          <cell r="AH1083"/>
          <cell r="AI1083" t="e">
            <v>#DIV/0!</v>
          </cell>
          <cell r="AJ1083"/>
          <cell r="AK1083"/>
          <cell r="AL1083" t="e">
            <v>#DIV/0!</v>
          </cell>
          <cell r="AM1083"/>
          <cell r="AN1083"/>
          <cell r="AO1083" t="e">
            <v>#DIV/0!</v>
          </cell>
        </row>
        <row r="1084">
          <cell r="A1084">
            <v>309</v>
          </cell>
          <cell r="B1084" t="str">
            <v>Pimenton rojo, crudo</v>
          </cell>
          <cell r="C1084"/>
          <cell r="D1084">
            <v>100</v>
          </cell>
          <cell r="E1084"/>
          <cell r="F1084">
            <v>31</v>
          </cell>
          <cell r="G1084"/>
          <cell r="H1084">
            <v>0.9</v>
          </cell>
          <cell r="I1084">
            <v>0.2</v>
          </cell>
          <cell r="J1084">
            <v>6.4</v>
          </cell>
          <cell r="K1084"/>
          <cell r="L1084">
            <v>2</v>
          </cell>
          <cell r="M1084"/>
          <cell r="N1084">
            <v>9</v>
          </cell>
          <cell r="O1084">
            <v>0.5</v>
          </cell>
          <cell r="P1084">
            <v>2</v>
          </cell>
          <cell r="Q1084">
            <v>19</v>
          </cell>
          <cell r="R1084"/>
          <cell r="S1084">
            <v>0.12</v>
          </cell>
          <cell r="T1084">
            <v>10</v>
          </cell>
          <cell r="U1084">
            <v>177</v>
          </cell>
          <cell r="V1084">
            <v>7.0000000000000007E-2</v>
          </cell>
          <cell r="W1084">
            <v>0.03</v>
          </cell>
          <cell r="X1084">
            <v>0.5</v>
          </cell>
          <cell r="Y1084">
            <v>22</v>
          </cell>
          <cell r="Z1084">
            <v>0</v>
          </cell>
          <cell r="AA1084">
            <v>190</v>
          </cell>
          <cell r="AB1084">
            <v>570</v>
          </cell>
          <cell r="AC1084">
            <v>0.03</v>
          </cell>
          <cell r="AD1084">
            <v>0.01</v>
          </cell>
          <cell r="AE1084">
            <v>0.1</v>
          </cell>
          <cell r="AF1084">
            <v>0</v>
          </cell>
          <cell r="AG1084"/>
          <cell r="AH1084"/>
          <cell r="AI1084" t="e">
            <v>#DIV/0!</v>
          </cell>
          <cell r="AJ1084"/>
          <cell r="AK1084"/>
          <cell r="AL1084" t="e">
            <v>#DIV/0!</v>
          </cell>
          <cell r="AM1084"/>
          <cell r="AN1084"/>
          <cell r="AO1084" t="e">
            <v>#DIV/0!</v>
          </cell>
        </row>
        <row r="1085">
          <cell r="A1085">
            <v>310</v>
          </cell>
          <cell r="B1085" t="str">
            <v>Pimenton verde, cocido</v>
          </cell>
          <cell r="C1085"/>
          <cell r="D1085">
            <v>100</v>
          </cell>
          <cell r="E1085"/>
          <cell r="F1085">
            <v>32</v>
          </cell>
          <cell r="G1085"/>
          <cell r="H1085">
            <v>0.9</v>
          </cell>
          <cell r="I1085">
            <v>0.2</v>
          </cell>
          <cell r="J1085">
            <v>6.7</v>
          </cell>
          <cell r="K1085"/>
          <cell r="L1085">
            <v>1.2</v>
          </cell>
          <cell r="M1085"/>
          <cell r="N1085">
            <v>9</v>
          </cell>
          <cell r="O1085">
            <v>0.5</v>
          </cell>
          <cell r="P1085">
            <v>2</v>
          </cell>
          <cell r="Q1085">
            <v>18</v>
          </cell>
          <cell r="R1085"/>
          <cell r="S1085">
            <v>0.12</v>
          </cell>
          <cell r="T1085">
            <v>10</v>
          </cell>
          <cell r="U1085">
            <v>166</v>
          </cell>
          <cell r="V1085">
            <v>0.06</v>
          </cell>
          <cell r="W1085">
            <v>0.03</v>
          </cell>
          <cell r="X1085">
            <v>0.5</v>
          </cell>
          <cell r="Y1085">
            <v>16</v>
          </cell>
          <cell r="Z1085">
            <v>0</v>
          </cell>
          <cell r="AA1085">
            <v>74</v>
          </cell>
          <cell r="AB1085">
            <v>59</v>
          </cell>
          <cell r="AC1085">
            <v>0.03</v>
          </cell>
          <cell r="AD1085">
            <v>0.01</v>
          </cell>
          <cell r="AE1085">
            <v>0.11</v>
          </cell>
          <cell r="AF1085">
            <v>0</v>
          </cell>
          <cell r="AG1085"/>
          <cell r="AH1085"/>
          <cell r="AI1085" t="e">
            <v>#DIV/0!</v>
          </cell>
          <cell r="AJ1085"/>
          <cell r="AK1085"/>
          <cell r="AL1085" t="e">
            <v>#DIV/0!</v>
          </cell>
          <cell r="AM1085"/>
          <cell r="AN1085"/>
          <cell r="AO1085" t="e">
            <v>#DIV/0!</v>
          </cell>
        </row>
        <row r="1086">
          <cell r="A1086">
            <v>311</v>
          </cell>
          <cell r="B1086" t="str">
            <v>Pimenton verde, crudo</v>
          </cell>
          <cell r="C1086"/>
          <cell r="D1086">
            <v>82</v>
          </cell>
          <cell r="E1086"/>
          <cell r="F1086">
            <v>31</v>
          </cell>
          <cell r="G1086"/>
          <cell r="H1086">
            <v>0.9</v>
          </cell>
          <cell r="I1086">
            <v>0.2</v>
          </cell>
          <cell r="J1086">
            <v>6.4</v>
          </cell>
          <cell r="K1086"/>
          <cell r="L1086">
            <v>1.8</v>
          </cell>
          <cell r="M1086"/>
          <cell r="N1086">
            <v>9</v>
          </cell>
          <cell r="O1086">
            <v>0.5</v>
          </cell>
          <cell r="P1086">
            <v>2</v>
          </cell>
          <cell r="Q1086">
            <v>19</v>
          </cell>
          <cell r="R1086"/>
          <cell r="S1086">
            <v>0.12</v>
          </cell>
          <cell r="T1086">
            <v>10</v>
          </cell>
          <cell r="U1086">
            <v>177</v>
          </cell>
          <cell r="V1086">
            <v>7.0000000000000007E-2</v>
          </cell>
          <cell r="W1086">
            <v>0.03</v>
          </cell>
          <cell r="X1086">
            <v>0.5</v>
          </cell>
          <cell r="Y1086">
            <v>22</v>
          </cell>
          <cell r="Z1086">
            <v>0</v>
          </cell>
          <cell r="AA1086">
            <v>89</v>
          </cell>
          <cell r="AB1086">
            <v>63</v>
          </cell>
          <cell r="AC1086">
            <v>0.03</v>
          </cell>
          <cell r="AD1086">
            <v>0.01</v>
          </cell>
          <cell r="AE1086">
            <v>0.1</v>
          </cell>
          <cell r="AF1086">
            <v>0</v>
          </cell>
          <cell r="AG1086"/>
          <cell r="AH1086"/>
          <cell r="AI1086" t="e">
            <v>#DIV/0!</v>
          </cell>
          <cell r="AJ1086"/>
          <cell r="AK1086"/>
          <cell r="AL1086" t="e">
            <v>#DIV/0!</v>
          </cell>
          <cell r="AM1086"/>
          <cell r="AN1086"/>
          <cell r="AO1086" t="e">
            <v>#DIV/0!</v>
          </cell>
        </row>
        <row r="1087">
          <cell r="A1087">
            <v>312</v>
          </cell>
          <cell r="B1087" t="str">
            <v>Rabano blanco 8 oriental) sin cascara crudo</v>
          </cell>
          <cell r="C1087"/>
          <cell r="D1087">
            <v>79</v>
          </cell>
          <cell r="E1087"/>
          <cell r="F1087">
            <v>20</v>
          </cell>
          <cell r="G1087"/>
          <cell r="H1087">
            <v>0.6</v>
          </cell>
          <cell r="I1087">
            <v>0.1</v>
          </cell>
          <cell r="J1087">
            <v>4.0999999999999996</v>
          </cell>
          <cell r="K1087"/>
          <cell r="L1087">
            <v>1.6</v>
          </cell>
          <cell r="M1087"/>
          <cell r="N1087">
            <v>27</v>
          </cell>
          <cell r="O1087">
            <v>0.4</v>
          </cell>
          <cell r="P1087">
            <v>21</v>
          </cell>
          <cell r="Q1087">
            <v>23</v>
          </cell>
          <cell r="R1087"/>
          <cell r="S1087">
            <v>0.15</v>
          </cell>
          <cell r="T1087">
            <v>16</v>
          </cell>
          <cell r="U1087">
            <v>227</v>
          </cell>
          <cell r="V1087">
            <v>0.02</v>
          </cell>
          <cell r="W1087">
            <v>0.02</v>
          </cell>
          <cell r="X1087">
            <v>0.2</v>
          </cell>
          <cell r="Y1087">
            <v>28</v>
          </cell>
          <cell r="Z1087">
            <v>0</v>
          </cell>
          <cell r="AA1087">
            <v>22</v>
          </cell>
          <cell r="AB1087">
            <v>0</v>
          </cell>
          <cell r="AC1087">
            <v>0.03</v>
          </cell>
          <cell r="AD1087">
            <v>0.02</v>
          </cell>
          <cell r="AE1087">
            <v>0.05</v>
          </cell>
          <cell r="AF1087">
            <v>0</v>
          </cell>
          <cell r="AG1087"/>
          <cell r="AH1087"/>
          <cell r="AI1087" t="e">
            <v>#DIV/0!</v>
          </cell>
          <cell r="AJ1087"/>
          <cell r="AK1087"/>
          <cell r="AL1087" t="e">
            <v>#DIV/0!</v>
          </cell>
          <cell r="AM1087"/>
          <cell r="AN1087"/>
          <cell r="AO1087" t="e">
            <v>#DIV/0!</v>
          </cell>
        </row>
        <row r="1088">
          <cell r="A1088">
            <v>313</v>
          </cell>
          <cell r="B1088" t="str">
            <v>Rabano rojo, con cascara, crudo</v>
          </cell>
          <cell r="C1088"/>
          <cell r="D1088">
            <v>90</v>
          </cell>
          <cell r="E1088"/>
          <cell r="F1088">
            <v>21</v>
          </cell>
          <cell r="G1088"/>
          <cell r="H1088">
            <v>0.6</v>
          </cell>
          <cell r="I1088">
            <v>0.5</v>
          </cell>
          <cell r="J1088">
            <v>3.6</v>
          </cell>
          <cell r="K1088"/>
          <cell r="L1088">
            <v>1.6</v>
          </cell>
          <cell r="M1088"/>
          <cell r="N1088">
            <v>21</v>
          </cell>
          <cell r="O1088">
            <v>0.3</v>
          </cell>
          <cell r="P1088">
            <v>24</v>
          </cell>
          <cell r="Q1088">
            <v>18</v>
          </cell>
          <cell r="R1088"/>
          <cell r="S1088">
            <v>0.3</v>
          </cell>
          <cell r="T1088">
            <v>9</v>
          </cell>
          <cell r="U1088">
            <v>232</v>
          </cell>
          <cell r="V1088">
            <v>0.01</v>
          </cell>
          <cell r="W1088">
            <v>0.05</v>
          </cell>
          <cell r="X1088">
            <v>0.3</v>
          </cell>
          <cell r="Y1088">
            <v>27</v>
          </cell>
          <cell r="Z1088">
            <v>0</v>
          </cell>
          <cell r="AA1088">
            <v>23</v>
          </cell>
          <cell r="AB1088">
            <v>1</v>
          </cell>
          <cell r="AC1088">
            <v>0.03</v>
          </cell>
          <cell r="AD1088">
            <v>0.02</v>
          </cell>
          <cell r="AE1088">
            <v>0.05</v>
          </cell>
          <cell r="AF1088">
            <v>0</v>
          </cell>
          <cell r="AG1088"/>
          <cell r="AH1088"/>
          <cell r="AI1088" t="e">
            <v>#DIV/0!</v>
          </cell>
          <cell r="AJ1088"/>
          <cell r="AK1088"/>
          <cell r="AL1088" t="e">
            <v>#DIV/0!</v>
          </cell>
          <cell r="AM1088"/>
          <cell r="AN1088"/>
          <cell r="AO1088" t="e">
            <v>#DIV/0!</v>
          </cell>
        </row>
        <row r="1089">
          <cell r="A1089">
            <v>314</v>
          </cell>
          <cell r="B1089" t="str">
            <v>Raiz china, germinado</v>
          </cell>
          <cell r="C1089"/>
          <cell r="D1089">
            <v>100</v>
          </cell>
          <cell r="E1089"/>
          <cell r="F1089">
            <v>38</v>
          </cell>
          <cell r="G1089"/>
          <cell r="H1089">
            <v>4</v>
          </cell>
          <cell r="I1089">
            <v>0.7</v>
          </cell>
          <cell r="J1089">
            <v>3.8</v>
          </cell>
          <cell r="K1089"/>
          <cell r="L1089">
            <v>2.5</v>
          </cell>
          <cell r="M1089"/>
          <cell r="N1089">
            <v>32</v>
          </cell>
          <cell r="O1089">
            <v>1</v>
          </cell>
          <cell r="P1089">
            <v>6</v>
          </cell>
          <cell r="Q1089">
            <v>70</v>
          </cell>
          <cell r="R1089"/>
          <cell r="S1089">
            <v>0.92</v>
          </cell>
          <cell r="T1089">
            <v>27</v>
          </cell>
          <cell r="U1089">
            <v>79</v>
          </cell>
          <cell r="V1089">
            <v>0.08</v>
          </cell>
          <cell r="W1089">
            <v>0.13</v>
          </cell>
          <cell r="X1089">
            <v>0.5</v>
          </cell>
          <cell r="Y1089">
            <v>36</v>
          </cell>
          <cell r="Z1089">
            <v>0</v>
          </cell>
          <cell r="AA1089">
            <v>8</v>
          </cell>
          <cell r="AB1089">
            <v>16</v>
          </cell>
          <cell r="AC1089">
            <v>7.0000000000000007E-2</v>
          </cell>
          <cell r="AD1089">
            <v>0.06</v>
          </cell>
          <cell r="AE1089">
            <v>0.41</v>
          </cell>
          <cell r="AF1089">
            <v>0</v>
          </cell>
          <cell r="AG1089"/>
          <cell r="AH1089"/>
          <cell r="AI1089" t="e">
            <v>#DIV/0!</v>
          </cell>
          <cell r="AJ1089"/>
          <cell r="AK1089"/>
          <cell r="AL1089" t="e">
            <v>#DIV/0!</v>
          </cell>
          <cell r="AM1089"/>
          <cell r="AN1089"/>
          <cell r="AO1089" t="e">
            <v>#DIV/0!</v>
          </cell>
        </row>
        <row r="1090">
          <cell r="A1090">
            <v>315</v>
          </cell>
          <cell r="B1090" t="str">
            <v>Remolacha cocida</v>
          </cell>
          <cell r="C1090"/>
          <cell r="D1090">
            <v>100</v>
          </cell>
          <cell r="E1090"/>
          <cell r="F1090">
            <v>49</v>
          </cell>
          <cell r="G1090"/>
          <cell r="H1090">
            <v>1.7</v>
          </cell>
          <cell r="I1090">
            <v>0.2</v>
          </cell>
          <cell r="J1090">
            <v>10</v>
          </cell>
          <cell r="K1090"/>
          <cell r="L1090">
            <v>2</v>
          </cell>
          <cell r="M1090"/>
          <cell r="N1090">
            <v>16</v>
          </cell>
          <cell r="O1090">
            <v>0.8</v>
          </cell>
          <cell r="P1090">
            <v>77</v>
          </cell>
          <cell r="Q1090">
            <v>38</v>
          </cell>
          <cell r="R1090"/>
          <cell r="S1090">
            <v>0.35</v>
          </cell>
          <cell r="T1090">
            <v>23</v>
          </cell>
          <cell r="U1090">
            <v>305</v>
          </cell>
          <cell r="V1090">
            <v>0.03</v>
          </cell>
          <cell r="W1090">
            <v>0.04</v>
          </cell>
          <cell r="X1090">
            <v>0.3</v>
          </cell>
          <cell r="Y1090">
            <v>80</v>
          </cell>
          <cell r="Z1090">
            <v>0</v>
          </cell>
          <cell r="AA1090">
            <v>4</v>
          </cell>
          <cell r="AB1090">
            <v>4</v>
          </cell>
          <cell r="AC1090">
            <v>0.03</v>
          </cell>
          <cell r="AD1090">
            <v>0.04</v>
          </cell>
          <cell r="AE1090">
            <v>0.06</v>
          </cell>
          <cell r="AF1090">
            <v>0</v>
          </cell>
          <cell r="AG1090"/>
          <cell r="AH1090"/>
          <cell r="AI1090" t="e">
            <v>#DIV/0!</v>
          </cell>
          <cell r="AJ1090"/>
          <cell r="AK1090"/>
          <cell r="AL1090" t="e">
            <v>#DIV/0!</v>
          </cell>
          <cell r="AM1090"/>
          <cell r="AN1090"/>
          <cell r="AO1090" t="e">
            <v>#DIV/0!</v>
          </cell>
        </row>
        <row r="1091">
          <cell r="A1091">
            <v>316</v>
          </cell>
          <cell r="B1091" t="str">
            <v>Remolacha cruda</v>
          </cell>
          <cell r="C1091"/>
          <cell r="D1091">
            <v>67</v>
          </cell>
          <cell r="E1091"/>
          <cell r="F1091">
            <v>47</v>
          </cell>
          <cell r="G1091"/>
          <cell r="H1091">
            <v>1.6</v>
          </cell>
          <cell r="I1091">
            <v>0.2</v>
          </cell>
          <cell r="J1091">
            <v>9.6</v>
          </cell>
          <cell r="K1091"/>
          <cell r="L1091">
            <v>2.8</v>
          </cell>
          <cell r="M1091"/>
          <cell r="N1091">
            <v>16</v>
          </cell>
          <cell r="O1091">
            <v>0.8</v>
          </cell>
          <cell r="P1091">
            <v>78</v>
          </cell>
          <cell r="Q1091">
            <v>40</v>
          </cell>
          <cell r="R1091"/>
          <cell r="S1091">
            <v>0.35</v>
          </cell>
          <cell r="T1091">
            <v>23</v>
          </cell>
          <cell r="U1091">
            <v>325</v>
          </cell>
          <cell r="V1091">
            <v>0.03</v>
          </cell>
          <cell r="W1091">
            <v>0.04</v>
          </cell>
          <cell r="X1091">
            <v>0.3</v>
          </cell>
          <cell r="Y1091">
            <v>109</v>
          </cell>
          <cell r="Z1091">
            <v>0</v>
          </cell>
          <cell r="AA1091">
            <v>5</v>
          </cell>
          <cell r="AB1091">
            <v>4</v>
          </cell>
          <cell r="AC1091">
            <v>0.03</v>
          </cell>
          <cell r="AD1091">
            <v>0.03</v>
          </cell>
          <cell r="AE1091">
            <v>0.06</v>
          </cell>
          <cell r="AF1091">
            <v>0</v>
          </cell>
          <cell r="AG1091"/>
          <cell r="AH1091"/>
          <cell r="AI1091" t="e">
            <v>#DIV/0!</v>
          </cell>
          <cell r="AJ1091"/>
          <cell r="AK1091"/>
          <cell r="AL1091" t="e">
            <v>#DIV/0!</v>
          </cell>
          <cell r="AM1091"/>
          <cell r="AN1091"/>
          <cell r="AO1091" t="e">
            <v>#DIV/0!</v>
          </cell>
        </row>
        <row r="1092">
          <cell r="A1092">
            <v>317</v>
          </cell>
          <cell r="B1092" t="str">
            <v>Repollitas de brucelas, cocidas</v>
          </cell>
          <cell r="C1092"/>
          <cell r="D1092">
            <v>100</v>
          </cell>
          <cell r="E1092"/>
          <cell r="F1092">
            <v>50</v>
          </cell>
          <cell r="G1092"/>
          <cell r="H1092">
            <v>2.6</v>
          </cell>
          <cell r="I1092">
            <v>0.5</v>
          </cell>
          <cell r="J1092">
            <v>8.6999999999999993</v>
          </cell>
          <cell r="K1092"/>
          <cell r="L1092">
            <v>2.6</v>
          </cell>
          <cell r="M1092"/>
          <cell r="N1092">
            <v>36</v>
          </cell>
          <cell r="O1092">
            <v>1.2</v>
          </cell>
          <cell r="P1092">
            <v>21</v>
          </cell>
          <cell r="Q1092">
            <v>56</v>
          </cell>
          <cell r="R1092"/>
          <cell r="S1092">
            <v>0.33</v>
          </cell>
          <cell r="T1092">
            <v>20</v>
          </cell>
          <cell r="U1092">
            <v>317</v>
          </cell>
          <cell r="V1092">
            <v>0.11</v>
          </cell>
          <cell r="W1092">
            <v>0.08</v>
          </cell>
          <cell r="X1092">
            <v>0.6</v>
          </cell>
          <cell r="Y1092">
            <v>60</v>
          </cell>
          <cell r="Z1092">
            <v>0</v>
          </cell>
          <cell r="AA1092">
            <v>62</v>
          </cell>
          <cell r="AB1092">
            <v>72</v>
          </cell>
          <cell r="AC1092">
            <v>0.11</v>
          </cell>
          <cell r="AD1092">
            <v>0.04</v>
          </cell>
          <cell r="AE1092">
            <v>0.26</v>
          </cell>
          <cell r="AF1092">
            <v>0</v>
          </cell>
          <cell r="AG1092"/>
          <cell r="AH1092"/>
          <cell r="AI1092" t="e">
            <v>#DIV/0!</v>
          </cell>
          <cell r="AJ1092"/>
          <cell r="AK1092"/>
          <cell r="AL1092" t="e">
            <v>#DIV/0!</v>
          </cell>
          <cell r="AM1092"/>
          <cell r="AN1092"/>
          <cell r="AO1092" t="e">
            <v>#DIV/0!</v>
          </cell>
        </row>
        <row r="1093">
          <cell r="A1093">
            <v>318</v>
          </cell>
          <cell r="B1093" t="str">
            <v>Repollitas de brucelas, crudas</v>
          </cell>
          <cell r="C1093"/>
          <cell r="D1093">
            <v>90</v>
          </cell>
          <cell r="E1093"/>
          <cell r="F1093">
            <v>52</v>
          </cell>
          <cell r="G1093"/>
          <cell r="H1093">
            <v>3.4</v>
          </cell>
          <cell r="I1093">
            <v>0.3</v>
          </cell>
          <cell r="J1093">
            <v>9</v>
          </cell>
          <cell r="K1093"/>
          <cell r="L1093">
            <v>3.8</v>
          </cell>
          <cell r="M1093"/>
          <cell r="N1093">
            <v>42</v>
          </cell>
          <cell r="O1093">
            <v>1.4</v>
          </cell>
          <cell r="P1093">
            <v>25</v>
          </cell>
          <cell r="Q1093">
            <v>69</v>
          </cell>
          <cell r="R1093"/>
          <cell r="S1093">
            <v>0.42</v>
          </cell>
          <cell r="T1093">
            <v>23</v>
          </cell>
          <cell r="U1093">
            <v>389</v>
          </cell>
          <cell r="V1093">
            <v>0.14000000000000001</v>
          </cell>
          <cell r="W1093">
            <v>0.09</v>
          </cell>
          <cell r="X1093">
            <v>0.8</v>
          </cell>
          <cell r="Y1093">
            <v>61</v>
          </cell>
          <cell r="Z1093">
            <v>0</v>
          </cell>
          <cell r="AA1093">
            <v>85</v>
          </cell>
          <cell r="AB1093">
            <v>88</v>
          </cell>
          <cell r="AC1093">
            <v>0.06</v>
          </cell>
          <cell r="AD1093">
            <v>0.02</v>
          </cell>
          <cell r="AE1093">
            <v>0.15</v>
          </cell>
          <cell r="AF1093">
            <v>0</v>
          </cell>
          <cell r="AG1093"/>
          <cell r="AH1093"/>
          <cell r="AI1093" t="e">
            <v>#DIV/0!</v>
          </cell>
          <cell r="AJ1093"/>
          <cell r="AK1093"/>
          <cell r="AL1093" t="e">
            <v>#DIV/0!</v>
          </cell>
          <cell r="AM1093"/>
          <cell r="AN1093"/>
          <cell r="AO1093" t="e">
            <v>#DIV/0!</v>
          </cell>
        </row>
        <row r="1094">
          <cell r="A1094">
            <v>319</v>
          </cell>
          <cell r="B1094" t="str">
            <v>Repollo chino, cocido</v>
          </cell>
          <cell r="C1094"/>
          <cell r="D1094">
            <v>100</v>
          </cell>
          <cell r="E1094"/>
          <cell r="F1094">
            <v>17</v>
          </cell>
          <cell r="G1094"/>
          <cell r="H1094">
            <v>1.5</v>
          </cell>
          <cell r="I1094">
            <v>0.2</v>
          </cell>
          <cell r="J1094">
            <v>2.4</v>
          </cell>
          <cell r="K1094"/>
          <cell r="L1094">
            <v>2.7</v>
          </cell>
          <cell r="M1094"/>
          <cell r="N1094">
            <v>32</v>
          </cell>
          <cell r="O1094">
            <v>0.3</v>
          </cell>
          <cell r="P1094">
            <v>9</v>
          </cell>
          <cell r="Q1094">
            <v>39</v>
          </cell>
          <cell r="R1094"/>
          <cell r="S1094">
            <v>0.18</v>
          </cell>
          <cell r="T1094">
            <v>10</v>
          </cell>
          <cell r="U1094">
            <v>225</v>
          </cell>
          <cell r="V1094">
            <v>0.04</v>
          </cell>
          <cell r="W1094">
            <v>0.04</v>
          </cell>
          <cell r="X1094">
            <v>0.5</v>
          </cell>
          <cell r="Y1094">
            <v>53</v>
          </cell>
          <cell r="Z1094">
            <v>0</v>
          </cell>
          <cell r="AA1094">
            <v>16</v>
          </cell>
          <cell r="AB1094">
            <v>97</v>
          </cell>
          <cell r="AC1094">
            <v>0.04</v>
          </cell>
          <cell r="AD1094">
            <v>0.02</v>
          </cell>
          <cell r="AE1094">
            <v>0.06</v>
          </cell>
          <cell r="AF1094">
            <v>0</v>
          </cell>
          <cell r="AG1094"/>
          <cell r="AH1094"/>
          <cell r="AI1094" t="e">
            <v>#DIV/0!</v>
          </cell>
          <cell r="AJ1094"/>
          <cell r="AK1094"/>
          <cell r="AL1094" t="e">
            <v>#DIV/0!</v>
          </cell>
          <cell r="AM1094"/>
          <cell r="AN1094"/>
          <cell r="AO1094" t="e">
            <v>#DIV/0!</v>
          </cell>
        </row>
        <row r="1095">
          <cell r="A1095">
            <v>320</v>
          </cell>
          <cell r="B1095" t="str">
            <v>Repollo chino, crudo</v>
          </cell>
          <cell r="C1095"/>
          <cell r="D1095">
            <v>93</v>
          </cell>
          <cell r="E1095"/>
          <cell r="F1095">
            <v>19</v>
          </cell>
          <cell r="G1095"/>
          <cell r="H1095">
            <v>1.2</v>
          </cell>
          <cell r="I1095">
            <v>0.2</v>
          </cell>
          <cell r="J1095">
            <v>3.2</v>
          </cell>
          <cell r="K1095"/>
          <cell r="L1095">
            <v>3.1</v>
          </cell>
          <cell r="M1095"/>
          <cell r="N1095">
            <v>77</v>
          </cell>
          <cell r="O1095">
            <v>0.3</v>
          </cell>
          <cell r="P1095">
            <v>9</v>
          </cell>
          <cell r="Q1095">
            <v>29</v>
          </cell>
          <cell r="R1095"/>
          <cell r="S1095">
            <v>0.23</v>
          </cell>
          <cell r="T1095">
            <v>13</v>
          </cell>
          <cell r="U1095">
            <v>238</v>
          </cell>
          <cell r="V1095">
            <v>0.04</v>
          </cell>
          <cell r="W1095">
            <v>0.05</v>
          </cell>
          <cell r="X1095">
            <v>0.4</v>
          </cell>
          <cell r="Y1095">
            <v>79</v>
          </cell>
          <cell r="Z1095">
            <v>0</v>
          </cell>
          <cell r="AA1095">
            <v>27</v>
          </cell>
          <cell r="AB1095">
            <v>120</v>
          </cell>
          <cell r="AC1095">
            <v>0.04</v>
          </cell>
          <cell r="AD1095">
            <v>0.02</v>
          </cell>
          <cell r="AE1095">
            <v>7.0000000000000007E-2</v>
          </cell>
          <cell r="AF1095">
            <v>0</v>
          </cell>
          <cell r="AG1095"/>
          <cell r="AH1095"/>
          <cell r="AI1095" t="e">
            <v>#DIV/0!</v>
          </cell>
          <cell r="AJ1095"/>
          <cell r="AK1095"/>
          <cell r="AL1095" t="e">
            <v>#DIV/0!</v>
          </cell>
          <cell r="AM1095"/>
          <cell r="AN1095"/>
          <cell r="AO1095" t="e">
            <v>#DIV/0!</v>
          </cell>
        </row>
        <row r="1096">
          <cell r="A1096">
            <v>321</v>
          </cell>
          <cell r="B1096" t="str">
            <v>Repollo, comun, cocido</v>
          </cell>
          <cell r="C1096"/>
          <cell r="D1096">
            <v>100</v>
          </cell>
          <cell r="E1096"/>
          <cell r="F1096">
            <v>26</v>
          </cell>
          <cell r="G1096"/>
          <cell r="H1096">
            <v>1</v>
          </cell>
          <cell r="I1096">
            <v>0.4</v>
          </cell>
          <cell r="J1096">
            <v>4.5</v>
          </cell>
          <cell r="K1096"/>
          <cell r="L1096">
            <v>2.2999999999999998</v>
          </cell>
          <cell r="M1096"/>
          <cell r="N1096">
            <v>31</v>
          </cell>
          <cell r="O1096">
            <v>0.2</v>
          </cell>
          <cell r="P1096">
            <v>8</v>
          </cell>
          <cell r="Q1096">
            <v>15</v>
          </cell>
          <cell r="R1096"/>
          <cell r="S1096">
            <v>0.09</v>
          </cell>
          <cell r="T1096">
            <v>8</v>
          </cell>
          <cell r="U1096">
            <v>97</v>
          </cell>
          <cell r="V1096">
            <v>0.06</v>
          </cell>
          <cell r="W1096">
            <v>0.06</v>
          </cell>
          <cell r="X1096">
            <v>0.3</v>
          </cell>
          <cell r="Y1096">
            <v>20</v>
          </cell>
          <cell r="Z1096">
            <v>0</v>
          </cell>
          <cell r="AA1096">
            <v>20</v>
          </cell>
          <cell r="AB1096">
            <v>13</v>
          </cell>
          <cell r="AC1096">
            <v>0.05</v>
          </cell>
          <cell r="AD1096">
            <v>0.03</v>
          </cell>
          <cell r="AE1096">
            <v>0.2</v>
          </cell>
          <cell r="AF1096">
            <v>0</v>
          </cell>
          <cell r="AG1096"/>
          <cell r="AH1096"/>
          <cell r="AI1096" t="e">
            <v>#DIV/0!</v>
          </cell>
          <cell r="AJ1096"/>
          <cell r="AK1096"/>
          <cell r="AL1096" t="e">
            <v>#DIV/0!</v>
          </cell>
          <cell r="AM1096"/>
          <cell r="AN1096"/>
          <cell r="AO1096" t="e">
            <v>#DIV/0!</v>
          </cell>
        </row>
        <row r="1097">
          <cell r="A1097">
            <v>322</v>
          </cell>
          <cell r="B1097" t="str">
            <v>Repollo, comun, crudo</v>
          </cell>
          <cell r="C1097"/>
          <cell r="D1097">
            <v>80</v>
          </cell>
          <cell r="E1097"/>
          <cell r="F1097">
            <v>30</v>
          </cell>
          <cell r="G1097"/>
          <cell r="H1097">
            <v>1.4</v>
          </cell>
          <cell r="I1097">
            <v>0.3</v>
          </cell>
          <cell r="J1097">
            <v>5.4</v>
          </cell>
          <cell r="K1097"/>
          <cell r="L1097">
            <v>2.2999999999999998</v>
          </cell>
          <cell r="M1097"/>
          <cell r="N1097">
            <v>47</v>
          </cell>
          <cell r="O1097">
            <v>0.6</v>
          </cell>
          <cell r="P1097">
            <v>18</v>
          </cell>
          <cell r="Q1097">
            <v>23</v>
          </cell>
          <cell r="R1097"/>
          <cell r="S1097">
            <v>0.18</v>
          </cell>
          <cell r="T1097">
            <v>15</v>
          </cell>
          <cell r="U1097">
            <v>246</v>
          </cell>
          <cell r="V1097">
            <v>0.05</v>
          </cell>
          <cell r="W1097">
            <v>0.04</v>
          </cell>
          <cell r="X1097">
            <v>0.3</v>
          </cell>
          <cell r="Y1097">
            <v>43</v>
          </cell>
          <cell r="Z1097">
            <v>0</v>
          </cell>
          <cell r="AA1097">
            <v>32</v>
          </cell>
          <cell r="AB1097">
            <v>13</v>
          </cell>
          <cell r="AC1097">
            <v>0.03</v>
          </cell>
          <cell r="AD1097">
            <v>0.02</v>
          </cell>
          <cell r="AE1097">
            <v>0.12</v>
          </cell>
          <cell r="AF1097">
            <v>0</v>
          </cell>
          <cell r="AG1097"/>
          <cell r="AH1097"/>
          <cell r="AI1097" t="e">
            <v>#DIV/0!</v>
          </cell>
          <cell r="AJ1097"/>
          <cell r="AK1097"/>
          <cell r="AL1097" t="e">
            <v>#DIV/0!</v>
          </cell>
          <cell r="AM1097"/>
          <cell r="AN1097"/>
          <cell r="AO1097" t="e">
            <v>#DIV/0!</v>
          </cell>
        </row>
        <row r="1098">
          <cell r="A1098">
            <v>323</v>
          </cell>
          <cell r="B1098" t="str">
            <v>Repollo, morado, cocido</v>
          </cell>
          <cell r="C1098"/>
          <cell r="D1098">
            <v>100</v>
          </cell>
          <cell r="E1098"/>
          <cell r="F1098">
            <v>25</v>
          </cell>
          <cell r="G1098"/>
          <cell r="H1098">
            <v>1.1000000000000001</v>
          </cell>
          <cell r="I1098">
            <v>0.2</v>
          </cell>
          <cell r="J1098">
            <v>4.5999999999999996</v>
          </cell>
          <cell r="K1098"/>
          <cell r="L1098">
            <v>2</v>
          </cell>
          <cell r="M1098"/>
          <cell r="N1098">
            <v>37</v>
          </cell>
          <cell r="O1098">
            <v>0.4</v>
          </cell>
          <cell r="P1098">
            <v>8</v>
          </cell>
          <cell r="Q1098">
            <v>29</v>
          </cell>
          <cell r="R1098"/>
          <cell r="S1098">
            <v>0.15</v>
          </cell>
          <cell r="T1098">
            <v>11</v>
          </cell>
          <cell r="U1098">
            <v>140</v>
          </cell>
          <cell r="V1098">
            <v>0.03</v>
          </cell>
          <cell r="W1098">
            <v>0.02</v>
          </cell>
          <cell r="X1098">
            <v>0.2</v>
          </cell>
          <cell r="Y1098">
            <v>13</v>
          </cell>
          <cell r="Z1098">
            <v>0</v>
          </cell>
          <cell r="AA1098">
            <v>34</v>
          </cell>
          <cell r="AB1098">
            <v>3</v>
          </cell>
          <cell r="AC1098">
            <v>0.03</v>
          </cell>
          <cell r="AD1098">
            <v>0.02</v>
          </cell>
          <cell r="AE1098">
            <v>0.1</v>
          </cell>
          <cell r="AF1098">
            <v>0</v>
          </cell>
          <cell r="AG1098"/>
          <cell r="AH1098"/>
          <cell r="AI1098" t="e">
            <v>#DIV/0!</v>
          </cell>
          <cell r="AJ1098"/>
          <cell r="AK1098"/>
          <cell r="AL1098" t="e">
            <v>#DIV/0!</v>
          </cell>
          <cell r="AM1098"/>
          <cell r="AN1098"/>
          <cell r="AO1098" t="e">
            <v>#DIV/0!</v>
          </cell>
        </row>
        <row r="1099">
          <cell r="A1099">
            <v>324</v>
          </cell>
          <cell r="B1099" t="str">
            <v>Repollo, morado crudo</v>
          </cell>
          <cell r="C1099"/>
          <cell r="D1099">
            <v>80</v>
          </cell>
          <cell r="E1099"/>
          <cell r="F1099">
            <v>33</v>
          </cell>
          <cell r="G1099"/>
          <cell r="H1099">
            <v>1.4</v>
          </cell>
          <cell r="I1099">
            <v>0.3</v>
          </cell>
          <cell r="J1099">
            <v>6.1</v>
          </cell>
          <cell r="K1099"/>
          <cell r="L1099">
            <v>2</v>
          </cell>
          <cell r="M1099"/>
          <cell r="N1099">
            <v>51</v>
          </cell>
          <cell r="O1099">
            <v>0.5</v>
          </cell>
          <cell r="P1099">
            <v>11</v>
          </cell>
          <cell r="Q1099">
            <v>42</v>
          </cell>
          <cell r="R1099"/>
          <cell r="S1099">
            <v>0.21</v>
          </cell>
          <cell r="T1099">
            <v>15</v>
          </cell>
          <cell r="U1099">
            <v>206</v>
          </cell>
          <cell r="V1099">
            <v>0.05</v>
          </cell>
          <cell r="W1099">
            <v>0.03</v>
          </cell>
          <cell r="X1099">
            <v>0.3</v>
          </cell>
          <cell r="Y1099">
            <v>21</v>
          </cell>
          <cell r="Z1099">
            <v>0</v>
          </cell>
          <cell r="AA1099">
            <v>57</v>
          </cell>
          <cell r="AB1099">
            <v>4</v>
          </cell>
          <cell r="AC1099">
            <v>0.03</v>
          </cell>
          <cell r="AD1099">
            <v>0.02</v>
          </cell>
          <cell r="AE1099">
            <v>0.13</v>
          </cell>
          <cell r="AF1099">
            <v>0</v>
          </cell>
          <cell r="AG1099"/>
          <cell r="AH1099"/>
          <cell r="AI1099" t="e">
            <v>#DIV/0!</v>
          </cell>
          <cell r="AJ1099"/>
          <cell r="AK1099"/>
          <cell r="AL1099" t="e">
            <v>#DIV/0!</v>
          </cell>
          <cell r="AM1099"/>
          <cell r="AN1099"/>
          <cell r="AO1099" t="e">
            <v>#DIV/0!</v>
          </cell>
        </row>
        <row r="1100">
          <cell r="A1100">
            <v>325</v>
          </cell>
          <cell r="B1100" t="str">
            <v>Tomate rojo, cocido</v>
          </cell>
          <cell r="C1100"/>
          <cell r="D1100">
            <v>100</v>
          </cell>
          <cell r="E1100"/>
          <cell r="F1100">
            <v>31</v>
          </cell>
          <cell r="G1100"/>
          <cell r="H1100">
            <v>1.1000000000000001</v>
          </cell>
          <cell r="I1100">
            <v>0.4</v>
          </cell>
          <cell r="J1100">
            <v>5.8</v>
          </cell>
          <cell r="K1100"/>
          <cell r="L1100">
            <v>1</v>
          </cell>
          <cell r="M1100"/>
          <cell r="N1100">
            <v>6</v>
          </cell>
          <cell r="O1100">
            <v>0.6</v>
          </cell>
          <cell r="P1100">
            <v>11</v>
          </cell>
          <cell r="Q1100">
            <v>31</v>
          </cell>
          <cell r="R1100"/>
          <cell r="S1100">
            <v>0.11</v>
          </cell>
          <cell r="T1100">
            <v>14</v>
          </cell>
          <cell r="U1100">
            <v>279</v>
          </cell>
          <cell r="V1100">
            <v>7.0000000000000007E-2</v>
          </cell>
          <cell r="W1100">
            <v>0.06</v>
          </cell>
          <cell r="X1100">
            <v>0.7</v>
          </cell>
          <cell r="Y1100">
            <v>13</v>
          </cell>
          <cell r="Z1100">
            <v>0</v>
          </cell>
          <cell r="AA1100">
            <v>23</v>
          </cell>
          <cell r="AB1100">
            <v>74</v>
          </cell>
          <cell r="AC1100">
            <v>0.06</v>
          </cell>
          <cell r="AD1100">
            <v>0.06</v>
          </cell>
          <cell r="AE1100">
            <v>0.17</v>
          </cell>
          <cell r="AF1100">
            <v>0</v>
          </cell>
          <cell r="AG1100"/>
          <cell r="AH1100"/>
          <cell r="AI1100" t="e">
            <v>#DIV/0!</v>
          </cell>
          <cell r="AJ1100"/>
          <cell r="AK1100"/>
          <cell r="AL1100" t="e">
            <v>#DIV/0!</v>
          </cell>
          <cell r="AM1100"/>
          <cell r="AN1100"/>
          <cell r="AO1100" t="e">
            <v>#DIV/0!</v>
          </cell>
        </row>
        <row r="1101">
          <cell r="A1101">
            <v>326</v>
          </cell>
          <cell r="B1101" t="str">
            <v>Tomate rojo en cascos, enlatado, en jugo de tomate</v>
          </cell>
          <cell r="C1101"/>
          <cell r="D1101">
            <v>100</v>
          </cell>
          <cell r="E1101"/>
          <cell r="F1101">
            <v>30</v>
          </cell>
          <cell r="G1101"/>
          <cell r="H1101">
            <v>0.8</v>
          </cell>
          <cell r="I1101">
            <v>0.2</v>
          </cell>
          <cell r="J1101">
            <v>6.3</v>
          </cell>
          <cell r="K1101"/>
          <cell r="L1101">
            <v>1</v>
          </cell>
          <cell r="M1101"/>
          <cell r="N1101">
            <v>26</v>
          </cell>
          <cell r="O1101">
            <v>0.5</v>
          </cell>
          <cell r="P1101">
            <v>217</v>
          </cell>
          <cell r="Q1101">
            <v>23</v>
          </cell>
          <cell r="R1101"/>
          <cell r="S1101">
            <v>0.16</v>
          </cell>
          <cell r="T1101">
            <v>11</v>
          </cell>
          <cell r="U1101">
            <v>251</v>
          </cell>
          <cell r="V1101">
            <v>0.06</v>
          </cell>
          <cell r="W1101">
            <v>0.03</v>
          </cell>
          <cell r="X1101">
            <v>0.7</v>
          </cell>
          <cell r="Y1101">
            <v>10</v>
          </cell>
          <cell r="Z1101">
            <v>0</v>
          </cell>
          <cell r="AA1101">
            <v>15</v>
          </cell>
          <cell r="AB1101">
            <v>58</v>
          </cell>
          <cell r="AC1101">
            <v>0.02</v>
          </cell>
          <cell r="AD1101">
            <v>0.02</v>
          </cell>
          <cell r="AE1101">
            <v>7.0000000000000007E-2</v>
          </cell>
          <cell r="AF1101">
            <v>0</v>
          </cell>
          <cell r="AG1101"/>
          <cell r="AH1101"/>
          <cell r="AI1101" t="e">
            <v>#DIV/0!</v>
          </cell>
          <cell r="AJ1101"/>
          <cell r="AK1101"/>
          <cell r="AL1101" t="e">
            <v>#DIV/0!</v>
          </cell>
          <cell r="AM1101"/>
          <cell r="AN1101"/>
          <cell r="AO1101" t="e">
            <v>#DIV/0!</v>
          </cell>
        </row>
        <row r="1102">
          <cell r="A1102">
            <v>327</v>
          </cell>
          <cell r="B1102" t="str">
            <v>Tomate rojo,   enlatado,</v>
          </cell>
          <cell r="C1102"/>
          <cell r="D1102">
            <v>100</v>
          </cell>
          <cell r="E1102"/>
          <cell r="F1102">
            <v>22</v>
          </cell>
          <cell r="G1102"/>
          <cell r="H1102">
            <v>0.9</v>
          </cell>
          <cell r="I1102">
            <v>0.1</v>
          </cell>
          <cell r="J1102">
            <v>4.4000000000000004</v>
          </cell>
          <cell r="K1102"/>
          <cell r="L1102">
            <v>1</v>
          </cell>
          <cell r="M1102"/>
          <cell r="N1102">
            <v>30</v>
          </cell>
          <cell r="O1102">
            <v>0.6</v>
          </cell>
          <cell r="P1102">
            <v>148</v>
          </cell>
          <cell r="Q1102">
            <v>19</v>
          </cell>
          <cell r="R1102"/>
          <cell r="S1102">
            <v>0.16</v>
          </cell>
          <cell r="T1102">
            <v>12</v>
          </cell>
          <cell r="U1102">
            <v>221</v>
          </cell>
          <cell r="V1102">
            <v>0.05</v>
          </cell>
          <cell r="W1102">
            <v>0.03</v>
          </cell>
          <cell r="X1102">
            <v>0.7</v>
          </cell>
          <cell r="Y1102">
            <v>8</v>
          </cell>
          <cell r="Z1102">
            <v>0</v>
          </cell>
          <cell r="AA1102">
            <v>14</v>
          </cell>
          <cell r="AB1102">
            <v>60</v>
          </cell>
          <cell r="AC1102">
            <v>0.02</v>
          </cell>
          <cell r="AD1102">
            <v>0.02</v>
          </cell>
          <cell r="AE1102">
            <v>0.05</v>
          </cell>
          <cell r="AF1102">
            <v>0</v>
          </cell>
          <cell r="AG1102"/>
          <cell r="AH1102"/>
          <cell r="AI1102" t="e">
            <v>#DIV/0!</v>
          </cell>
          <cell r="AJ1102"/>
          <cell r="AK1102"/>
          <cell r="AL1102" t="e">
            <v>#DIV/0!</v>
          </cell>
          <cell r="AM1102"/>
          <cell r="AN1102"/>
          <cell r="AO1102" t="e">
            <v>#DIV/0!</v>
          </cell>
        </row>
        <row r="1103">
          <cell r="A1103">
            <v>328</v>
          </cell>
          <cell r="B1103" t="str">
            <v>Tomate rojo, promedio año, crudo</v>
          </cell>
          <cell r="C1103"/>
          <cell r="D1103">
            <v>91</v>
          </cell>
          <cell r="E1103"/>
          <cell r="F1103">
            <v>25</v>
          </cell>
          <cell r="G1103"/>
          <cell r="H1103">
            <v>0.9</v>
          </cell>
          <cell r="I1103">
            <v>0.3</v>
          </cell>
          <cell r="J1103">
            <v>4.5999999999999996</v>
          </cell>
          <cell r="K1103"/>
          <cell r="L1103">
            <v>1.1000000000000001</v>
          </cell>
          <cell r="M1103"/>
          <cell r="N1103">
            <v>5</v>
          </cell>
          <cell r="O1103">
            <v>0.5</v>
          </cell>
          <cell r="P1103">
            <v>9</v>
          </cell>
          <cell r="Q1103">
            <v>24</v>
          </cell>
          <cell r="R1103"/>
          <cell r="S1103">
            <v>0.09</v>
          </cell>
          <cell r="T1103">
            <v>11</v>
          </cell>
          <cell r="U1103">
            <v>222</v>
          </cell>
          <cell r="V1103">
            <v>0.06</v>
          </cell>
          <cell r="W1103">
            <v>0.05</v>
          </cell>
          <cell r="X1103">
            <v>0.6</v>
          </cell>
          <cell r="Y1103">
            <v>15</v>
          </cell>
          <cell r="Z1103">
            <v>0</v>
          </cell>
          <cell r="AA1103">
            <v>19</v>
          </cell>
          <cell r="AB1103">
            <v>62</v>
          </cell>
          <cell r="AC1103">
            <v>0.05</v>
          </cell>
          <cell r="AD1103">
            <v>0.05</v>
          </cell>
          <cell r="AE1103">
            <v>0.14000000000000001</v>
          </cell>
          <cell r="AF1103">
            <v>0</v>
          </cell>
          <cell r="AG1103"/>
          <cell r="AH1103"/>
          <cell r="AI1103" t="e">
            <v>#DIV/0!</v>
          </cell>
          <cell r="AJ1103"/>
          <cell r="AK1103"/>
          <cell r="AL1103" t="e">
            <v>#DIV/0!</v>
          </cell>
          <cell r="AM1103"/>
          <cell r="AN1103"/>
          <cell r="AO1103" t="e">
            <v>#DIV/0!</v>
          </cell>
        </row>
        <row r="1104">
          <cell r="A1104">
            <v>329</v>
          </cell>
          <cell r="B1104" t="str">
            <v>Tomate verde, crudo</v>
          </cell>
          <cell r="C1104"/>
          <cell r="D1104">
            <v>91</v>
          </cell>
          <cell r="E1104"/>
          <cell r="F1104">
            <v>27</v>
          </cell>
          <cell r="G1104"/>
          <cell r="H1104">
            <v>1.2</v>
          </cell>
          <cell r="I1104">
            <v>0.2</v>
          </cell>
          <cell r="J1104">
            <v>5.0999999999999996</v>
          </cell>
          <cell r="K1104"/>
          <cell r="L1104">
            <v>1.1000000000000001</v>
          </cell>
          <cell r="M1104"/>
          <cell r="N1104">
            <v>13</v>
          </cell>
          <cell r="O1104">
            <v>0.5</v>
          </cell>
          <cell r="P1104">
            <v>13</v>
          </cell>
          <cell r="Q1104">
            <v>28</v>
          </cell>
          <cell r="R1104"/>
          <cell r="S1104">
            <v>7.0000000000000007E-2</v>
          </cell>
          <cell r="T1104">
            <v>10</v>
          </cell>
          <cell r="U1104">
            <v>204</v>
          </cell>
          <cell r="V1104">
            <v>0.06</v>
          </cell>
          <cell r="W1104">
            <v>0.04</v>
          </cell>
          <cell r="X1104">
            <v>0.5</v>
          </cell>
          <cell r="Y1104">
            <v>9</v>
          </cell>
          <cell r="Z1104">
            <v>0</v>
          </cell>
          <cell r="AA1104">
            <v>23</v>
          </cell>
          <cell r="AB1104">
            <v>64</v>
          </cell>
          <cell r="AC1104">
            <v>0.03</v>
          </cell>
          <cell r="AD1104">
            <v>0.03</v>
          </cell>
          <cell r="AE1104">
            <v>0.08</v>
          </cell>
          <cell r="AF1104">
            <v>0</v>
          </cell>
          <cell r="AG1104"/>
          <cell r="AH1104"/>
          <cell r="AI1104" t="e">
            <v>#DIV/0!</v>
          </cell>
          <cell r="AJ1104"/>
          <cell r="AK1104"/>
          <cell r="AL1104" t="e">
            <v>#DIV/0!</v>
          </cell>
          <cell r="AM1104"/>
          <cell r="AN1104"/>
          <cell r="AO1104" t="e">
            <v>#DIV/0!</v>
          </cell>
        </row>
        <row r="1105">
          <cell r="A1105">
            <v>330</v>
          </cell>
          <cell r="B1105" t="str">
            <v>Tomate seco, ( al sol)</v>
          </cell>
          <cell r="C1105"/>
          <cell r="D1105">
            <v>100</v>
          </cell>
          <cell r="E1105"/>
          <cell r="F1105">
            <v>307</v>
          </cell>
          <cell r="G1105"/>
          <cell r="H1105">
            <v>14.1</v>
          </cell>
          <cell r="I1105">
            <v>3</v>
          </cell>
          <cell r="J1105">
            <v>55.8</v>
          </cell>
          <cell r="K1105"/>
          <cell r="L1105">
            <v>12.3</v>
          </cell>
          <cell r="M1105"/>
          <cell r="N1105">
            <v>110</v>
          </cell>
          <cell r="O1105">
            <v>9.1</v>
          </cell>
          <cell r="P1105">
            <v>2095</v>
          </cell>
          <cell r="Q1105">
            <v>356</v>
          </cell>
          <cell r="R1105"/>
          <cell r="S1105">
            <v>1.99</v>
          </cell>
          <cell r="T1105">
            <v>194</v>
          </cell>
          <cell r="U1105">
            <v>3427</v>
          </cell>
          <cell r="V1105">
            <v>0.53</v>
          </cell>
          <cell r="W1105">
            <v>0.49</v>
          </cell>
          <cell r="X1105">
            <v>9.1</v>
          </cell>
          <cell r="Y1105">
            <v>68</v>
          </cell>
          <cell r="Z1105">
            <v>0</v>
          </cell>
          <cell r="AA1105">
            <v>39</v>
          </cell>
          <cell r="AB1105">
            <v>87</v>
          </cell>
          <cell r="AC1105">
            <v>0.43</v>
          </cell>
          <cell r="AD1105">
            <v>0.49</v>
          </cell>
          <cell r="AE1105">
            <v>1.1200000000000001</v>
          </cell>
          <cell r="AF1105">
            <v>0</v>
          </cell>
          <cell r="AG1105"/>
          <cell r="AH1105"/>
          <cell r="AI1105" t="e">
            <v>#DIV/0!</v>
          </cell>
          <cell r="AJ1105"/>
          <cell r="AK1105"/>
          <cell r="AL1105" t="e">
            <v>#DIV/0!</v>
          </cell>
          <cell r="AM1105"/>
          <cell r="AN1105"/>
          <cell r="AO1105" t="e">
            <v>#DIV/0!</v>
          </cell>
        </row>
        <row r="1106">
          <cell r="A1106">
            <v>331</v>
          </cell>
          <cell r="B1106" t="str">
            <v>Tomatillo, cereza, crudo</v>
          </cell>
          <cell r="C1106"/>
          <cell r="D1106">
            <v>100</v>
          </cell>
          <cell r="E1106"/>
          <cell r="F1106">
            <v>36</v>
          </cell>
          <cell r="G1106"/>
          <cell r="H1106">
            <v>1</v>
          </cell>
          <cell r="I1106">
            <v>1</v>
          </cell>
          <cell r="J1106">
            <v>5.8</v>
          </cell>
          <cell r="K1106"/>
          <cell r="L1106">
            <v>1.9</v>
          </cell>
          <cell r="M1106"/>
          <cell r="N1106">
            <v>7</v>
          </cell>
          <cell r="O1106">
            <v>0.6</v>
          </cell>
          <cell r="P1106">
            <v>1</v>
          </cell>
          <cell r="Q1106">
            <v>39</v>
          </cell>
          <cell r="R1106"/>
          <cell r="S1106">
            <v>0.22</v>
          </cell>
          <cell r="T1106">
            <v>20</v>
          </cell>
          <cell r="U1106">
            <v>268</v>
          </cell>
          <cell r="V1106">
            <v>0.04</v>
          </cell>
          <cell r="W1106">
            <v>0.04</v>
          </cell>
          <cell r="X1106">
            <v>1.9</v>
          </cell>
          <cell r="Y1106">
            <v>7</v>
          </cell>
          <cell r="Z1106">
            <v>0</v>
          </cell>
          <cell r="AA1106">
            <v>12</v>
          </cell>
          <cell r="AB1106">
            <v>11</v>
          </cell>
          <cell r="AC1106">
            <v>0.14000000000000001</v>
          </cell>
          <cell r="AD1106">
            <v>0.16</v>
          </cell>
          <cell r="AE1106">
            <v>0.42</v>
          </cell>
          <cell r="AF1106">
            <v>0</v>
          </cell>
          <cell r="AG1106"/>
          <cell r="AH1106"/>
          <cell r="AI1106" t="e">
            <v>#DIV/0!</v>
          </cell>
          <cell r="AJ1106"/>
          <cell r="AK1106"/>
          <cell r="AL1106" t="e">
            <v>#DIV/0!</v>
          </cell>
          <cell r="AM1106"/>
          <cell r="AN1106"/>
          <cell r="AO1106" t="e">
            <v>#DIV/0!</v>
          </cell>
        </row>
        <row r="1107">
          <cell r="A1107">
            <v>332</v>
          </cell>
          <cell r="B1107" t="str">
            <v>Zanahoria, cocida</v>
          </cell>
          <cell r="C1107"/>
          <cell r="D1107">
            <v>100</v>
          </cell>
          <cell r="E1107"/>
          <cell r="F1107">
            <v>48</v>
          </cell>
          <cell r="G1107"/>
          <cell r="H1107">
            <v>1.1000000000000001</v>
          </cell>
          <cell r="I1107">
            <v>0.2</v>
          </cell>
          <cell r="J1107">
            <v>10.5</v>
          </cell>
          <cell r="K1107"/>
          <cell r="L1107">
            <v>3.3</v>
          </cell>
          <cell r="M1107"/>
          <cell r="N1107">
            <v>31</v>
          </cell>
          <cell r="O1107">
            <v>0.6</v>
          </cell>
          <cell r="P1107">
            <v>66</v>
          </cell>
          <cell r="Q1107">
            <v>30</v>
          </cell>
          <cell r="R1107"/>
          <cell r="S1107">
            <v>0.3</v>
          </cell>
          <cell r="T1107">
            <v>13</v>
          </cell>
          <cell r="U1107">
            <v>277</v>
          </cell>
          <cell r="V1107">
            <v>0.03</v>
          </cell>
          <cell r="W1107">
            <v>0.06</v>
          </cell>
          <cell r="X1107">
            <v>0.5</v>
          </cell>
          <cell r="Y1107">
            <v>14</v>
          </cell>
          <cell r="Z1107">
            <v>0</v>
          </cell>
          <cell r="AA1107">
            <v>2</v>
          </cell>
          <cell r="AB1107">
            <v>2455</v>
          </cell>
          <cell r="AC1107">
            <v>0.03</v>
          </cell>
          <cell r="AD1107">
            <v>0.01</v>
          </cell>
          <cell r="AE1107">
            <v>0.09</v>
          </cell>
          <cell r="AF1107">
            <v>0</v>
          </cell>
          <cell r="AG1107"/>
          <cell r="AH1107"/>
          <cell r="AI1107" t="e">
            <v>#DIV/0!</v>
          </cell>
          <cell r="AJ1107"/>
          <cell r="AK1107"/>
          <cell r="AL1107" t="e">
            <v>#DIV/0!</v>
          </cell>
          <cell r="AM1107"/>
          <cell r="AN1107"/>
          <cell r="AO1107" t="e">
            <v>#DIV/0!</v>
          </cell>
        </row>
        <row r="1108">
          <cell r="A1108">
            <v>333</v>
          </cell>
          <cell r="B1108" t="str">
            <v>Zanahoria, cruda</v>
          </cell>
          <cell r="C1108"/>
          <cell r="D1108">
            <v>89</v>
          </cell>
          <cell r="E1108"/>
          <cell r="F1108">
            <v>46</v>
          </cell>
          <cell r="G1108"/>
          <cell r="H1108">
            <v>1</v>
          </cell>
          <cell r="I1108">
            <v>0.2</v>
          </cell>
          <cell r="J1108">
            <v>10.1</v>
          </cell>
          <cell r="K1108"/>
          <cell r="L1108">
            <v>3</v>
          </cell>
          <cell r="M1108"/>
          <cell r="N1108">
            <v>27</v>
          </cell>
          <cell r="O1108">
            <v>0.5</v>
          </cell>
          <cell r="P1108">
            <v>35</v>
          </cell>
          <cell r="Q1108">
            <v>44</v>
          </cell>
          <cell r="R1108"/>
          <cell r="S1108">
            <v>0.2</v>
          </cell>
          <cell r="T1108">
            <v>15</v>
          </cell>
          <cell r="U1108">
            <v>323</v>
          </cell>
          <cell r="V1108">
            <v>0.1</v>
          </cell>
          <cell r="W1108">
            <v>0.06</v>
          </cell>
          <cell r="X1108">
            <v>0.9</v>
          </cell>
          <cell r="Y1108">
            <v>14</v>
          </cell>
          <cell r="Z1108">
            <v>0</v>
          </cell>
          <cell r="AA1108">
            <v>9</v>
          </cell>
          <cell r="AB1108">
            <v>2813</v>
          </cell>
          <cell r="AC1108">
            <v>0.03</v>
          </cell>
          <cell r="AD1108">
            <v>0.01</v>
          </cell>
          <cell r="AE1108">
            <v>0.08</v>
          </cell>
          <cell r="AF1108">
            <v>0</v>
          </cell>
          <cell r="AG1108"/>
          <cell r="AH1108"/>
          <cell r="AI1108" t="e">
            <v>#DIV/0!</v>
          </cell>
          <cell r="AJ1108"/>
          <cell r="AK1108"/>
          <cell r="AL1108" t="e">
            <v>#DIV/0!</v>
          </cell>
          <cell r="AM1108"/>
          <cell r="AN1108"/>
          <cell r="AO1108" t="e">
            <v>#DIV/0!</v>
          </cell>
        </row>
        <row r="1109">
          <cell r="A1109">
            <v>334</v>
          </cell>
          <cell r="B1109" t="str">
            <v>zucchini , con cascara, cocido,</v>
          </cell>
          <cell r="C1109"/>
          <cell r="D1109">
            <v>100</v>
          </cell>
          <cell r="E1109"/>
          <cell r="F1109">
            <v>19</v>
          </cell>
          <cell r="G1109"/>
          <cell r="H1109">
            <v>0.6</v>
          </cell>
          <cell r="I1109">
            <v>0.1</v>
          </cell>
          <cell r="J1109">
            <v>3.9</v>
          </cell>
          <cell r="K1109"/>
          <cell r="L1109">
            <v>1.4</v>
          </cell>
          <cell r="M1109"/>
          <cell r="N1109">
            <v>13</v>
          </cell>
          <cell r="O1109">
            <v>0.4</v>
          </cell>
          <cell r="P1109">
            <v>3</v>
          </cell>
          <cell r="Q1109">
            <v>40</v>
          </cell>
          <cell r="R1109"/>
          <cell r="S1109">
            <v>0.18</v>
          </cell>
          <cell r="T1109">
            <v>22</v>
          </cell>
          <cell r="U1109">
            <v>253</v>
          </cell>
          <cell r="V1109">
            <v>0.04</v>
          </cell>
          <cell r="W1109">
            <v>0.04</v>
          </cell>
          <cell r="X1109">
            <v>0.4</v>
          </cell>
          <cell r="Y1109">
            <v>17</v>
          </cell>
          <cell r="Z1109">
            <v>0</v>
          </cell>
          <cell r="AA1109">
            <v>5</v>
          </cell>
          <cell r="AB1109">
            <v>24</v>
          </cell>
          <cell r="AC1109">
            <v>0.01</v>
          </cell>
          <cell r="AD1109">
            <v>0</v>
          </cell>
          <cell r="AE1109">
            <v>0.02</v>
          </cell>
          <cell r="AF1109">
            <v>0</v>
          </cell>
          <cell r="AG1109"/>
          <cell r="AH1109"/>
          <cell r="AI1109" t="e">
            <v>#DIV/0!</v>
          </cell>
          <cell r="AJ1109"/>
          <cell r="AK1109"/>
          <cell r="AL1109" t="e">
            <v>#DIV/0!</v>
          </cell>
          <cell r="AM1109"/>
          <cell r="AN1109"/>
          <cell r="AO1109" t="e">
            <v>#DIV/0!</v>
          </cell>
        </row>
        <row r="1110">
          <cell r="A1110">
            <v>335</v>
          </cell>
          <cell r="B1110" t="str">
            <v>zucchini , con cascara, crudo</v>
          </cell>
          <cell r="C1110"/>
          <cell r="D1110">
            <v>95</v>
          </cell>
          <cell r="E1110"/>
          <cell r="F1110">
            <v>17</v>
          </cell>
          <cell r="G1110"/>
          <cell r="H1110">
            <v>1.2</v>
          </cell>
          <cell r="I1110">
            <v>0.1</v>
          </cell>
          <cell r="J1110">
            <v>2.9</v>
          </cell>
          <cell r="K1110"/>
          <cell r="L1110">
            <v>1.2</v>
          </cell>
          <cell r="M1110"/>
          <cell r="N1110">
            <v>15</v>
          </cell>
          <cell r="O1110">
            <v>0.4</v>
          </cell>
          <cell r="P1110">
            <v>3</v>
          </cell>
          <cell r="Q1110">
            <v>32</v>
          </cell>
          <cell r="R1110"/>
          <cell r="S1110">
            <v>0.2</v>
          </cell>
          <cell r="T1110">
            <v>22</v>
          </cell>
          <cell r="U1110">
            <v>248</v>
          </cell>
          <cell r="V1110">
            <v>7.0000000000000007E-2</v>
          </cell>
          <cell r="W1110">
            <v>0.03</v>
          </cell>
          <cell r="X1110">
            <v>0.4</v>
          </cell>
          <cell r="Y1110">
            <v>22</v>
          </cell>
          <cell r="Z1110">
            <v>0</v>
          </cell>
          <cell r="AA1110">
            <v>9</v>
          </cell>
          <cell r="AB1110">
            <v>34</v>
          </cell>
          <cell r="AC1110">
            <v>0.03</v>
          </cell>
          <cell r="AD1110">
            <v>0.01</v>
          </cell>
          <cell r="AE1110">
            <v>0.06</v>
          </cell>
          <cell r="AF1110">
            <v>0</v>
          </cell>
          <cell r="AG1110"/>
          <cell r="AH1110"/>
          <cell r="AI1110" t="e">
            <v>#DIV/0!</v>
          </cell>
          <cell r="AJ1110"/>
          <cell r="AK1110"/>
          <cell r="AL1110" t="e">
            <v>#DIV/0!</v>
          </cell>
          <cell r="AM1110"/>
          <cell r="AN1110"/>
          <cell r="AO1110" t="e">
            <v>#DIV/0!</v>
          </cell>
        </row>
        <row r="1111">
          <cell r="A1111">
            <v>336</v>
          </cell>
          <cell r="B1111" t="str">
            <v>Champiñones, enlatados, solidos</v>
          </cell>
          <cell r="C1111"/>
          <cell r="D1111">
            <v>100</v>
          </cell>
          <cell r="E1111"/>
          <cell r="F1111">
            <v>30</v>
          </cell>
          <cell r="G1111"/>
          <cell r="H1111">
            <v>1.9</v>
          </cell>
          <cell r="I1111">
            <v>0.3</v>
          </cell>
          <cell r="J1111">
            <v>5</v>
          </cell>
          <cell r="K1111"/>
          <cell r="L1111">
            <v>2.4</v>
          </cell>
          <cell r="M1111"/>
          <cell r="N1111">
            <v>11</v>
          </cell>
          <cell r="O1111">
            <v>0.8</v>
          </cell>
          <cell r="P1111">
            <v>425</v>
          </cell>
          <cell r="Q1111">
            <v>66</v>
          </cell>
          <cell r="R1111"/>
          <cell r="S1111">
            <v>0.72</v>
          </cell>
          <cell r="T1111">
            <v>15</v>
          </cell>
          <cell r="U1111">
            <v>129</v>
          </cell>
          <cell r="V1111">
            <v>0.09</v>
          </cell>
          <cell r="W1111">
            <v>0.02</v>
          </cell>
          <cell r="X1111">
            <v>1.6</v>
          </cell>
          <cell r="Y1111">
            <v>12</v>
          </cell>
          <cell r="Z1111">
            <v>0</v>
          </cell>
          <cell r="AA1111">
            <v>0</v>
          </cell>
          <cell r="AB1111">
            <v>0</v>
          </cell>
          <cell r="AC1111">
            <v>0.04</v>
          </cell>
          <cell r="AD1111">
            <v>0.01</v>
          </cell>
          <cell r="AE1111">
            <v>0.11</v>
          </cell>
          <cell r="AF1111">
            <v>0</v>
          </cell>
          <cell r="AG1111"/>
          <cell r="AH1111"/>
          <cell r="AI1111" t="e">
            <v>#DIV/0!</v>
          </cell>
          <cell r="AJ1111"/>
          <cell r="AK1111"/>
          <cell r="AL1111" t="e">
            <v>#DIV/0!</v>
          </cell>
          <cell r="AM1111"/>
          <cell r="AN1111"/>
          <cell r="AO1111" t="e">
            <v>#DIV/0!</v>
          </cell>
        </row>
        <row r="1112">
          <cell r="A1112">
            <v>337</v>
          </cell>
          <cell r="B1112" t="str">
            <v>Esparragos, enlatados, solidos</v>
          </cell>
          <cell r="C1112"/>
          <cell r="D1112">
            <v>100</v>
          </cell>
          <cell r="E1112"/>
          <cell r="F1112">
            <v>25</v>
          </cell>
          <cell r="G1112"/>
          <cell r="H1112">
            <v>2.1</v>
          </cell>
          <cell r="I1112">
            <v>0.7</v>
          </cell>
          <cell r="J1112">
            <v>2.5</v>
          </cell>
          <cell r="K1112"/>
          <cell r="L1112">
            <v>1.6</v>
          </cell>
          <cell r="M1112"/>
          <cell r="N1112">
            <v>16</v>
          </cell>
          <cell r="O1112">
            <v>1.8</v>
          </cell>
          <cell r="P1112">
            <v>287</v>
          </cell>
          <cell r="Q1112">
            <v>43</v>
          </cell>
          <cell r="R1112"/>
          <cell r="S1112">
            <v>0.4</v>
          </cell>
          <cell r="T1112">
            <v>10</v>
          </cell>
          <cell r="U1112">
            <v>172</v>
          </cell>
          <cell r="V1112">
            <v>0.06</v>
          </cell>
          <cell r="W1112">
            <v>0.1</v>
          </cell>
          <cell r="X1112">
            <v>1</v>
          </cell>
          <cell r="Y1112">
            <v>96</v>
          </cell>
          <cell r="Z1112">
            <v>0</v>
          </cell>
          <cell r="AA1112">
            <v>18</v>
          </cell>
          <cell r="AB1112">
            <v>53</v>
          </cell>
          <cell r="AC1112">
            <v>0.15</v>
          </cell>
          <cell r="AD1112">
            <v>0.02</v>
          </cell>
          <cell r="AE1112">
            <v>0.28000000000000003</v>
          </cell>
          <cell r="AF1112">
            <v>0</v>
          </cell>
          <cell r="AG1112"/>
          <cell r="AH1112"/>
          <cell r="AI1112" t="e">
            <v>#DIV/0!</v>
          </cell>
          <cell r="AJ1112"/>
          <cell r="AK1112"/>
          <cell r="AL1112" t="e">
            <v>#DIV/0!</v>
          </cell>
          <cell r="AM1112"/>
          <cell r="AN1112"/>
          <cell r="AO1112" t="e">
            <v>#DIV/0!</v>
          </cell>
        </row>
        <row r="1113">
          <cell r="A1113">
            <v>338</v>
          </cell>
          <cell r="B1113" t="str">
            <v>Habichuelas enlatadas, solidos</v>
          </cell>
          <cell r="C1113"/>
          <cell r="D1113">
            <v>100</v>
          </cell>
          <cell r="E1113"/>
          <cell r="F1113">
            <v>24</v>
          </cell>
          <cell r="G1113"/>
          <cell r="H1113">
            <v>1.2</v>
          </cell>
          <cell r="I1113">
            <v>0.1</v>
          </cell>
          <cell r="J1113">
            <v>4.5</v>
          </cell>
          <cell r="K1113"/>
          <cell r="L1113">
            <v>1.9</v>
          </cell>
          <cell r="M1113"/>
          <cell r="N1113">
            <v>26</v>
          </cell>
          <cell r="O1113">
            <v>0.9</v>
          </cell>
          <cell r="P1113">
            <v>262</v>
          </cell>
          <cell r="Q1113">
            <v>19</v>
          </cell>
          <cell r="R1113"/>
          <cell r="S1113">
            <v>0.28999999999999998</v>
          </cell>
          <cell r="T1113">
            <v>13</v>
          </cell>
          <cell r="U1113">
            <v>109</v>
          </cell>
          <cell r="V1113">
            <v>0.02</v>
          </cell>
          <cell r="W1113">
            <v>0.06</v>
          </cell>
          <cell r="X1113">
            <v>0.2</v>
          </cell>
          <cell r="Y1113">
            <v>32</v>
          </cell>
          <cell r="Z1113">
            <v>0</v>
          </cell>
          <cell r="AA1113">
            <v>5</v>
          </cell>
          <cell r="AB1113">
            <v>35</v>
          </cell>
          <cell r="AC1113">
            <v>0.02</v>
          </cell>
          <cell r="AD1113">
            <v>0</v>
          </cell>
          <cell r="AE1113">
            <v>0.05</v>
          </cell>
          <cell r="AF1113">
            <v>0</v>
          </cell>
          <cell r="AG1113"/>
          <cell r="AH1113"/>
          <cell r="AI1113" t="e">
            <v>#DIV/0!</v>
          </cell>
          <cell r="AJ1113"/>
          <cell r="AK1113"/>
          <cell r="AL1113" t="e">
            <v>#DIV/0!</v>
          </cell>
          <cell r="AM1113"/>
          <cell r="AN1113"/>
          <cell r="AO1113" t="e">
            <v>#DIV/0!</v>
          </cell>
        </row>
        <row r="1114">
          <cell r="A1114">
            <v>339</v>
          </cell>
          <cell r="B1114" t="str">
            <v>Palmitos, enlatados, solidos</v>
          </cell>
          <cell r="C1114"/>
          <cell r="D1114">
            <v>100</v>
          </cell>
          <cell r="E1114"/>
          <cell r="F1114">
            <v>34</v>
          </cell>
          <cell r="G1114"/>
          <cell r="H1114">
            <v>2.5</v>
          </cell>
          <cell r="I1114">
            <v>0.6</v>
          </cell>
          <cell r="J1114">
            <v>4.5999999999999996</v>
          </cell>
          <cell r="K1114"/>
          <cell r="L1114">
            <v>2.4</v>
          </cell>
          <cell r="M1114"/>
          <cell r="N1114">
            <v>58</v>
          </cell>
          <cell r="O1114">
            <v>3.1</v>
          </cell>
          <cell r="P1114">
            <v>426</v>
          </cell>
          <cell r="Q1114">
            <v>65</v>
          </cell>
          <cell r="R1114"/>
          <cell r="S1114">
            <v>1.1499999999999999</v>
          </cell>
          <cell r="T1114">
            <v>38</v>
          </cell>
          <cell r="U1114">
            <v>177</v>
          </cell>
          <cell r="V1114">
            <v>0.01</v>
          </cell>
          <cell r="W1114">
            <v>0.06</v>
          </cell>
          <cell r="X1114">
            <v>0.4</v>
          </cell>
          <cell r="Y1114">
            <v>39</v>
          </cell>
          <cell r="Z1114">
            <v>0</v>
          </cell>
          <cell r="AA1114">
            <v>8</v>
          </cell>
          <cell r="AB1114">
            <v>0</v>
          </cell>
          <cell r="AC1114">
            <v>0.13</v>
          </cell>
          <cell r="AD1114">
            <v>0.1</v>
          </cell>
          <cell r="AE1114">
            <v>0.2</v>
          </cell>
          <cell r="AF1114">
            <v>0</v>
          </cell>
          <cell r="AG1114"/>
          <cell r="AH1114"/>
          <cell r="AI1114" t="e">
            <v>#DIV/0!</v>
          </cell>
          <cell r="AJ1114"/>
          <cell r="AK1114"/>
          <cell r="AL1114" t="e">
            <v>#DIV/0!</v>
          </cell>
          <cell r="AM1114"/>
          <cell r="AN1114"/>
          <cell r="AO1114" t="e">
            <v>#DIV/0!</v>
          </cell>
        </row>
        <row r="1115">
          <cell r="A1115">
            <v>340</v>
          </cell>
          <cell r="B1115" t="str">
            <v>Pepino encurtido, acido</v>
          </cell>
          <cell r="C1115"/>
          <cell r="D1115">
            <v>100</v>
          </cell>
          <cell r="E1115"/>
          <cell r="F1115">
            <v>12</v>
          </cell>
          <cell r="G1115"/>
          <cell r="H1115">
            <v>0.3</v>
          </cell>
          <cell r="I1115">
            <v>0.2</v>
          </cell>
          <cell r="J1115">
            <v>2.2999999999999998</v>
          </cell>
          <cell r="K1115"/>
          <cell r="L1115">
            <v>1.2</v>
          </cell>
          <cell r="M1115"/>
          <cell r="N1115">
            <v>0</v>
          </cell>
          <cell r="O1115">
            <v>0.4</v>
          </cell>
          <cell r="P1115">
            <v>1208</v>
          </cell>
          <cell r="Q1115">
            <v>14</v>
          </cell>
          <cell r="R1115"/>
          <cell r="S1115">
            <v>0.02</v>
          </cell>
          <cell r="T1115">
            <v>4</v>
          </cell>
          <cell r="U1115">
            <v>23</v>
          </cell>
          <cell r="V1115">
            <v>0</v>
          </cell>
          <cell r="W1115">
            <v>0.01</v>
          </cell>
          <cell r="X1115">
            <v>0</v>
          </cell>
          <cell r="Y1115">
            <v>1</v>
          </cell>
          <cell r="Z1115">
            <v>0</v>
          </cell>
          <cell r="AA1115">
            <v>1</v>
          </cell>
          <cell r="AB1115">
            <v>15</v>
          </cell>
          <cell r="AC1115">
            <v>0.05</v>
          </cell>
          <cell r="AD1115">
            <v>0</v>
          </cell>
          <cell r="AE1115">
            <v>0.08</v>
          </cell>
          <cell r="AF1115">
            <v>0</v>
          </cell>
          <cell r="AG1115"/>
          <cell r="AH1115"/>
          <cell r="AI1115" t="e">
            <v>#DIV/0!</v>
          </cell>
          <cell r="AJ1115"/>
          <cell r="AK1115"/>
          <cell r="AL1115" t="e">
            <v>#DIV/0!</v>
          </cell>
          <cell r="AM1115"/>
          <cell r="AN1115"/>
          <cell r="AO1115" t="e">
            <v>#DIV/0!</v>
          </cell>
        </row>
        <row r="1116">
          <cell r="A1116">
            <v>341</v>
          </cell>
          <cell r="B1116" t="str">
            <v>Pepino encurtido, dulce</v>
          </cell>
          <cell r="C1116"/>
          <cell r="D1116">
            <v>100</v>
          </cell>
          <cell r="E1116"/>
          <cell r="F1116">
            <v>132</v>
          </cell>
          <cell r="G1116"/>
          <cell r="H1116">
            <v>0.4</v>
          </cell>
          <cell r="I1116">
            <v>0.3</v>
          </cell>
          <cell r="J1116">
            <v>31.8</v>
          </cell>
          <cell r="K1116"/>
          <cell r="L1116">
            <v>1.1000000000000001</v>
          </cell>
          <cell r="M1116"/>
          <cell r="N1116">
            <v>4</v>
          </cell>
          <cell r="O1116">
            <v>0.6</v>
          </cell>
          <cell r="P1116">
            <v>939</v>
          </cell>
          <cell r="Q1116">
            <v>12</v>
          </cell>
          <cell r="R1116"/>
          <cell r="S1116">
            <v>0.08</v>
          </cell>
          <cell r="T1116">
            <v>4</v>
          </cell>
          <cell r="U1116">
            <v>32</v>
          </cell>
          <cell r="V1116">
            <v>0.01</v>
          </cell>
          <cell r="W1116">
            <v>0.03</v>
          </cell>
          <cell r="X1116">
            <v>0.2</v>
          </cell>
          <cell r="Y1116">
            <v>1</v>
          </cell>
          <cell r="Z1116">
            <v>0</v>
          </cell>
          <cell r="AA1116">
            <v>1</v>
          </cell>
          <cell r="AB1116">
            <v>13</v>
          </cell>
          <cell r="AC1116">
            <v>7.0000000000000007E-2</v>
          </cell>
          <cell r="AD1116">
            <v>0</v>
          </cell>
          <cell r="AE1116">
            <v>0.11</v>
          </cell>
          <cell r="AF1116">
            <v>0</v>
          </cell>
          <cell r="AG1116"/>
          <cell r="AH1116"/>
          <cell r="AI1116" t="e">
            <v>#DIV/0!</v>
          </cell>
          <cell r="AJ1116"/>
          <cell r="AK1116"/>
          <cell r="AL1116" t="e">
            <v>#DIV/0!</v>
          </cell>
          <cell r="AM1116"/>
          <cell r="AN1116"/>
          <cell r="AO1116" t="e">
            <v>#DIV/0!</v>
          </cell>
        </row>
        <row r="1117">
          <cell r="A1117">
            <v>342</v>
          </cell>
          <cell r="B1117" t="str">
            <v>Tomate, jugo enlatado con adicion de sal</v>
          </cell>
          <cell r="C1117"/>
          <cell r="D1117">
            <v>100</v>
          </cell>
          <cell r="E1117"/>
          <cell r="F1117">
            <v>21</v>
          </cell>
          <cell r="G1117"/>
          <cell r="H1117">
            <v>0.8</v>
          </cell>
          <cell r="I1117">
            <v>0.1</v>
          </cell>
          <cell r="J1117">
            <v>4.2</v>
          </cell>
          <cell r="K1117"/>
          <cell r="L1117">
            <v>0.4</v>
          </cell>
          <cell r="M1117"/>
          <cell r="N1117">
            <v>9</v>
          </cell>
          <cell r="O1117">
            <v>0.6</v>
          </cell>
          <cell r="P1117">
            <v>361</v>
          </cell>
          <cell r="Q1117">
            <v>19</v>
          </cell>
          <cell r="R1117"/>
          <cell r="S1117">
            <v>0.14000000000000001</v>
          </cell>
          <cell r="T1117">
            <v>11</v>
          </cell>
          <cell r="U1117">
            <v>220</v>
          </cell>
          <cell r="V1117">
            <v>0.05</v>
          </cell>
          <cell r="W1117">
            <v>0.03</v>
          </cell>
          <cell r="X1117">
            <v>0.7</v>
          </cell>
          <cell r="Y1117">
            <v>20</v>
          </cell>
          <cell r="Z1117">
            <v>0</v>
          </cell>
          <cell r="AA1117">
            <v>18</v>
          </cell>
          <cell r="AB1117">
            <v>56</v>
          </cell>
          <cell r="AC1117">
            <v>0.01</v>
          </cell>
          <cell r="AD1117">
            <v>0.01</v>
          </cell>
          <cell r="AE1117">
            <v>0.02</v>
          </cell>
          <cell r="AF1117">
            <v>0</v>
          </cell>
          <cell r="AG1117"/>
          <cell r="AH1117"/>
          <cell r="AI1117" t="e">
            <v>#DIV/0!</v>
          </cell>
          <cell r="AJ1117"/>
          <cell r="AK1117"/>
          <cell r="AL1117" t="e">
            <v>#DIV/0!</v>
          </cell>
          <cell r="AM1117"/>
          <cell r="AN1117"/>
          <cell r="AO1117" t="e">
            <v>#DIV/0!</v>
          </cell>
        </row>
        <row r="1118">
          <cell r="A1118">
            <v>343</v>
          </cell>
          <cell r="B1118" t="str">
            <v>Tomate, jugo enlatado sin sal</v>
          </cell>
          <cell r="C1118"/>
          <cell r="D1118">
            <v>100</v>
          </cell>
          <cell r="E1118"/>
          <cell r="F1118">
            <v>21</v>
          </cell>
          <cell r="G1118"/>
          <cell r="H1118">
            <v>0.8</v>
          </cell>
          <cell r="I1118">
            <v>0.1</v>
          </cell>
          <cell r="J1118">
            <v>4.2</v>
          </cell>
          <cell r="K1118"/>
          <cell r="L1118">
            <v>0.8</v>
          </cell>
          <cell r="M1118"/>
          <cell r="N1118">
            <v>9</v>
          </cell>
          <cell r="O1118">
            <v>0.6</v>
          </cell>
          <cell r="P1118">
            <v>10</v>
          </cell>
          <cell r="Q1118">
            <v>19</v>
          </cell>
          <cell r="R1118"/>
          <cell r="S1118">
            <v>0.14000000000000001</v>
          </cell>
          <cell r="T1118">
            <v>11</v>
          </cell>
          <cell r="U1118">
            <v>220</v>
          </cell>
          <cell r="V1118">
            <v>0.05</v>
          </cell>
          <cell r="W1118">
            <v>0.03</v>
          </cell>
          <cell r="X1118">
            <v>0.7</v>
          </cell>
          <cell r="Y1118">
            <v>20</v>
          </cell>
          <cell r="Z1118">
            <v>0</v>
          </cell>
          <cell r="AA1118">
            <v>18</v>
          </cell>
          <cell r="AB1118">
            <v>56</v>
          </cell>
          <cell r="AC1118">
            <v>0.01</v>
          </cell>
          <cell r="AD1118">
            <v>0.01</v>
          </cell>
          <cell r="AE1118">
            <v>0.02</v>
          </cell>
          <cell r="AF1118">
            <v>0</v>
          </cell>
          <cell r="AG1118"/>
          <cell r="AH1118"/>
          <cell r="AI1118" t="e">
            <v>#DIV/0!</v>
          </cell>
          <cell r="AJ1118"/>
          <cell r="AK1118"/>
          <cell r="AL1118" t="e">
            <v>#DIV/0!</v>
          </cell>
          <cell r="AM1118"/>
          <cell r="AN1118"/>
          <cell r="AO1118" t="e">
            <v>#DIV/0!</v>
          </cell>
        </row>
        <row r="1119">
          <cell r="A1119">
            <v>344</v>
          </cell>
          <cell r="B1119" t="str">
            <v>Tomate secos, empacados en aceite, solidos</v>
          </cell>
          <cell r="C1119"/>
          <cell r="D1119">
            <v>100</v>
          </cell>
          <cell r="E1119"/>
          <cell r="F1119">
            <v>241</v>
          </cell>
          <cell r="G1119"/>
          <cell r="H1119">
            <v>5.0999999999999996</v>
          </cell>
          <cell r="I1119">
            <v>14.1</v>
          </cell>
          <cell r="J1119">
            <v>23.3</v>
          </cell>
          <cell r="K1119"/>
          <cell r="L1119">
            <v>5.8</v>
          </cell>
          <cell r="M1119"/>
          <cell r="N1119">
            <v>47</v>
          </cell>
          <cell r="O1119">
            <v>2.7</v>
          </cell>
          <cell r="P1119">
            <v>266</v>
          </cell>
          <cell r="Q1119">
            <v>139</v>
          </cell>
          <cell r="R1119"/>
          <cell r="S1119">
            <v>0.78</v>
          </cell>
          <cell r="T1119">
            <v>81</v>
          </cell>
          <cell r="U1119">
            <v>1565</v>
          </cell>
          <cell r="V1119">
            <v>0.19</v>
          </cell>
          <cell r="W1119">
            <v>0.38</v>
          </cell>
          <cell r="X1119">
            <v>3.6</v>
          </cell>
          <cell r="Y1119">
            <v>23</v>
          </cell>
          <cell r="Z1119">
            <v>0</v>
          </cell>
          <cell r="AA1119">
            <v>102</v>
          </cell>
          <cell r="AB1119">
            <v>129</v>
          </cell>
          <cell r="AC1119">
            <v>1.89</v>
          </cell>
          <cell r="AD1119">
            <v>8.66</v>
          </cell>
          <cell r="AE1119">
            <v>2.06</v>
          </cell>
          <cell r="AF1119">
            <v>0</v>
          </cell>
          <cell r="AG1119"/>
          <cell r="AH1119"/>
          <cell r="AI1119" t="e">
            <v>#DIV/0!</v>
          </cell>
          <cell r="AJ1119"/>
          <cell r="AK1119"/>
          <cell r="AL1119" t="e">
            <v>#DIV/0!</v>
          </cell>
          <cell r="AM1119"/>
          <cell r="AN1119"/>
          <cell r="AO1119" t="e">
            <v>#DIV/0!</v>
          </cell>
        </row>
        <row r="1120">
          <cell r="A1120">
            <v>345</v>
          </cell>
          <cell r="B1120" t="str">
            <v>Albaricoques sin semilla, crudos</v>
          </cell>
          <cell r="C1120"/>
          <cell r="D1120">
            <v>93</v>
          </cell>
          <cell r="E1120"/>
          <cell r="F1120">
            <v>54</v>
          </cell>
          <cell r="G1120"/>
          <cell r="H1120">
            <v>1.4</v>
          </cell>
          <cell r="I1120">
            <v>0.4</v>
          </cell>
          <cell r="J1120">
            <v>11.1</v>
          </cell>
          <cell r="K1120"/>
          <cell r="L1120">
            <v>2.4</v>
          </cell>
          <cell r="M1120"/>
          <cell r="N1120">
            <v>14</v>
          </cell>
          <cell r="O1120">
            <v>0.5</v>
          </cell>
          <cell r="P1120">
            <v>1</v>
          </cell>
          <cell r="Q1120">
            <v>19</v>
          </cell>
          <cell r="R1120"/>
          <cell r="S1120">
            <v>0.26</v>
          </cell>
          <cell r="T1120">
            <v>8</v>
          </cell>
          <cell r="U1120">
            <v>296</v>
          </cell>
          <cell r="V1120">
            <v>0.03</v>
          </cell>
          <cell r="W1120">
            <v>0.04</v>
          </cell>
          <cell r="X1120">
            <v>0.6</v>
          </cell>
          <cell r="Y1120">
            <v>9</v>
          </cell>
          <cell r="Z1120">
            <v>0</v>
          </cell>
          <cell r="AA1120">
            <v>10</v>
          </cell>
          <cell r="AB1120">
            <v>261</v>
          </cell>
          <cell r="AC1120">
            <v>0.03</v>
          </cell>
          <cell r="AD1120">
            <v>0.17</v>
          </cell>
          <cell r="AE1120">
            <v>0.08</v>
          </cell>
          <cell r="AF1120">
            <v>0</v>
          </cell>
          <cell r="AG1120"/>
          <cell r="AH1120"/>
          <cell r="AI1120" t="e">
            <v>#DIV/0!</v>
          </cell>
          <cell r="AJ1120"/>
          <cell r="AK1120"/>
          <cell r="AL1120" t="e">
            <v>#DIV/0!</v>
          </cell>
          <cell r="AM1120"/>
          <cell r="AN1120"/>
          <cell r="AO1120" t="e">
            <v>#DIV/0!</v>
          </cell>
        </row>
        <row r="1121">
          <cell r="A1121">
            <v>346</v>
          </cell>
          <cell r="B1121" t="str">
            <v>Anon, pulpa sin semilla</v>
          </cell>
          <cell r="C1121"/>
          <cell r="D1121">
            <v>40</v>
          </cell>
          <cell r="E1121"/>
          <cell r="F1121">
            <v>114</v>
          </cell>
          <cell r="G1121"/>
          <cell r="H1121">
            <v>2.2999999999999998</v>
          </cell>
          <cell r="I1121">
            <v>0.3</v>
          </cell>
          <cell r="J1121">
            <v>25.4</v>
          </cell>
          <cell r="K1121"/>
          <cell r="L1121">
            <v>4.4000000000000004</v>
          </cell>
          <cell r="M1121"/>
          <cell r="N1121">
            <v>10</v>
          </cell>
          <cell r="O1121">
            <v>0.4</v>
          </cell>
          <cell r="P1121">
            <v>9</v>
          </cell>
          <cell r="Q1121">
            <v>40</v>
          </cell>
          <cell r="R1121"/>
          <cell r="S1121">
            <v>0.1</v>
          </cell>
          <cell r="T1121">
            <v>21</v>
          </cell>
          <cell r="U1121">
            <v>247</v>
          </cell>
          <cell r="V1121">
            <v>0.1</v>
          </cell>
          <cell r="W1121">
            <v>0.17</v>
          </cell>
          <cell r="X1121">
            <v>0.8</v>
          </cell>
          <cell r="Y1121">
            <v>14</v>
          </cell>
          <cell r="Z1121">
            <v>0</v>
          </cell>
          <cell r="AA1121">
            <v>40</v>
          </cell>
          <cell r="AB1121">
            <v>1</v>
          </cell>
          <cell r="AC1121">
            <v>0.05</v>
          </cell>
          <cell r="AD1121">
            <v>0.11</v>
          </cell>
          <cell r="AE1121">
            <v>0.04</v>
          </cell>
          <cell r="AF1121">
            <v>0</v>
          </cell>
          <cell r="AG1121"/>
          <cell r="AH1121"/>
          <cell r="AI1121" t="e">
            <v>#DIV/0!</v>
          </cell>
          <cell r="AJ1121"/>
          <cell r="AK1121"/>
          <cell r="AL1121" t="e">
            <v>#DIV/0!</v>
          </cell>
          <cell r="AM1121"/>
          <cell r="AN1121"/>
          <cell r="AO1121" t="e">
            <v>#DIV/0!</v>
          </cell>
        </row>
        <row r="1122">
          <cell r="A1122">
            <v>347</v>
          </cell>
          <cell r="B1122" t="str">
            <v>Arandano ( fruta fresca)</v>
          </cell>
          <cell r="C1122"/>
          <cell r="D1122">
            <v>100</v>
          </cell>
          <cell r="E1122"/>
          <cell r="F1122">
            <v>64</v>
          </cell>
          <cell r="G1122"/>
          <cell r="H1122">
            <v>0.7</v>
          </cell>
          <cell r="I1122">
            <v>0.3</v>
          </cell>
          <cell r="J1122">
            <v>14.5</v>
          </cell>
          <cell r="K1122"/>
          <cell r="L1122">
            <v>2</v>
          </cell>
          <cell r="M1122"/>
          <cell r="N1122">
            <v>12</v>
          </cell>
          <cell r="O1122">
            <v>1</v>
          </cell>
          <cell r="P1122">
            <v>1</v>
          </cell>
          <cell r="Q1122">
            <v>12</v>
          </cell>
          <cell r="R1122"/>
          <cell r="S1122">
            <v>0.16</v>
          </cell>
          <cell r="T1122">
            <v>6</v>
          </cell>
          <cell r="U1122">
            <v>88</v>
          </cell>
          <cell r="V1122">
            <v>0.04</v>
          </cell>
          <cell r="W1122">
            <v>0.04</v>
          </cell>
          <cell r="X1122">
            <v>0.4</v>
          </cell>
          <cell r="Y1122">
            <v>6</v>
          </cell>
          <cell r="Z1122">
            <v>0</v>
          </cell>
          <cell r="AA1122">
            <v>13</v>
          </cell>
          <cell r="AB1122">
            <v>16</v>
          </cell>
          <cell r="AC1122">
            <v>0</v>
          </cell>
          <cell r="AD1122">
            <v>0</v>
          </cell>
          <cell r="AE1122">
            <v>0</v>
          </cell>
          <cell r="AF1122">
            <v>0</v>
          </cell>
          <cell r="AG1122"/>
          <cell r="AH1122"/>
          <cell r="AI1122" t="e">
            <v>#DIV/0!</v>
          </cell>
          <cell r="AJ1122"/>
          <cell r="AK1122"/>
          <cell r="AL1122" t="e">
            <v>#DIV/0!</v>
          </cell>
          <cell r="AM1122"/>
          <cell r="AN1122"/>
          <cell r="AO1122" t="e">
            <v>#DIV/0!</v>
          </cell>
        </row>
        <row r="1123">
          <cell r="A1123">
            <v>348</v>
          </cell>
          <cell r="B1123" t="str">
            <v>Araza, pulpa</v>
          </cell>
          <cell r="C1123"/>
          <cell r="D1123">
            <v>100</v>
          </cell>
          <cell r="E1123"/>
          <cell r="F1123">
            <v>36</v>
          </cell>
          <cell r="G1123"/>
          <cell r="H1123">
            <v>1.1000000000000001</v>
          </cell>
          <cell r="I1123">
            <v>1.1000000000000001</v>
          </cell>
          <cell r="J1123">
            <v>5.6</v>
          </cell>
          <cell r="K1123"/>
          <cell r="L1123">
            <v>0.9</v>
          </cell>
          <cell r="M1123"/>
          <cell r="N1123">
            <v>4</v>
          </cell>
          <cell r="O1123">
            <v>0.8</v>
          </cell>
          <cell r="P1123">
            <v>28</v>
          </cell>
          <cell r="Q1123">
            <v>12</v>
          </cell>
          <cell r="R1123"/>
          <cell r="S1123">
            <v>0.4</v>
          </cell>
          <cell r="T1123">
            <v>14</v>
          </cell>
          <cell r="U1123">
            <v>222</v>
          </cell>
          <cell r="V1123">
            <v>0.04</v>
          </cell>
          <cell r="W1123">
            <v>0.04</v>
          </cell>
          <cell r="X1123">
            <v>1.5</v>
          </cell>
          <cell r="Y1123">
            <v>8</v>
          </cell>
          <cell r="Z1123">
            <v>0</v>
          </cell>
          <cell r="AA1123">
            <v>25</v>
          </cell>
          <cell r="AB1123">
            <v>60</v>
          </cell>
          <cell r="AC1123">
            <v>0.02</v>
          </cell>
          <cell r="AD1123">
            <v>0.02</v>
          </cell>
          <cell r="AE1123">
            <v>0.11</v>
          </cell>
          <cell r="AF1123">
            <v>0</v>
          </cell>
          <cell r="AG1123"/>
          <cell r="AH1123"/>
          <cell r="AI1123" t="e">
            <v>#DIV/0!</v>
          </cell>
          <cell r="AJ1123"/>
          <cell r="AK1123"/>
          <cell r="AL1123" t="e">
            <v>#DIV/0!</v>
          </cell>
          <cell r="AM1123"/>
          <cell r="AN1123"/>
          <cell r="AO1123" t="e">
            <v>#DIV/0!</v>
          </cell>
        </row>
        <row r="1124">
          <cell r="A1124">
            <v>349</v>
          </cell>
          <cell r="B1124" t="str">
            <v>Arbol del pan, pulpa cocida</v>
          </cell>
          <cell r="C1124"/>
          <cell r="D1124">
            <v>55</v>
          </cell>
          <cell r="E1124"/>
          <cell r="F1124">
            <v>146</v>
          </cell>
          <cell r="G1124"/>
          <cell r="H1124">
            <v>5.2</v>
          </cell>
          <cell r="I1124">
            <v>0.8</v>
          </cell>
          <cell r="J1124">
            <v>29.4</v>
          </cell>
          <cell r="K1124"/>
          <cell r="L1124">
            <v>2.4</v>
          </cell>
          <cell r="M1124"/>
          <cell r="N1124">
            <v>29</v>
          </cell>
          <cell r="O1124">
            <v>1</v>
          </cell>
          <cell r="P1124">
            <v>13</v>
          </cell>
          <cell r="Q1124">
            <v>37</v>
          </cell>
          <cell r="R1124"/>
          <cell r="S1124">
            <v>0.26</v>
          </cell>
          <cell r="T1124">
            <v>8</v>
          </cell>
          <cell r="U1124">
            <v>296</v>
          </cell>
          <cell r="V1124">
            <v>0.14000000000000001</v>
          </cell>
          <cell r="W1124">
            <v>7.0000000000000007E-2</v>
          </cell>
          <cell r="X1124">
            <v>0.9</v>
          </cell>
          <cell r="Y1124">
            <v>9</v>
          </cell>
          <cell r="Z1124">
            <v>0</v>
          </cell>
          <cell r="AA1124">
            <v>10</v>
          </cell>
          <cell r="AB1124">
            <v>0</v>
          </cell>
          <cell r="AC1124">
            <v>0.09</v>
          </cell>
          <cell r="AD1124">
            <v>0.27</v>
          </cell>
          <cell r="AE1124">
            <v>0.12</v>
          </cell>
          <cell r="AF1124">
            <v>0</v>
          </cell>
          <cell r="AG1124"/>
          <cell r="AH1124"/>
          <cell r="AI1124" t="e">
            <v>#DIV/0!</v>
          </cell>
          <cell r="AJ1124"/>
          <cell r="AK1124"/>
          <cell r="AL1124" t="e">
            <v>#DIV/0!</v>
          </cell>
          <cell r="AM1124"/>
          <cell r="AN1124"/>
          <cell r="AO1124" t="e">
            <v>#DIV/0!</v>
          </cell>
        </row>
        <row r="1125">
          <cell r="A1125">
            <v>350</v>
          </cell>
          <cell r="B1125" t="str">
            <v>Azai</v>
          </cell>
          <cell r="C1125"/>
          <cell r="D1125">
            <v>100</v>
          </cell>
          <cell r="E1125"/>
          <cell r="F1125">
            <v>271</v>
          </cell>
          <cell r="G1125"/>
          <cell r="H1125">
            <v>3.8</v>
          </cell>
          <cell r="I1125">
            <v>12.2</v>
          </cell>
          <cell r="J1125">
            <v>36.6</v>
          </cell>
          <cell r="K1125"/>
          <cell r="L1125">
            <v>3.2</v>
          </cell>
          <cell r="M1125"/>
          <cell r="N1125">
            <v>118</v>
          </cell>
          <cell r="O1125">
            <v>11.8</v>
          </cell>
          <cell r="P1125">
            <v>13</v>
          </cell>
          <cell r="Q1125">
            <v>58</v>
          </cell>
          <cell r="R1125"/>
          <cell r="S1125">
            <v>0.26</v>
          </cell>
          <cell r="T1125">
            <v>8</v>
          </cell>
          <cell r="U1125">
            <v>232</v>
          </cell>
          <cell r="V1125">
            <v>0.36</v>
          </cell>
          <cell r="W1125">
            <v>0.01</v>
          </cell>
          <cell r="X1125">
            <v>0.4</v>
          </cell>
          <cell r="Y1125">
            <v>0</v>
          </cell>
          <cell r="Z1125">
            <v>0</v>
          </cell>
          <cell r="AA1125">
            <v>9</v>
          </cell>
          <cell r="AB1125">
            <v>4</v>
          </cell>
          <cell r="AC1125">
            <v>0.09</v>
          </cell>
          <cell r="AD1125">
            <v>7.89</v>
          </cell>
          <cell r="AE1125">
            <v>0.91</v>
          </cell>
          <cell r="AF1125">
            <v>0</v>
          </cell>
          <cell r="AG1125"/>
          <cell r="AH1125"/>
          <cell r="AI1125" t="e">
            <v>#DIV/0!</v>
          </cell>
          <cell r="AJ1125"/>
          <cell r="AK1125"/>
          <cell r="AL1125" t="e">
            <v>#DIV/0!</v>
          </cell>
          <cell r="AM1125"/>
          <cell r="AN1125"/>
          <cell r="AO1125" t="e">
            <v>#DIV/0!</v>
          </cell>
        </row>
        <row r="1126">
          <cell r="A1126">
            <v>351</v>
          </cell>
          <cell r="B1126" t="str">
            <v>Badea, jugo sin semillas</v>
          </cell>
          <cell r="C1126"/>
          <cell r="D1126">
            <v>20</v>
          </cell>
          <cell r="E1126"/>
          <cell r="F1126">
            <v>46</v>
          </cell>
          <cell r="G1126"/>
          <cell r="H1126">
            <v>0.9</v>
          </cell>
          <cell r="I1126">
            <v>0.2</v>
          </cell>
          <cell r="J1126">
            <v>10.1</v>
          </cell>
          <cell r="K1126"/>
          <cell r="L1126">
            <v>0.2</v>
          </cell>
          <cell r="M1126"/>
          <cell r="N1126">
            <v>10</v>
          </cell>
          <cell r="O1126">
            <v>0.6</v>
          </cell>
          <cell r="P1126">
            <v>6</v>
          </cell>
          <cell r="Q1126">
            <v>22</v>
          </cell>
          <cell r="R1126"/>
          <cell r="S1126">
            <v>0.06</v>
          </cell>
          <cell r="T1126">
            <v>17</v>
          </cell>
          <cell r="U1126">
            <v>278</v>
          </cell>
          <cell r="V1126">
            <v>0</v>
          </cell>
          <cell r="W1126">
            <v>0.11</v>
          </cell>
          <cell r="X1126">
            <v>2.7</v>
          </cell>
          <cell r="Y1126">
            <v>8</v>
          </cell>
          <cell r="Z1126">
            <v>0</v>
          </cell>
          <cell r="AA1126">
            <v>20</v>
          </cell>
          <cell r="AB1126">
            <v>7</v>
          </cell>
          <cell r="AC1126">
            <v>0.02</v>
          </cell>
          <cell r="AD1126">
            <v>0.02</v>
          </cell>
          <cell r="AE1126">
            <v>0.11</v>
          </cell>
          <cell r="AF1126">
            <v>0</v>
          </cell>
          <cell r="AG1126"/>
          <cell r="AH1126"/>
          <cell r="AI1126" t="e">
            <v>#DIV/0!</v>
          </cell>
          <cell r="AJ1126"/>
          <cell r="AK1126"/>
          <cell r="AL1126" t="e">
            <v>#DIV/0!</v>
          </cell>
          <cell r="AM1126"/>
          <cell r="AN1126"/>
          <cell r="AO1126" t="e">
            <v>#DIV/0!</v>
          </cell>
        </row>
        <row r="1127">
          <cell r="A1127">
            <v>352</v>
          </cell>
          <cell r="B1127" t="str">
            <v>Banano, bocadillo, pulpa</v>
          </cell>
          <cell r="C1127"/>
          <cell r="D1127">
            <v>80</v>
          </cell>
          <cell r="E1127"/>
          <cell r="F1127">
            <v>115</v>
          </cell>
          <cell r="G1127"/>
          <cell r="H1127">
            <v>1.2</v>
          </cell>
          <cell r="I1127">
            <v>0.1</v>
          </cell>
          <cell r="J1127">
            <v>27.4</v>
          </cell>
          <cell r="K1127"/>
          <cell r="L1127">
            <v>2.4</v>
          </cell>
          <cell r="M1127"/>
          <cell r="N1127">
            <v>5</v>
          </cell>
          <cell r="O1127">
            <v>0.4</v>
          </cell>
          <cell r="P1127">
            <v>1</v>
          </cell>
          <cell r="Q1127">
            <v>26</v>
          </cell>
          <cell r="R1127"/>
          <cell r="S1127">
            <v>0.16</v>
          </cell>
          <cell r="T1127">
            <v>29</v>
          </cell>
          <cell r="U1127">
            <v>396</v>
          </cell>
          <cell r="V1127">
            <v>0.04</v>
          </cell>
          <cell r="W1127">
            <v>0.04</v>
          </cell>
          <cell r="X1127">
            <v>0.5</v>
          </cell>
          <cell r="Y1127">
            <v>19</v>
          </cell>
          <cell r="Z1127">
            <v>0</v>
          </cell>
          <cell r="AA1127">
            <v>10</v>
          </cell>
          <cell r="AB1127">
            <v>20</v>
          </cell>
          <cell r="AC1127">
            <v>0.19</v>
          </cell>
          <cell r="AD1127">
            <v>0.04</v>
          </cell>
          <cell r="AE1127">
            <v>0.09</v>
          </cell>
          <cell r="AF1127">
            <v>0</v>
          </cell>
          <cell r="AG1127"/>
          <cell r="AH1127"/>
          <cell r="AI1127" t="e">
            <v>#DIV/0!</v>
          </cell>
          <cell r="AJ1127"/>
          <cell r="AK1127"/>
          <cell r="AL1127" t="e">
            <v>#DIV/0!</v>
          </cell>
          <cell r="AM1127"/>
          <cell r="AN1127"/>
          <cell r="AO1127" t="e">
            <v>#DIV/0!</v>
          </cell>
        </row>
        <row r="1128">
          <cell r="A1128">
            <v>353</v>
          </cell>
          <cell r="B1128" t="str">
            <v>Banano, comun, pulpa</v>
          </cell>
          <cell r="C1128"/>
          <cell r="D1128">
            <v>64</v>
          </cell>
          <cell r="E1128"/>
          <cell r="F1128">
            <v>102</v>
          </cell>
          <cell r="G1128"/>
          <cell r="H1128">
            <v>1</v>
          </cell>
          <cell r="I1128">
            <v>0.5</v>
          </cell>
          <cell r="J1128">
            <v>23.4</v>
          </cell>
          <cell r="K1128"/>
          <cell r="L1128">
            <v>2.4</v>
          </cell>
          <cell r="M1128"/>
          <cell r="N1128">
            <v>6</v>
          </cell>
          <cell r="O1128">
            <v>0.3</v>
          </cell>
          <cell r="P1128">
            <v>1</v>
          </cell>
          <cell r="Q1128">
            <v>20</v>
          </cell>
          <cell r="R1128"/>
          <cell r="S1128">
            <v>0.16</v>
          </cell>
          <cell r="T1128">
            <v>29</v>
          </cell>
          <cell r="U1128">
            <v>396</v>
          </cell>
          <cell r="V1128">
            <v>0.05</v>
          </cell>
          <cell r="W1128">
            <v>0.1</v>
          </cell>
          <cell r="X1128">
            <v>0.5</v>
          </cell>
          <cell r="Y1128">
            <v>19</v>
          </cell>
          <cell r="Z1128">
            <v>0</v>
          </cell>
          <cell r="AA1128">
            <v>9</v>
          </cell>
          <cell r="AB1128">
            <v>8</v>
          </cell>
          <cell r="AC1128">
            <v>0.19</v>
          </cell>
          <cell r="AD1128">
            <v>0.04</v>
          </cell>
          <cell r="AE1128">
            <v>0.09</v>
          </cell>
          <cell r="AF1128">
            <v>0</v>
          </cell>
          <cell r="AG1128"/>
          <cell r="AH1128"/>
          <cell r="AI1128" t="e">
            <v>#DIV/0!</v>
          </cell>
          <cell r="AJ1128"/>
          <cell r="AK1128"/>
          <cell r="AL1128" t="e">
            <v>#DIV/0!</v>
          </cell>
          <cell r="AM1128"/>
          <cell r="AN1128"/>
          <cell r="AO1128" t="e">
            <v>#DIV/0!</v>
          </cell>
        </row>
        <row r="1129">
          <cell r="A1129">
            <v>354</v>
          </cell>
          <cell r="B1129" t="str">
            <v>Banano manzano, pulpa</v>
          </cell>
          <cell r="C1129"/>
          <cell r="D1129">
            <v>80</v>
          </cell>
          <cell r="E1129"/>
          <cell r="F1129">
            <v>115</v>
          </cell>
          <cell r="G1129"/>
          <cell r="H1129">
            <v>1.2</v>
          </cell>
          <cell r="I1129">
            <v>0.2</v>
          </cell>
          <cell r="J1129">
            <v>27</v>
          </cell>
          <cell r="K1129"/>
          <cell r="L1129">
            <v>2.4</v>
          </cell>
          <cell r="M1129"/>
          <cell r="N1129">
            <v>6</v>
          </cell>
          <cell r="O1129">
            <v>0.4</v>
          </cell>
          <cell r="P1129">
            <v>1</v>
          </cell>
          <cell r="Q1129">
            <v>29</v>
          </cell>
          <cell r="R1129"/>
          <cell r="S1129">
            <v>0.16</v>
          </cell>
          <cell r="T1129">
            <v>29</v>
          </cell>
          <cell r="U1129">
            <v>396</v>
          </cell>
          <cell r="V1129">
            <v>0.05</v>
          </cell>
          <cell r="W1129">
            <v>0.03</v>
          </cell>
          <cell r="X1129">
            <v>0.5</v>
          </cell>
          <cell r="Y1129">
            <v>19</v>
          </cell>
          <cell r="Z1129">
            <v>0</v>
          </cell>
          <cell r="AA1129">
            <v>15</v>
          </cell>
          <cell r="AB1129">
            <v>0</v>
          </cell>
          <cell r="AC1129">
            <v>0.19</v>
          </cell>
          <cell r="AD1129">
            <v>0.04</v>
          </cell>
          <cell r="AE1129">
            <v>0.09</v>
          </cell>
          <cell r="AF1129">
            <v>0</v>
          </cell>
          <cell r="AG1129"/>
          <cell r="AH1129"/>
          <cell r="AI1129" t="e">
            <v>#DIV/0!</v>
          </cell>
          <cell r="AJ1129"/>
          <cell r="AK1129"/>
          <cell r="AL1129" t="e">
            <v>#DIV/0!</v>
          </cell>
          <cell r="AM1129"/>
          <cell r="AN1129"/>
          <cell r="AO1129" t="e">
            <v>#DIV/0!</v>
          </cell>
        </row>
        <row r="1130">
          <cell r="A1130">
            <v>355</v>
          </cell>
          <cell r="B1130" t="str">
            <v>Banano, pacifico, pulpa</v>
          </cell>
          <cell r="C1130"/>
          <cell r="D1130">
            <v>65</v>
          </cell>
          <cell r="E1130"/>
          <cell r="F1130">
            <v>107</v>
          </cell>
          <cell r="G1130"/>
          <cell r="H1130">
            <v>1.1000000000000001</v>
          </cell>
          <cell r="I1130">
            <v>0.2</v>
          </cell>
          <cell r="J1130">
            <v>25.2</v>
          </cell>
          <cell r="K1130"/>
          <cell r="L1130">
            <v>2.4</v>
          </cell>
          <cell r="M1130"/>
          <cell r="N1130">
            <v>6</v>
          </cell>
          <cell r="O1130">
            <v>0.4</v>
          </cell>
          <cell r="P1130">
            <v>1</v>
          </cell>
          <cell r="Q1130">
            <v>22</v>
          </cell>
          <cell r="R1130"/>
          <cell r="S1130">
            <v>0.16</v>
          </cell>
          <cell r="T1130">
            <v>29</v>
          </cell>
          <cell r="U1130">
            <v>396</v>
          </cell>
          <cell r="V1130">
            <v>0.04</v>
          </cell>
          <cell r="W1130">
            <v>0.04</v>
          </cell>
          <cell r="X1130">
            <v>0.6</v>
          </cell>
          <cell r="Y1130">
            <v>19</v>
          </cell>
          <cell r="Z1130">
            <v>0</v>
          </cell>
          <cell r="AA1130">
            <v>15</v>
          </cell>
          <cell r="AB1130">
            <v>90</v>
          </cell>
          <cell r="AC1130">
            <v>0.19</v>
          </cell>
          <cell r="AD1130">
            <v>0.04</v>
          </cell>
          <cell r="AE1130">
            <v>0.09</v>
          </cell>
          <cell r="AF1130">
            <v>0</v>
          </cell>
          <cell r="AG1130"/>
          <cell r="AH1130"/>
          <cell r="AI1130" t="e">
            <v>#DIV/0!</v>
          </cell>
          <cell r="AJ1130"/>
          <cell r="AK1130"/>
          <cell r="AL1130" t="e">
            <v>#DIV/0!</v>
          </cell>
          <cell r="AM1130"/>
          <cell r="AN1130"/>
          <cell r="AO1130" t="e">
            <v>#DIV/0!</v>
          </cell>
        </row>
        <row r="1131">
          <cell r="A1131">
            <v>356</v>
          </cell>
          <cell r="B1131" t="str">
            <v>Borojo, pulpa</v>
          </cell>
          <cell r="C1131"/>
          <cell r="D1131">
            <v>60</v>
          </cell>
          <cell r="E1131"/>
          <cell r="F1131">
            <v>103</v>
          </cell>
          <cell r="G1131"/>
          <cell r="H1131">
            <v>1.1000000000000001</v>
          </cell>
          <cell r="I1131">
            <v>0</v>
          </cell>
          <cell r="J1131">
            <v>24.7</v>
          </cell>
          <cell r="K1131"/>
          <cell r="L1131">
            <v>2.4</v>
          </cell>
          <cell r="M1131"/>
          <cell r="N1131">
            <v>25</v>
          </cell>
          <cell r="O1131">
            <v>1.5</v>
          </cell>
          <cell r="P1131">
            <v>9</v>
          </cell>
          <cell r="Q1131">
            <v>160</v>
          </cell>
          <cell r="R1131"/>
          <cell r="S1131">
            <v>1.57</v>
          </cell>
          <cell r="T1131">
            <v>39</v>
          </cell>
          <cell r="U1131">
            <v>479</v>
          </cell>
          <cell r="V1131">
            <v>0.3</v>
          </cell>
          <cell r="W1131">
            <v>0.12</v>
          </cell>
          <cell r="X1131">
            <v>2.2999999999999998</v>
          </cell>
          <cell r="Y1131">
            <v>19</v>
          </cell>
          <cell r="Z1131">
            <v>0</v>
          </cell>
          <cell r="AA1131">
            <v>3</v>
          </cell>
          <cell r="AB1131">
            <v>0</v>
          </cell>
          <cell r="AC1131">
            <v>0.09</v>
          </cell>
          <cell r="AD1131">
            <v>0.04</v>
          </cell>
          <cell r="AE1131">
            <v>0.09</v>
          </cell>
          <cell r="AF1131">
            <v>0</v>
          </cell>
          <cell r="AG1131"/>
          <cell r="AH1131"/>
          <cell r="AI1131" t="e">
            <v>#DIV/0!</v>
          </cell>
          <cell r="AJ1131"/>
          <cell r="AK1131"/>
          <cell r="AL1131" t="e">
            <v>#DIV/0!</v>
          </cell>
          <cell r="AM1131"/>
          <cell r="AN1131"/>
          <cell r="AO1131" t="e">
            <v>#DIV/0!</v>
          </cell>
        </row>
        <row r="1132">
          <cell r="A1132">
            <v>357</v>
          </cell>
          <cell r="B1132" t="str">
            <v>Brevas verdes</v>
          </cell>
          <cell r="C1132"/>
          <cell r="D1132">
            <v>99</v>
          </cell>
          <cell r="E1132"/>
          <cell r="F1132">
            <v>83</v>
          </cell>
          <cell r="G1132"/>
          <cell r="H1132">
            <v>0.8</v>
          </cell>
          <cell r="I1132">
            <v>0.3</v>
          </cell>
          <cell r="J1132">
            <v>19.2</v>
          </cell>
          <cell r="K1132"/>
          <cell r="L1132">
            <v>3.3</v>
          </cell>
          <cell r="M1132"/>
          <cell r="N1132">
            <v>35</v>
          </cell>
          <cell r="O1132">
            <v>0.4</v>
          </cell>
          <cell r="P1132">
            <v>1</v>
          </cell>
          <cell r="Q1132">
            <v>14</v>
          </cell>
          <cell r="R1132"/>
          <cell r="S1132">
            <v>0.15</v>
          </cell>
          <cell r="T1132">
            <v>17</v>
          </cell>
          <cell r="U1132">
            <v>232</v>
          </cell>
          <cell r="V1132">
            <v>0.06</v>
          </cell>
          <cell r="W1132">
            <v>0.05</v>
          </cell>
          <cell r="X1132">
            <v>0.4</v>
          </cell>
          <cell r="Y1132">
            <v>6</v>
          </cell>
          <cell r="Z1132">
            <v>0</v>
          </cell>
          <cell r="AA1132">
            <v>2</v>
          </cell>
          <cell r="AB1132">
            <v>14</v>
          </cell>
          <cell r="AC1132">
            <v>0.06</v>
          </cell>
          <cell r="AD1132">
            <v>7.0000000000000007E-2</v>
          </cell>
          <cell r="AE1132">
            <v>0.14000000000000001</v>
          </cell>
          <cell r="AF1132">
            <v>0</v>
          </cell>
          <cell r="AG1132"/>
          <cell r="AH1132"/>
          <cell r="AI1132" t="e">
            <v>#DIV/0!</v>
          </cell>
          <cell r="AJ1132"/>
          <cell r="AK1132"/>
          <cell r="AL1132" t="e">
            <v>#DIV/0!</v>
          </cell>
          <cell r="AM1132"/>
          <cell r="AN1132"/>
          <cell r="AO1132" t="e">
            <v>#DIV/0!</v>
          </cell>
        </row>
        <row r="1133">
          <cell r="A1133">
            <v>358</v>
          </cell>
          <cell r="B1133" t="str">
            <v>Caimo morado, pulpa sin semillas</v>
          </cell>
          <cell r="C1133"/>
          <cell r="D1133">
            <v>65</v>
          </cell>
          <cell r="E1133"/>
          <cell r="F1133">
            <v>64</v>
          </cell>
          <cell r="G1133"/>
          <cell r="H1133">
            <v>1</v>
          </cell>
          <cell r="I1133">
            <v>1.4</v>
          </cell>
          <cell r="J1133">
            <v>11.9</v>
          </cell>
          <cell r="K1133"/>
          <cell r="L1133">
            <v>3.3</v>
          </cell>
          <cell r="M1133"/>
          <cell r="N1133">
            <v>30</v>
          </cell>
          <cell r="O1133">
            <v>0.5</v>
          </cell>
          <cell r="P1133">
            <v>1</v>
          </cell>
          <cell r="Q1133">
            <v>20</v>
          </cell>
          <cell r="R1133"/>
          <cell r="S1133">
            <v>0.15</v>
          </cell>
          <cell r="T1133">
            <v>17</v>
          </cell>
          <cell r="U1133">
            <v>232</v>
          </cell>
          <cell r="V1133">
            <v>0.02</v>
          </cell>
          <cell r="W1133">
            <v>0.03</v>
          </cell>
          <cell r="X1133">
            <v>1</v>
          </cell>
          <cell r="Y1133">
            <v>6</v>
          </cell>
          <cell r="Z1133">
            <v>0</v>
          </cell>
          <cell r="AA1133">
            <v>10</v>
          </cell>
          <cell r="AB1133">
            <v>0</v>
          </cell>
          <cell r="AC1133">
            <v>0.09</v>
          </cell>
          <cell r="AD1133">
            <v>0.26</v>
          </cell>
          <cell r="AE1133">
            <v>0.56000000000000005</v>
          </cell>
          <cell r="AF1133">
            <v>0</v>
          </cell>
          <cell r="AG1133"/>
          <cell r="AH1133"/>
          <cell r="AI1133" t="e">
            <v>#DIV/0!</v>
          </cell>
          <cell r="AJ1133"/>
          <cell r="AK1133"/>
          <cell r="AL1133" t="e">
            <v>#DIV/0!</v>
          </cell>
          <cell r="AM1133"/>
          <cell r="AN1133"/>
          <cell r="AO1133" t="e">
            <v>#DIV/0!</v>
          </cell>
        </row>
        <row r="1134">
          <cell r="A1134">
            <v>359</v>
          </cell>
          <cell r="B1134" t="str">
            <v>Cancharana ( hobo en racimo)</v>
          </cell>
          <cell r="C1134"/>
          <cell r="D1134">
            <v>54</v>
          </cell>
          <cell r="E1134"/>
          <cell r="F1134">
            <v>65</v>
          </cell>
          <cell r="G1134"/>
          <cell r="H1134">
            <v>0</v>
          </cell>
          <cell r="I1134">
            <v>0.6</v>
          </cell>
          <cell r="J1134">
            <v>14.8</v>
          </cell>
          <cell r="K1134"/>
          <cell r="L1134">
            <v>1.5</v>
          </cell>
          <cell r="M1134"/>
          <cell r="N1134">
            <v>14</v>
          </cell>
          <cell r="O1134">
            <v>0.4</v>
          </cell>
          <cell r="P1134">
            <v>0</v>
          </cell>
          <cell r="Q1134">
            <v>87</v>
          </cell>
          <cell r="R1134"/>
          <cell r="S1134">
            <v>0.1</v>
          </cell>
          <cell r="T1134">
            <v>7</v>
          </cell>
          <cell r="U1134">
            <v>172</v>
          </cell>
          <cell r="V1134">
            <v>0.05</v>
          </cell>
          <cell r="W1134">
            <v>0.04</v>
          </cell>
          <cell r="X1134">
            <v>0.4</v>
          </cell>
          <cell r="Y1134">
            <v>2</v>
          </cell>
          <cell r="Z1134">
            <v>0</v>
          </cell>
          <cell r="AA1134">
            <v>23</v>
          </cell>
          <cell r="AB1134">
            <v>6</v>
          </cell>
          <cell r="AC1134">
            <v>0.05</v>
          </cell>
          <cell r="AD1134">
            <v>0.41</v>
          </cell>
          <cell r="AE1134">
            <v>0.13</v>
          </cell>
          <cell r="AF1134">
            <v>0</v>
          </cell>
          <cell r="AG1134"/>
          <cell r="AH1134"/>
          <cell r="AI1134" t="e">
            <v>#DIV/0!</v>
          </cell>
          <cell r="AJ1134"/>
          <cell r="AK1134"/>
          <cell r="AL1134" t="e">
            <v>#DIV/0!</v>
          </cell>
          <cell r="AM1134"/>
          <cell r="AN1134"/>
          <cell r="AO1134" t="e">
            <v>#DIV/0!</v>
          </cell>
        </row>
        <row r="1135">
          <cell r="A1135">
            <v>360</v>
          </cell>
          <cell r="B1135" t="str">
            <v>Carambola, fruto entero maduro</v>
          </cell>
          <cell r="C1135"/>
          <cell r="D1135">
            <v>96</v>
          </cell>
          <cell r="E1135"/>
          <cell r="F1135">
            <v>47</v>
          </cell>
          <cell r="G1135"/>
          <cell r="H1135">
            <v>0.7</v>
          </cell>
          <cell r="I1135">
            <v>0.5</v>
          </cell>
          <cell r="J1135">
            <v>10</v>
          </cell>
          <cell r="K1135"/>
          <cell r="L1135">
            <v>2.8</v>
          </cell>
          <cell r="M1135"/>
          <cell r="N1135">
            <v>7</v>
          </cell>
          <cell r="O1135">
            <v>0.5</v>
          </cell>
          <cell r="P1135">
            <v>6</v>
          </cell>
          <cell r="Q1135">
            <v>28</v>
          </cell>
          <cell r="R1135"/>
          <cell r="S1135">
            <v>0.12</v>
          </cell>
          <cell r="T1135">
            <v>10</v>
          </cell>
          <cell r="U1135">
            <v>91</v>
          </cell>
          <cell r="V1135">
            <v>0.01</v>
          </cell>
          <cell r="W1135">
            <v>0.02</v>
          </cell>
          <cell r="X1135">
            <v>0.4</v>
          </cell>
          <cell r="Y1135">
            <v>12</v>
          </cell>
          <cell r="Z1135">
            <v>0</v>
          </cell>
          <cell r="AA1135">
            <v>42</v>
          </cell>
          <cell r="AB1135">
            <v>0</v>
          </cell>
          <cell r="AC1135">
            <v>0.02</v>
          </cell>
          <cell r="AD1135">
            <v>0.03</v>
          </cell>
          <cell r="AE1135">
            <v>0.18</v>
          </cell>
          <cell r="AF1135">
            <v>0</v>
          </cell>
          <cell r="AG1135"/>
          <cell r="AH1135"/>
          <cell r="AI1135" t="e">
            <v>#DIV/0!</v>
          </cell>
          <cell r="AJ1135"/>
          <cell r="AK1135"/>
          <cell r="AL1135" t="e">
            <v>#DIV/0!</v>
          </cell>
          <cell r="AM1135"/>
          <cell r="AN1135"/>
          <cell r="AO1135" t="e">
            <v>#DIV/0!</v>
          </cell>
        </row>
        <row r="1136">
          <cell r="A1136">
            <v>361</v>
          </cell>
          <cell r="B1136" t="str">
            <v>Cereza dulce, con cascara, sin semilla</v>
          </cell>
          <cell r="C1136"/>
          <cell r="D1136">
            <v>90</v>
          </cell>
          <cell r="E1136"/>
          <cell r="F1136">
            <v>80</v>
          </cell>
          <cell r="G1136"/>
          <cell r="H1136">
            <v>1.2</v>
          </cell>
          <cell r="I1136">
            <v>1</v>
          </cell>
          <cell r="J1136">
            <v>16.600000000000001</v>
          </cell>
          <cell r="K1136"/>
          <cell r="L1136">
            <v>2.2999999999999998</v>
          </cell>
          <cell r="M1136"/>
          <cell r="N1136">
            <v>15</v>
          </cell>
          <cell r="O1136">
            <v>0.4</v>
          </cell>
          <cell r="P1136">
            <v>0</v>
          </cell>
          <cell r="Q1136">
            <v>19</v>
          </cell>
          <cell r="R1136"/>
          <cell r="S1136">
            <v>0.06</v>
          </cell>
          <cell r="T1136">
            <v>11</v>
          </cell>
          <cell r="U1136">
            <v>224</v>
          </cell>
          <cell r="V1136">
            <v>0.05</v>
          </cell>
          <cell r="W1136">
            <v>0.06</v>
          </cell>
          <cell r="X1136">
            <v>0.4</v>
          </cell>
          <cell r="Y1136">
            <v>4</v>
          </cell>
          <cell r="Z1136">
            <v>0</v>
          </cell>
          <cell r="AA1136">
            <v>7</v>
          </cell>
          <cell r="AB1136">
            <v>21</v>
          </cell>
          <cell r="AC1136">
            <v>0.22</v>
          </cell>
          <cell r="AD1136">
            <v>0.26</v>
          </cell>
          <cell r="AE1136">
            <v>0.28999999999999998</v>
          </cell>
          <cell r="AF1136">
            <v>0</v>
          </cell>
          <cell r="AG1136"/>
          <cell r="AH1136"/>
          <cell r="AI1136" t="e">
            <v>#DIV/0!</v>
          </cell>
          <cell r="AJ1136"/>
          <cell r="AK1136"/>
          <cell r="AL1136" t="e">
            <v>#DIV/0!</v>
          </cell>
          <cell r="AM1136"/>
          <cell r="AN1136"/>
          <cell r="AO1136" t="e">
            <v>#DIV/0!</v>
          </cell>
        </row>
        <row r="1137">
          <cell r="A1137">
            <v>362</v>
          </cell>
          <cell r="B1137" t="str">
            <v>Champa, pulpa madura</v>
          </cell>
          <cell r="C1137"/>
          <cell r="D1137">
            <v>60</v>
          </cell>
          <cell r="E1137"/>
          <cell r="F1137">
            <v>61</v>
          </cell>
          <cell r="G1137"/>
          <cell r="H1137">
            <v>0.4</v>
          </cell>
          <cell r="I1137">
            <v>0.1</v>
          </cell>
          <cell r="J1137">
            <v>14.6</v>
          </cell>
          <cell r="K1137"/>
          <cell r="L1137">
            <v>0.2</v>
          </cell>
          <cell r="M1137"/>
          <cell r="N1137">
            <v>20</v>
          </cell>
          <cell r="O1137">
            <v>0.5</v>
          </cell>
          <cell r="P1137">
            <v>6</v>
          </cell>
          <cell r="Q1137">
            <v>15</v>
          </cell>
          <cell r="R1137"/>
          <cell r="S1137">
            <v>0.06</v>
          </cell>
          <cell r="T1137">
            <v>17</v>
          </cell>
          <cell r="U1137">
            <v>278</v>
          </cell>
          <cell r="V1137">
            <v>0</v>
          </cell>
          <cell r="W1137">
            <v>0.04</v>
          </cell>
          <cell r="X1137">
            <v>0.3</v>
          </cell>
          <cell r="Y1137">
            <v>8</v>
          </cell>
          <cell r="Z1137">
            <v>0</v>
          </cell>
          <cell r="AA1137">
            <v>15</v>
          </cell>
          <cell r="AB1137">
            <v>0</v>
          </cell>
          <cell r="AC1137">
            <v>0.02</v>
          </cell>
          <cell r="AD1137">
            <v>0.02</v>
          </cell>
          <cell r="AE1137">
            <v>0.11</v>
          </cell>
          <cell r="AF1137">
            <v>0</v>
          </cell>
          <cell r="AG1137"/>
          <cell r="AH1137"/>
          <cell r="AI1137" t="e">
            <v>#DIV/0!</v>
          </cell>
          <cell r="AJ1137"/>
          <cell r="AK1137"/>
          <cell r="AL1137" t="e">
            <v>#DIV/0!</v>
          </cell>
          <cell r="AM1137"/>
          <cell r="AN1137"/>
          <cell r="AO1137" t="e">
            <v>#DIV/0!</v>
          </cell>
        </row>
        <row r="1138">
          <cell r="A1138">
            <v>363</v>
          </cell>
          <cell r="B1138" t="str">
            <v>Chigua, almendra</v>
          </cell>
          <cell r="C1138"/>
          <cell r="D1138">
            <v>100</v>
          </cell>
          <cell r="E1138"/>
          <cell r="F1138">
            <v>240</v>
          </cell>
          <cell r="G1138"/>
          <cell r="H1138">
            <v>9.1999999999999993</v>
          </cell>
          <cell r="I1138">
            <v>2</v>
          </cell>
          <cell r="J1138">
            <v>46.4</v>
          </cell>
          <cell r="K1138"/>
          <cell r="L1138">
            <v>1.2</v>
          </cell>
          <cell r="M1138"/>
          <cell r="N1138">
            <v>11</v>
          </cell>
          <cell r="O1138">
            <v>2.2000000000000002</v>
          </cell>
          <cell r="P1138">
            <v>14</v>
          </cell>
          <cell r="Q1138">
            <v>90</v>
          </cell>
          <cell r="R1138"/>
          <cell r="S1138">
            <v>0.22</v>
          </cell>
          <cell r="T1138">
            <v>4</v>
          </cell>
          <cell r="U1138">
            <v>8</v>
          </cell>
          <cell r="V1138">
            <v>0.2</v>
          </cell>
          <cell r="W1138">
            <v>0.03</v>
          </cell>
          <cell r="X1138">
            <v>0.6</v>
          </cell>
          <cell r="Y1138">
            <v>14</v>
          </cell>
          <cell r="Z1138">
            <v>0</v>
          </cell>
          <cell r="AA1138">
            <v>0</v>
          </cell>
          <cell r="AB1138">
            <v>0</v>
          </cell>
          <cell r="AC1138">
            <v>0.35</v>
          </cell>
          <cell r="AD1138">
            <v>1.96</v>
          </cell>
          <cell r="AE1138">
            <v>0.23</v>
          </cell>
          <cell r="AF1138">
            <v>0</v>
          </cell>
          <cell r="AG1138"/>
          <cell r="AH1138"/>
          <cell r="AI1138" t="e">
            <v>#DIV/0!</v>
          </cell>
          <cell r="AJ1138"/>
          <cell r="AK1138"/>
          <cell r="AL1138" t="e">
            <v>#DIV/0!</v>
          </cell>
          <cell r="AM1138"/>
          <cell r="AN1138"/>
          <cell r="AO1138" t="e">
            <v>#DIV/0!</v>
          </cell>
        </row>
        <row r="1139">
          <cell r="A1139">
            <v>364</v>
          </cell>
          <cell r="B1139" t="str">
            <v>Chirimolla, pulpa madura</v>
          </cell>
          <cell r="C1139"/>
          <cell r="D1139">
            <v>55</v>
          </cell>
          <cell r="E1139"/>
          <cell r="F1139">
            <v>81</v>
          </cell>
          <cell r="G1139"/>
          <cell r="H1139">
            <v>1.9</v>
          </cell>
          <cell r="I1139">
            <v>0.1</v>
          </cell>
          <cell r="J1139">
            <v>18.2</v>
          </cell>
          <cell r="K1139"/>
          <cell r="L1139">
            <v>2.4</v>
          </cell>
          <cell r="M1139"/>
          <cell r="N1139">
            <v>32</v>
          </cell>
          <cell r="O1139">
            <v>0.5</v>
          </cell>
          <cell r="P1139">
            <v>14</v>
          </cell>
          <cell r="Q1139">
            <v>37</v>
          </cell>
          <cell r="R1139"/>
          <cell r="S1139">
            <v>0.1</v>
          </cell>
          <cell r="T1139">
            <v>21</v>
          </cell>
          <cell r="U1139">
            <v>278</v>
          </cell>
          <cell r="V1139">
            <v>0.1</v>
          </cell>
          <cell r="W1139">
            <v>0.14000000000000001</v>
          </cell>
          <cell r="X1139">
            <v>0.9</v>
          </cell>
          <cell r="Y1139">
            <v>14</v>
          </cell>
          <cell r="Z1139">
            <v>0</v>
          </cell>
          <cell r="AA1139">
            <v>5</v>
          </cell>
          <cell r="AB1139">
            <v>0</v>
          </cell>
          <cell r="AC1139">
            <v>0.05</v>
          </cell>
          <cell r="AD1139">
            <v>0.09</v>
          </cell>
          <cell r="AE1139">
            <v>7.0000000000000007E-2</v>
          </cell>
          <cell r="AF1139">
            <v>0</v>
          </cell>
          <cell r="AG1139"/>
          <cell r="AH1139"/>
          <cell r="AI1139" t="e">
            <v>#DIV/0!</v>
          </cell>
          <cell r="AJ1139"/>
          <cell r="AK1139"/>
          <cell r="AL1139" t="e">
            <v>#DIV/0!</v>
          </cell>
          <cell r="AM1139"/>
          <cell r="AN1139"/>
          <cell r="AO1139" t="e">
            <v>#DIV/0!</v>
          </cell>
        </row>
        <row r="1140">
          <cell r="A1140">
            <v>365</v>
          </cell>
          <cell r="B1140" t="str">
            <v>chontaduro, pulpa cocida</v>
          </cell>
          <cell r="C1140"/>
          <cell r="D1140">
            <v>70</v>
          </cell>
          <cell r="E1140"/>
          <cell r="F1140">
            <v>206</v>
          </cell>
          <cell r="G1140"/>
          <cell r="H1140">
            <v>3.3</v>
          </cell>
          <cell r="I1140">
            <v>4.5999999999999996</v>
          </cell>
          <cell r="J1140">
            <v>37.9</v>
          </cell>
          <cell r="K1140"/>
          <cell r="L1140">
            <v>1.2</v>
          </cell>
          <cell r="M1140"/>
          <cell r="N1140">
            <v>23</v>
          </cell>
          <cell r="O1140">
            <v>0.7</v>
          </cell>
          <cell r="P1140">
            <v>14</v>
          </cell>
          <cell r="Q1140">
            <v>47</v>
          </cell>
          <cell r="R1140"/>
          <cell r="S1140">
            <v>0.22</v>
          </cell>
          <cell r="T1140">
            <v>4</v>
          </cell>
          <cell r="U1140">
            <v>8</v>
          </cell>
          <cell r="V1140">
            <v>0.04</v>
          </cell>
          <cell r="W1140">
            <v>0.11</v>
          </cell>
          <cell r="X1140">
            <v>0.9</v>
          </cell>
          <cell r="Y1140">
            <v>14</v>
          </cell>
          <cell r="Z1140">
            <v>0</v>
          </cell>
          <cell r="AA1140">
            <v>20</v>
          </cell>
          <cell r="AB1140">
            <v>730</v>
          </cell>
          <cell r="AC1140">
            <v>0.71</v>
          </cell>
          <cell r="AD1140">
            <v>3.91</v>
          </cell>
          <cell r="AE1140">
            <v>0.45</v>
          </cell>
          <cell r="AF1140">
            <v>0</v>
          </cell>
          <cell r="AG1140"/>
          <cell r="AH1140"/>
          <cell r="AI1140" t="e">
            <v>#DIV/0!</v>
          </cell>
          <cell r="AJ1140"/>
          <cell r="AK1140"/>
          <cell r="AL1140" t="e">
            <v>#DIV/0!</v>
          </cell>
          <cell r="AM1140"/>
          <cell r="AN1140"/>
          <cell r="AO1140" t="e">
            <v>#DIV/0!</v>
          </cell>
        </row>
        <row r="1141">
          <cell r="A1141">
            <v>366</v>
          </cell>
          <cell r="B1141" t="str">
            <v>Chupas, pulpa madura cruda</v>
          </cell>
          <cell r="C1141"/>
          <cell r="D1141">
            <v>70</v>
          </cell>
          <cell r="E1141"/>
          <cell r="F1141">
            <v>225</v>
          </cell>
          <cell r="G1141"/>
          <cell r="H1141">
            <v>4.4000000000000004</v>
          </cell>
          <cell r="I1141">
            <v>10</v>
          </cell>
          <cell r="J1141">
            <v>29.3</v>
          </cell>
          <cell r="K1141"/>
          <cell r="L1141">
            <v>3.2</v>
          </cell>
          <cell r="M1141"/>
          <cell r="N1141">
            <v>38</v>
          </cell>
          <cell r="O1141">
            <v>1</v>
          </cell>
          <cell r="P1141">
            <v>3</v>
          </cell>
          <cell r="Q1141">
            <v>83</v>
          </cell>
          <cell r="R1141"/>
          <cell r="S1141">
            <v>0.22</v>
          </cell>
          <cell r="T1141">
            <v>4</v>
          </cell>
          <cell r="U1141">
            <v>8</v>
          </cell>
          <cell r="V1141">
            <v>0.19</v>
          </cell>
          <cell r="W1141">
            <v>0.05</v>
          </cell>
          <cell r="X1141">
            <v>1</v>
          </cell>
          <cell r="Y1141">
            <v>0</v>
          </cell>
          <cell r="Z1141">
            <v>0</v>
          </cell>
          <cell r="AA1141">
            <v>5</v>
          </cell>
          <cell r="AB1141">
            <v>3260</v>
          </cell>
          <cell r="AC1141">
            <v>1.42</v>
          </cell>
          <cell r="AD1141">
            <v>7.82</v>
          </cell>
          <cell r="AE1141">
            <v>0.91</v>
          </cell>
          <cell r="AF1141">
            <v>0</v>
          </cell>
          <cell r="AG1141"/>
          <cell r="AH1141"/>
          <cell r="AI1141" t="e">
            <v>#DIV/0!</v>
          </cell>
          <cell r="AJ1141"/>
          <cell r="AK1141"/>
          <cell r="AL1141" t="e">
            <v>#DIV/0!</v>
          </cell>
          <cell r="AM1141"/>
          <cell r="AN1141"/>
          <cell r="AO1141" t="e">
            <v>#DIV/0!</v>
          </cell>
        </row>
        <row r="1142">
          <cell r="A1142">
            <v>367</v>
          </cell>
          <cell r="B1142" t="str">
            <v>Cidra, cascara sin pulpa ni semilla</v>
          </cell>
          <cell r="C1142"/>
          <cell r="D1142">
            <v>30</v>
          </cell>
          <cell r="E1142"/>
          <cell r="F1142">
            <v>40</v>
          </cell>
          <cell r="G1142"/>
          <cell r="H1142">
            <v>0.6</v>
          </cell>
          <cell r="I1142">
            <v>0.1</v>
          </cell>
          <cell r="J1142">
            <v>9.1</v>
          </cell>
          <cell r="K1142"/>
          <cell r="L1142">
            <v>0.8</v>
          </cell>
          <cell r="M1142"/>
          <cell r="N1142">
            <v>66</v>
          </cell>
          <cell r="O1142">
            <v>0.3</v>
          </cell>
          <cell r="P1142">
            <v>2</v>
          </cell>
          <cell r="Q1142">
            <v>17</v>
          </cell>
          <cell r="R1142"/>
          <cell r="S1142">
            <v>0.2</v>
          </cell>
          <cell r="T1142">
            <v>11</v>
          </cell>
          <cell r="U1142">
            <v>144</v>
          </cell>
          <cell r="V1142">
            <v>0.04</v>
          </cell>
          <cell r="W1142">
            <v>0.04</v>
          </cell>
          <cell r="X1142">
            <v>0.2</v>
          </cell>
          <cell r="Y1142">
            <v>13</v>
          </cell>
          <cell r="Z1142">
            <v>0</v>
          </cell>
          <cell r="AA1142">
            <v>24</v>
          </cell>
          <cell r="AB1142">
            <v>0</v>
          </cell>
          <cell r="AC1142">
            <v>0.03</v>
          </cell>
          <cell r="AD1142">
            <v>0</v>
          </cell>
          <cell r="AE1142">
            <v>0.05</v>
          </cell>
          <cell r="AF1142">
            <v>0</v>
          </cell>
          <cell r="AG1142"/>
          <cell r="AH1142"/>
          <cell r="AI1142" t="e">
            <v>#DIV/0!</v>
          </cell>
          <cell r="AJ1142"/>
          <cell r="AK1142"/>
          <cell r="AL1142" t="e">
            <v>#DIV/0!</v>
          </cell>
          <cell r="AM1142"/>
          <cell r="AN1142"/>
          <cell r="AO1142" t="e">
            <v>#DIV/0!</v>
          </cell>
        </row>
        <row r="1143">
          <cell r="A1143">
            <v>368</v>
          </cell>
          <cell r="B1143" t="str">
            <v>Ciruela claudia, pulpa</v>
          </cell>
          <cell r="C1143"/>
          <cell r="D1143">
            <v>94</v>
          </cell>
          <cell r="E1143"/>
          <cell r="F1143">
            <v>61</v>
          </cell>
          <cell r="G1143"/>
          <cell r="H1143">
            <v>0.8</v>
          </cell>
          <cell r="I1143">
            <v>0.6</v>
          </cell>
          <cell r="J1143">
            <v>13</v>
          </cell>
          <cell r="K1143"/>
          <cell r="L1143">
            <v>1.5</v>
          </cell>
          <cell r="M1143"/>
          <cell r="N1143">
            <v>4</v>
          </cell>
          <cell r="O1143">
            <v>0.1</v>
          </cell>
          <cell r="P1143">
            <v>0</v>
          </cell>
          <cell r="Q1143">
            <v>10</v>
          </cell>
          <cell r="R1143"/>
          <cell r="S1143">
            <v>0.1</v>
          </cell>
          <cell r="T1143">
            <v>7</v>
          </cell>
          <cell r="U1143">
            <v>172</v>
          </cell>
          <cell r="V1143">
            <v>0.04</v>
          </cell>
          <cell r="W1143">
            <v>0.1</v>
          </cell>
          <cell r="X1143">
            <v>0.5</v>
          </cell>
          <cell r="Y1143">
            <v>2</v>
          </cell>
          <cell r="Z1143">
            <v>0</v>
          </cell>
          <cell r="AA1143">
            <v>10</v>
          </cell>
          <cell r="AB1143">
            <v>32</v>
          </cell>
          <cell r="AC1143">
            <v>0.05</v>
          </cell>
          <cell r="AD1143">
            <v>0.41</v>
          </cell>
          <cell r="AE1143">
            <v>0.13</v>
          </cell>
          <cell r="AF1143">
            <v>0</v>
          </cell>
          <cell r="AG1143"/>
          <cell r="AH1143"/>
          <cell r="AI1143" t="e">
            <v>#DIV/0!</v>
          </cell>
          <cell r="AJ1143"/>
          <cell r="AK1143"/>
          <cell r="AL1143" t="e">
            <v>#DIV/0!</v>
          </cell>
          <cell r="AM1143"/>
          <cell r="AN1143"/>
          <cell r="AO1143" t="e">
            <v>#DIV/0!</v>
          </cell>
        </row>
        <row r="1144">
          <cell r="A1144">
            <v>369</v>
          </cell>
          <cell r="B1144" t="str">
            <v>Ciruela, comun , pulpa sin semilla ni cascara</v>
          </cell>
          <cell r="C1144"/>
          <cell r="D1144">
            <v>20</v>
          </cell>
          <cell r="E1144"/>
          <cell r="F1144">
            <v>88</v>
          </cell>
          <cell r="G1144"/>
          <cell r="H1144">
            <v>1</v>
          </cell>
          <cell r="I1144">
            <v>0.1</v>
          </cell>
          <cell r="J1144">
            <v>20.8</v>
          </cell>
          <cell r="K1144"/>
          <cell r="L1144">
            <v>1.5</v>
          </cell>
          <cell r="M1144"/>
          <cell r="N1144">
            <v>20</v>
          </cell>
          <cell r="O1144">
            <v>0.5</v>
          </cell>
          <cell r="P1144">
            <v>0</v>
          </cell>
          <cell r="Q1144">
            <v>30</v>
          </cell>
          <cell r="R1144"/>
          <cell r="S1144">
            <v>0.1</v>
          </cell>
          <cell r="T1144">
            <v>7</v>
          </cell>
          <cell r="U1144">
            <v>172</v>
          </cell>
          <cell r="V1144">
            <v>0.08</v>
          </cell>
          <cell r="W1144">
            <v>0.02</v>
          </cell>
          <cell r="X1144">
            <v>0.5</v>
          </cell>
          <cell r="Y1144">
            <v>2</v>
          </cell>
          <cell r="Z1144">
            <v>0</v>
          </cell>
          <cell r="AA1144">
            <v>30</v>
          </cell>
          <cell r="AB1144">
            <v>14</v>
          </cell>
          <cell r="AC1144">
            <v>0.05</v>
          </cell>
          <cell r="AD1144">
            <v>0.41</v>
          </cell>
          <cell r="AE1144">
            <v>0.13</v>
          </cell>
          <cell r="AF1144">
            <v>0</v>
          </cell>
          <cell r="AG1144"/>
          <cell r="AH1144"/>
          <cell r="AI1144" t="e">
            <v>#DIV/0!</v>
          </cell>
          <cell r="AJ1144"/>
          <cell r="AK1144"/>
          <cell r="AL1144" t="e">
            <v>#DIV/0!</v>
          </cell>
          <cell r="AM1144"/>
          <cell r="AN1144"/>
          <cell r="AO1144" t="e">
            <v>#DIV/0!</v>
          </cell>
        </row>
        <row r="1145">
          <cell r="A1145">
            <v>370</v>
          </cell>
          <cell r="B1145" t="str">
            <v>Ciruela, pasas, ( menor humedad) sin cocer</v>
          </cell>
          <cell r="C1145"/>
          <cell r="D1145">
            <v>100</v>
          </cell>
          <cell r="E1145"/>
          <cell r="F1145">
            <v>378</v>
          </cell>
          <cell r="G1145"/>
          <cell r="H1145">
            <v>3.7</v>
          </cell>
          <cell r="I1145">
            <v>0.7</v>
          </cell>
          <cell r="J1145">
            <v>89.1</v>
          </cell>
          <cell r="K1145"/>
          <cell r="L1145">
            <v>7.1</v>
          </cell>
          <cell r="M1145"/>
          <cell r="N1145">
            <v>72</v>
          </cell>
          <cell r="O1145">
            <v>3.5</v>
          </cell>
          <cell r="P1145">
            <v>5</v>
          </cell>
          <cell r="Q1145">
            <v>112</v>
          </cell>
          <cell r="R1145"/>
          <cell r="S1145">
            <v>0.75</v>
          </cell>
          <cell r="T1145">
            <v>64</v>
          </cell>
          <cell r="U1145">
            <v>1058</v>
          </cell>
          <cell r="V1145">
            <v>0.12</v>
          </cell>
          <cell r="W1145">
            <v>0.17</v>
          </cell>
          <cell r="X1145">
            <v>3</v>
          </cell>
          <cell r="Y1145">
            <v>2</v>
          </cell>
          <cell r="Z1145">
            <v>0</v>
          </cell>
          <cell r="AA1145">
            <v>0</v>
          </cell>
          <cell r="AB1145">
            <v>176</v>
          </cell>
          <cell r="AC1145">
            <v>0.06</v>
          </cell>
          <cell r="AD1145">
            <v>0.48</v>
          </cell>
          <cell r="AE1145">
            <v>0.16</v>
          </cell>
          <cell r="AF1145">
            <v>0</v>
          </cell>
          <cell r="AG1145"/>
          <cell r="AH1145"/>
          <cell r="AI1145" t="e">
            <v>#DIV/0!</v>
          </cell>
          <cell r="AJ1145"/>
          <cell r="AK1145"/>
          <cell r="AL1145" t="e">
            <v>#DIV/0!</v>
          </cell>
          <cell r="AM1145"/>
          <cell r="AN1145"/>
          <cell r="AO1145" t="e">
            <v>#DIV/0!</v>
          </cell>
        </row>
        <row r="1146">
          <cell r="A1146">
            <v>371</v>
          </cell>
          <cell r="B1146" t="str">
            <v>Ciruelas pasas, sin semillas, secas, sin cocer</v>
          </cell>
          <cell r="C1146"/>
          <cell r="D1146">
            <v>87</v>
          </cell>
          <cell r="E1146"/>
          <cell r="F1146">
            <v>266</v>
          </cell>
          <cell r="G1146"/>
          <cell r="H1146">
            <v>2.6</v>
          </cell>
          <cell r="I1146">
            <v>0.5</v>
          </cell>
          <cell r="J1146">
            <v>62.7</v>
          </cell>
          <cell r="K1146"/>
          <cell r="L1146">
            <v>7.1</v>
          </cell>
          <cell r="M1146"/>
          <cell r="N1146">
            <v>51</v>
          </cell>
          <cell r="O1146">
            <v>2.5</v>
          </cell>
          <cell r="P1146">
            <v>4</v>
          </cell>
          <cell r="Q1146">
            <v>79</v>
          </cell>
          <cell r="R1146"/>
          <cell r="S1146">
            <v>0.53</v>
          </cell>
          <cell r="T1146">
            <v>45</v>
          </cell>
          <cell r="U1146">
            <v>745</v>
          </cell>
          <cell r="V1146">
            <v>0.08</v>
          </cell>
          <cell r="W1146">
            <v>0.16</v>
          </cell>
          <cell r="X1146">
            <v>2</v>
          </cell>
          <cell r="Y1146">
            <v>4</v>
          </cell>
          <cell r="Z1146">
            <v>0</v>
          </cell>
          <cell r="AA1146">
            <v>3</v>
          </cell>
          <cell r="AB1146">
            <v>199</v>
          </cell>
          <cell r="AC1146">
            <v>0.04</v>
          </cell>
          <cell r="AD1146">
            <v>0.34</v>
          </cell>
          <cell r="AE1146">
            <v>0.11</v>
          </cell>
          <cell r="AF1146">
            <v>0</v>
          </cell>
          <cell r="AG1146"/>
          <cell r="AH1146"/>
          <cell r="AI1146" t="e">
            <v>#DIV/0!</v>
          </cell>
          <cell r="AJ1146"/>
          <cell r="AK1146"/>
          <cell r="AL1146" t="e">
            <v>#DIV/0!</v>
          </cell>
          <cell r="AM1146"/>
          <cell r="AN1146"/>
          <cell r="AO1146" t="e">
            <v>#DIV/0!</v>
          </cell>
        </row>
        <row r="1147">
          <cell r="A1147">
            <v>372</v>
          </cell>
          <cell r="B1147" t="str">
            <v xml:space="preserve">Copuazu </v>
          </cell>
          <cell r="C1147"/>
          <cell r="D1147">
            <v>100</v>
          </cell>
          <cell r="E1147"/>
          <cell r="F1147">
            <v>99</v>
          </cell>
          <cell r="G1147"/>
          <cell r="H1147">
            <v>10.9</v>
          </cell>
          <cell r="I1147">
            <v>3.6</v>
          </cell>
          <cell r="J1147">
            <v>5.9</v>
          </cell>
          <cell r="K1147"/>
          <cell r="L1147">
            <v>3.2</v>
          </cell>
          <cell r="M1147"/>
          <cell r="N1147">
            <v>25</v>
          </cell>
          <cell r="O1147">
            <v>8.1999999999999993</v>
          </cell>
          <cell r="P1147">
            <v>9</v>
          </cell>
          <cell r="Q1147">
            <v>310</v>
          </cell>
          <cell r="R1147"/>
          <cell r="S1147">
            <v>2.14</v>
          </cell>
          <cell r="T1147">
            <v>120</v>
          </cell>
          <cell r="U1147">
            <v>776</v>
          </cell>
          <cell r="V1147">
            <v>0.19</v>
          </cell>
          <cell r="W1147">
            <v>0.05</v>
          </cell>
          <cell r="X1147">
            <v>1</v>
          </cell>
          <cell r="Y1147">
            <v>0</v>
          </cell>
          <cell r="Z1147">
            <v>0</v>
          </cell>
          <cell r="AA1147">
            <v>9</v>
          </cell>
          <cell r="AB1147">
            <v>170</v>
          </cell>
          <cell r="AC1147">
            <v>0.09</v>
          </cell>
          <cell r="AD1147">
            <v>3.91</v>
          </cell>
          <cell r="AE1147">
            <v>0.46</v>
          </cell>
          <cell r="AF1147">
            <v>0</v>
          </cell>
          <cell r="AG1147"/>
          <cell r="AH1147"/>
          <cell r="AI1147" t="e">
            <v>#DIV/0!</v>
          </cell>
          <cell r="AJ1147"/>
          <cell r="AK1147"/>
          <cell r="AL1147" t="e">
            <v>#DIV/0!</v>
          </cell>
          <cell r="AM1147"/>
          <cell r="AN1147"/>
          <cell r="AO1147" t="e">
            <v>#DIV/0!</v>
          </cell>
        </row>
        <row r="1148">
          <cell r="A1148">
            <v>373</v>
          </cell>
          <cell r="B1148" t="str">
            <v>Curuba, pulpa y jugo</v>
          </cell>
          <cell r="C1148"/>
          <cell r="D1148">
            <v>50</v>
          </cell>
          <cell r="E1148"/>
          <cell r="F1148">
            <v>29</v>
          </cell>
          <cell r="G1148"/>
          <cell r="H1148">
            <v>0.6</v>
          </cell>
          <cell r="I1148">
            <v>0.1</v>
          </cell>
          <cell r="J1148">
            <v>6.3</v>
          </cell>
          <cell r="K1148"/>
          <cell r="L1148">
            <v>0.2</v>
          </cell>
          <cell r="M1148"/>
          <cell r="N1148">
            <v>4</v>
          </cell>
          <cell r="O1148">
            <v>0.4</v>
          </cell>
          <cell r="P1148">
            <v>6</v>
          </cell>
          <cell r="Q1148">
            <v>20</v>
          </cell>
          <cell r="R1148"/>
          <cell r="S1148">
            <v>0.06</v>
          </cell>
          <cell r="T1148">
            <v>17</v>
          </cell>
          <cell r="U1148">
            <v>278</v>
          </cell>
          <cell r="V1148">
            <v>0</v>
          </cell>
          <cell r="W1148">
            <v>0.03</v>
          </cell>
          <cell r="X1148">
            <v>2.5</v>
          </cell>
          <cell r="Y1148">
            <v>8</v>
          </cell>
          <cell r="Z1148">
            <v>0</v>
          </cell>
          <cell r="AA1148">
            <v>70</v>
          </cell>
          <cell r="AB1148">
            <v>170</v>
          </cell>
          <cell r="AC1148">
            <v>0.02</v>
          </cell>
          <cell r="AD1148">
            <v>0.02</v>
          </cell>
          <cell r="AE1148">
            <v>0.11</v>
          </cell>
          <cell r="AF1148">
            <v>0</v>
          </cell>
          <cell r="AG1148"/>
          <cell r="AH1148"/>
          <cell r="AI1148" t="e">
            <v>#DIV/0!</v>
          </cell>
          <cell r="AJ1148"/>
          <cell r="AK1148"/>
          <cell r="AL1148" t="e">
            <v>#DIV/0!</v>
          </cell>
          <cell r="AM1148"/>
          <cell r="AN1148"/>
          <cell r="AO1148" t="e">
            <v>#DIV/0!</v>
          </cell>
        </row>
        <row r="1149">
          <cell r="A1149">
            <v>374</v>
          </cell>
          <cell r="B1149" t="str">
            <v>Durazno amarillo, pulpa con cascara</v>
          </cell>
          <cell r="C1149"/>
          <cell r="D1149">
            <v>85</v>
          </cell>
          <cell r="E1149"/>
          <cell r="F1149">
            <v>53</v>
          </cell>
          <cell r="G1149"/>
          <cell r="H1149">
            <v>1</v>
          </cell>
          <cell r="I1149">
            <v>0.1</v>
          </cell>
          <cell r="J1149">
            <v>12</v>
          </cell>
          <cell r="K1149"/>
          <cell r="L1149">
            <v>2</v>
          </cell>
          <cell r="M1149"/>
          <cell r="N1149">
            <v>10</v>
          </cell>
          <cell r="O1149">
            <v>0.8</v>
          </cell>
          <cell r="P1149">
            <v>0</v>
          </cell>
          <cell r="Q1149">
            <v>35</v>
          </cell>
          <cell r="R1149"/>
          <cell r="S1149">
            <v>0.14000000000000001</v>
          </cell>
          <cell r="T1149">
            <v>7</v>
          </cell>
          <cell r="U1149">
            <v>197</v>
          </cell>
          <cell r="V1149">
            <v>0.04</v>
          </cell>
          <cell r="W1149">
            <v>0.03</v>
          </cell>
          <cell r="X1149">
            <v>0.5</v>
          </cell>
          <cell r="Y1149">
            <v>3</v>
          </cell>
          <cell r="Z1149">
            <v>0</v>
          </cell>
          <cell r="AA1149">
            <v>30</v>
          </cell>
          <cell r="AB1149">
            <v>90</v>
          </cell>
          <cell r="AC1149">
            <v>0.01</v>
          </cell>
          <cell r="AD1149">
            <v>0.03</v>
          </cell>
          <cell r="AE1149">
            <v>0.05</v>
          </cell>
          <cell r="AF1149">
            <v>0</v>
          </cell>
          <cell r="AG1149"/>
          <cell r="AH1149"/>
          <cell r="AI1149" t="e">
            <v>#DIV/0!</v>
          </cell>
          <cell r="AJ1149"/>
          <cell r="AK1149"/>
          <cell r="AL1149" t="e">
            <v>#DIV/0!</v>
          </cell>
          <cell r="AM1149"/>
          <cell r="AN1149"/>
          <cell r="AO1149" t="e">
            <v>#DIV/0!</v>
          </cell>
        </row>
        <row r="1150">
          <cell r="A1150">
            <v>375</v>
          </cell>
          <cell r="B1150" t="str">
            <v>Durazno blanco, pulpa sin semilla</v>
          </cell>
          <cell r="C1150"/>
          <cell r="D1150">
            <v>90</v>
          </cell>
          <cell r="E1150"/>
          <cell r="F1150">
            <v>46</v>
          </cell>
          <cell r="G1150"/>
          <cell r="H1150">
            <v>0.9</v>
          </cell>
          <cell r="I1150">
            <v>0.1</v>
          </cell>
          <cell r="J1150">
            <v>10.4</v>
          </cell>
          <cell r="K1150"/>
          <cell r="L1150">
            <v>2</v>
          </cell>
          <cell r="M1150"/>
          <cell r="N1150">
            <v>8</v>
          </cell>
          <cell r="O1150">
            <v>0.4</v>
          </cell>
          <cell r="P1150">
            <v>0</v>
          </cell>
          <cell r="Q1150">
            <v>29</v>
          </cell>
          <cell r="R1150"/>
          <cell r="S1150">
            <v>0.14000000000000001</v>
          </cell>
          <cell r="T1150">
            <v>7</v>
          </cell>
          <cell r="U1150">
            <v>197</v>
          </cell>
          <cell r="V1150">
            <v>0.03</v>
          </cell>
          <cell r="W1150">
            <v>0.02</v>
          </cell>
          <cell r="X1150">
            <v>0.3</v>
          </cell>
          <cell r="Y1150">
            <v>3</v>
          </cell>
          <cell r="Z1150">
            <v>0</v>
          </cell>
          <cell r="AA1150">
            <v>28</v>
          </cell>
          <cell r="AB1150">
            <v>3</v>
          </cell>
          <cell r="AC1150">
            <v>0.01</v>
          </cell>
          <cell r="AD1150">
            <v>0.03</v>
          </cell>
          <cell r="AE1150">
            <v>0.05</v>
          </cell>
          <cell r="AF1150">
            <v>0</v>
          </cell>
          <cell r="AG1150"/>
          <cell r="AH1150"/>
          <cell r="AI1150" t="e">
            <v>#DIV/0!</v>
          </cell>
          <cell r="AJ1150"/>
          <cell r="AK1150"/>
          <cell r="AL1150" t="e">
            <v>#DIV/0!</v>
          </cell>
          <cell r="AM1150"/>
          <cell r="AN1150"/>
          <cell r="AO1150" t="e">
            <v>#DIV/0!</v>
          </cell>
        </row>
        <row r="1151">
          <cell r="A1151">
            <v>376</v>
          </cell>
          <cell r="B1151" t="str">
            <v>Durazno, pulpa</v>
          </cell>
          <cell r="C1151"/>
          <cell r="D1151">
            <v>87</v>
          </cell>
          <cell r="E1151"/>
          <cell r="F1151">
            <v>48</v>
          </cell>
          <cell r="G1151"/>
          <cell r="H1151">
            <v>0.7</v>
          </cell>
          <cell r="I1151">
            <v>0.1</v>
          </cell>
          <cell r="J1151">
            <v>11.1</v>
          </cell>
          <cell r="K1151"/>
          <cell r="L1151">
            <v>2</v>
          </cell>
          <cell r="M1151"/>
          <cell r="N1151">
            <v>5</v>
          </cell>
          <cell r="O1151">
            <v>0.1</v>
          </cell>
          <cell r="P1151">
            <v>0</v>
          </cell>
          <cell r="Q1151">
            <v>12</v>
          </cell>
          <cell r="R1151"/>
          <cell r="S1151">
            <v>0.14000000000000001</v>
          </cell>
          <cell r="T1151">
            <v>7</v>
          </cell>
          <cell r="U1151">
            <v>197</v>
          </cell>
          <cell r="V1151">
            <v>0.02</v>
          </cell>
          <cell r="W1151">
            <v>0.04</v>
          </cell>
          <cell r="X1151">
            <v>1</v>
          </cell>
          <cell r="Y1151">
            <v>3</v>
          </cell>
          <cell r="Z1151">
            <v>0</v>
          </cell>
          <cell r="AA1151">
            <v>7</v>
          </cell>
          <cell r="AB1151">
            <v>54</v>
          </cell>
          <cell r="AC1151">
            <v>0.01</v>
          </cell>
          <cell r="AD1151">
            <v>0.03</v>
          </cell>
          <cell r="AE1151">
            <v>0.05</v>
          </cell>
          <cell r="AF1151">
            <v>0</v>
          </cell>
          <cell r="AG1151"/>
          <cell r="AH1151"/>
          <cell r="AI1151" t="e">
            <v>#DIV/0!</v>
          </cell>
          <cell r="AJ1151"/>
          <cell r="AK1151"/>
          <cell r="AL1151" t="e">
            <v>#DIV/0!</v>
          </cell>
          <cell r="AM1151"/>
          <cell r="AN1151"/>
          <cell r="AO1151" t="e">
            <v>#DIV/0!</v>
          </cell>
        </row>
        <row r="1152">
          <cell r="A1152">
            <v>377</v>
          </cell>
          <cell r="B1152" t="str">
            <v>Fraijoa sin cascara</v>
          </cell>
          <cell r="C1152"/>
          <cell r="D1152">
            <v>75</v>
          </cell>
          <cell r="E1152"/>
          <cell r="F1152">
            <v>55</v>
          </cell>
          <cell r="G1152"/>
          <cell r="H1152">
            <v>0.9</v>
          </cell>
          <cell r="I1152">
            <v>0</v>
          </cell>
          <cell r="J1152">
            <v>11.9</v>
          </cell>
          <cell r="K1152"/>
          <cell r="L1152">
            <v>5.4</v>
          </cell>
          <cell r="M1152"/>
          <cell r="N1152">
            <v>36</v>
          </cell>
          <cell r="O1152">
            <v>0.7</v>
          </cell>
          <cell r="P1152">
            <v>3</v>
          </cell>
          <cell r="Q1152">
            <v>16</v>
          </cell>
          <cell r="R1152"/>
          <cell r="S1152">
            <v>0.04</v>
          </cell>
          <cell r="T1152">
            <v>9</v>
          </cell>
          <cell r="U1152">
            <v>155</v>
          </cell>
          <cell r="V1152">
            <v>0.04</v>
          </cell>
          <cell r="W1152">
            <v>0.04</v>
          </cell>
          <cell r="X1152">
            <v>1</v>
          </cell>
          <cell r="Y1152">
            <v>38</v>
          </cell>
          <cell r="Z1152">
            <v>0</v>
          </cell>
          <cell r="AA1152">
            <v>4</v>
          </cell>
          <cell r="AB1152">
            <v>0</v>
          </cell>
          <cell r="AC1152">
            <v>0</v>
          </cell>
          <cell r="AD1152">
            <v>0</v>
          </cell>
          <cell r="AE1152">
            <v>0</v>
          </cell>
          <cell r="AF1152">
            <v>0</v>
          </cell>
          <cell r="AG1152"/>
          <cell r="AH1152"/>
          <cell r="AI1152" t="e">
            <v>#DIV/0!</v>
          </cell>
          <cell r="AJ1152"/>
          <cell r="AK1152"/>
          <cell r="AL1152" t="e">
            <v>#DIV/0!</v>
          </cell>
          <cell r="AM1152"/>
          <cell r="AN1152"/>
          <cell r="AO1152" t="e">
            <v>#DIV/0!</v>
          </cell>
        </row>
        <row r="1153">
          <cell r="A1153">
            <v>378</v>
          </cell>
          <cell r="B1153" t="str">
            <v>Frambuesa</v>
          </cell>
          <cell r="C1153"/>
          <cell r="D1153">
            <v>96</v>
          </cell>
          <cell r="E1153"/>
          <cell r="F1153">
            <v>55</v>
          </cell>
          <cell r="G1153"/>
          <cell r="H1153">
            <v>0.9</v>
          </cell>
          <cell r="I1153">
            <v>0.6</v>
          </cell>
          <cell r="J1153">
            <v>11.6</v>
          </cell>
          <cell r="K1153"/>
          <cell r="L1153">
            <v>6.8</v>
          </cell>
          <cell r="M1153"/>
          <cell r="N1153">
            <v>22</v>
          </cell>
          <cell r="O1153">
            <v>0.6</v>
          </cell>
          <cell r="P1153">
            <v>0</v>
          </cell>
          <cell r="Q1153">
            <v>12</v>
          </cell>
          <cell r="R1153"/>
          <cell r="S1153">
            <v>0.46</v>
          </cell>
          <cell r="T1153">
            <v>18</v>
          </cell>
          <cell r="U1153">
            <v>152</v>
          </cell>
          <cell r="V1153">
            <v>0.03</v>
          </cell>
          <cell r="W1153">
            <v>0.09</v>
          </cell>
          <cell r="X1153">
            <v>0.9</v>
          </cell>
          <cell r="Y1153">
            <v>26</v>
          </cell>
          <cell r="Z1153">
            <v>0</v>
          </cell>
          <cell r="AA1153">
            <v>25</v>
          </cell>
          <cell r="AB1153">
            <v>13</v>
          </cell>
          <cell r="AC1153">
            <v>0.02</v>
          </cell>
          <cell r="AD1153">
            <v>0.05</v>
          </cell>
          <cell r="AE1153">
            <v>0.31</v>
          </cell>
          <cell r="AF1153">
            <v>0</v>
          </cell>
          <cell r="AG1153"/>
          <cell r="AH1153"/>
          <cell r="AI1153" t="e">
            <v>#DIV/0!</v>
          </cell>
          <cell r="AJ1153"/>
          <cell r="AK1153"/>
          <cell r="AL1153" t="e">
            <v>#DIV/0!</v>
          </cell>
          <cell r="AM1153"/>
          <cell r="AN1153"/>
          <cell r="AO1153" t="e">
            <v>#DIV/0!</v>
          </cell>
        </row>
        <row r="1154">
          <cell r="A1154">
            <v>379</v>
          </cell>
          <cell r="B1154" t="str">
            <v>Fresas enteras</v>
          </cell>
          <cell r="C1154"/>
          <cell r="D1154">
            <v>95</v>
          </cell>
          <cell r="E1154"/>
          <cell r="F1154">
            <v>34</v>
          </cell>
          <cell r="G1154"/>
          <cell r="H1154">
            <v>0.8</v>
          </cell>
          <cell r="I1154">
            <v>0.4</v>
          </cell>
          <cell r="J1154">
            <v>6.9</v>
          </cell>
          <cell r="K1154"/>
          <cell r="L1154">
            <v>2.2999999999999998</v>
          </cell>
          <cell r="M1154"/>
          <cell r="N1154">
            <v>28</v>
          </cell>
          <cell r="O1154">
            <v>0.8</v>
          </cell>
          <cell r="P1154">
            <v>1</v>
          </cell>
          <cell r="Q1154">
            <v>27</v>
          </cell>
          <cell r="R1154"/>
          <cell r="S1154">
            <v>0.13</v>
          </cell>
          <cell r="T1154">
            <v>10</v>
          </cell>
          <cell r="U1154">
            <v>166</v>
          </cell>
          <cell r="V1154">
            <v>0.03</v>
          </cell>
          <cell r="W1154">
            <v>7.0000000000000007E-2</v>
          </cell>
          <cell r="X1154">
            <v>0.3</v>
          </cell>
          <cell r="Y1154">
            <v>18</v>
          </cell>
          <cell r="Z1154">
            <v>0</v>
          </cell>
          <cell r="AA1154">
            <v>60</v>
          </cell>
          <cell r="AB1154">
            <v>3</v>
          </cell>
          <cell r="AC1154">
            <v>0.02</v>
          </cell>
          <cell r="AD1154">
            <v>0.05</v>
          </cell>
          <cell r="AE1154">
            <v>0.19</v>
          </cell>
          <cell r="AF1154">
            <v>0</v>
          </cell>
          <cell r="AG1154"/>
          <cell r="AH1154"/>
          <cell r="AI1154" t="e">
            <v>#DIV/0!</v>
          </cell>
          <cell r="AJ1154"/>
          <cell r="AK1154"/>
          <cell r="AL1154" t="e">
            <v>#DIV/0!</v>
          </cell>
          <cell r="AM1154"/>
          <cell r="AN1154"/>
          <cell r="AO1154" t="e">
            <v>#DIV/0!</v>
          </cell>
        </row>
        <row r="1155">
          <cell r="A1155">
            <v>380</v>
          </cell>
          <cell r="B1155" t="str">
            <v>Granada, pulpa</v>
          </cell>
          <cell r="C1155"/>
          <cell r="D1155">
            <v>30</v>
          </cell>
          <cell r="E1155"/>
          <cell r="F1155">
            <v>48</v>
          </cell>
          <cell r="G1155"/>
          <cell r="H1155">
            <v>1</v>
          </cell>
          <cell r="I1155">
            <v>0.3</v>
          </cell>
          <cell r="J1155">
            <v>10.199999999999999</v>
          </cell>
          <cell r="K1155"/>
          <cell r="L1155">
            <v>0.6</v>
          </cell>
          <cell r="M1155"/>
          <cell r="N1155">
            <v>13</v>
          </cell>
          <cell r="O1155">
            <v>0.5</v>
          </cell>
          <cell r="P1155">
            <v>3</v>
          </cell>
          <cell r="Q1155">
            <v>26</v>
          </cell>
          <cell r="R1155"/>
          <cell r="S1155">
            <v>0.12</v>
          </cell>
          <cell r="T1155">
            <v>3</v>
          </cell>
          <cell r="U1155">
            <v>259</v>
          </cell>
          <cell r="V1155">
            <v>0</v>
          </cell>
          <cell r="W1155">
            <v>0.04</v>
          </cell>
          <cell r="X1155">
            <v>0.2</v>
          </cell>
          <cell r="Y1155">
            <v>6</v>
          </cell>
          <cell r="Z1155">
            <v>0</v>
          </cell>
          <cell r="AA1155">
            <v>5</v>
          </cell>
          <cell r="AB1155">
            <v>0</v>
          </cell>
          <cell r="AC1155">
            <v>0.04</v>
          </cell>
          <cell r="AD1155">
            <v>0.05</v>
          </cell>
          <cell r="AE1155">
            <v>0.06</v>
          </cell>
          <cell r="AF1155">
            <v>0</v>
          </cell>
          <cell r="AG1155"/>
          <cell r="AH1155"/>
          <cell r="AI1155" t="e">
            <v>#DIV/0!</v>
          </cell>
          <cell r="AJ1155"/>
          <cell r="AK1155"/>
          <cell r="AL1155" t="e">
            <v>#DIV/0!</v>
          </cell>
          <cell r="AM1155"/>
          <cell r="AN1155"/>
          <cell r="AO1155" t="e">
            <v>#DIV/0!</v>
          </cell>
        </row>
        <row r="1156">
          <cell r="A1156">
            <v>381</v>
          </cell>
          <cell r="B1156" t="str">
            <v>Granadilla, jugo sin semillas</v>
          </cell>
          <cell r="C1156"/>
          <cell r="D1156">
            <v>30</v>
          </cell>
          <cell r="E1156"/>
          <cell r="F1156">
            <v>52</v>
          </cell>
          <cell r="G1156"/>
          <cell r="H1156">
            <v>1.1000000000000001</v>
          </cell>
          <cell r="I1156">
            <v>0.1</v>
          </cell>
          <cell r="J1156">
            <v>11.6</v>
          </cell>
          <cell r="K1156"/>
          <cell r="L1156">
            <v>0.6</v>
          </cell>
          <cell r="M1156"/>
          <cell r="N1156">
            <v>7</v>
          </cell>
          <cell r="O1156">
            <v>0.8</v>
          </cell>
          <cell r="P1156">
            <v>3</v>
          </cell>
          <cell r="Q1156">
            <v>30</v>
          </cell>
          <cell r="R1156"/>
          <cell r="S1156">
            <v>0.12</v>
          </cell>
          <cell r="T1156">
            <v>3</v>
          </cell>
          <cell r="U1156">
            <v>259</v>
          </cell>
          <cell r="V1156">
            <v>0</v>
          </cell>
          <cell r="W1156">
            <v>0.1</v>
          </cell>
          <cell r="X1156">
            <v>2.1</v>
          </cell>
          <cell r="Y1156">
            <v>6</v>
          </cell>
          <cell r="Z1156">
            <v>0</v>
          </cell>
          <cell r="AA1156">
            <v>20</v>
          </cell>
          <cell r="AB1156">
            <v>0</v>
          </cell>
          <cell r="AC1156">
            <v>0.04</v>
          </cell>
          <cell r="AD1156">
            <v>0.05</v>
          </cell>
          <cell r="AE1156">
            <v>0.06</v>
          </cell>
          <cell r="AF1156">
            <v>0</v>
          </cell>
          <cell r="AG1156"/>
          <cell r="AH1156"/>
          <cell r="AI1156" t="e">
            <v>#DIV/0!</v>
          </cell>
          <cell r="AJ1156"/>
          <cell r="AK1156"/>
          <cell r="AL1156" t="e">
            <v>#DIV/0!</v>
          </cell>
          <cell r="AM1156"/>
          <cell r="AN1156"/>
          <cell r="AO1156" t="e">
            <v>#DIV/0!</v>
          </cell>
        </row>
        <row r="1157">
          <cell r="A1157">
            <v>382</v>
          </cell>
          <cell r="B1157" t="str">
            <v>Grosellas rojas y blancas crudas</v>
          </cell>
          <cell r="C1157"/>
          <cell r="D1157">
            <v>98</v>
          </cell>
          <cell r="E1157"/>
          <cell r="F1157">
            <v>63</v>
          </cell>
          <cell r="G1157"/>
          <cell r="H1157">
            <v>1.4</v>
          </cell>
          <cell r="I1157">
            <v>0.2</v>
          </cell>
          <cell r="J1157">
            <v>13.8</v>
          </cell>
          <cell r="K1157"/>
          <cell r="L1157">
            <v>4.3</v>
          </cell>
          <cell r="M1157"/>
          <cell r="N1157">
            <v>33</v>
          </cell>
          <cell r="O1157">
            <v>1</v>
          </cell>
          <cell r="P1157">
            <v>1</v>
          </cell>
          <cell r="Q1157">
            <v>44</v>
          </cell>
          <cell r="R1157"/>
          <cell r="S1157">
            <v>0.23</v>
          </cell>
          <cell r="T1157">
            <v>13</v>
          </cell>
          <cell r="U1157">
            <v>275</v>
          </cell>
          <cell r="V1157">
            <v>0.04</v>
          </cell>
          <cell r="W1157">
            <v>0.05</v>
          </cell>
          <cell r="X1157">
            <v>0.1</v>
          </cell>
          <cell r="Y1157">
            <v>8</v>
          </cell>
          <cell r="Z1157">
            <v>0</v>
          </cell>
          <cell r="AA1157">
            <v>41</v>
          </cell>
          <cell r="AB1157">
            <v>12</v>
          </cell>
          <cell r="AC1157">
            <v>0.02</v>
          </cell>
          <cell r="AD1157">
            <v>0.03</v>
          </cell>
          <cell r="AE1157">
            <v>0.09</v>
          </cell>
          <cell r="AF1157">
            <v>0</v>
          </cell>
          <cell r="AG1157"/>
          <cell r="AH1157"/>
          <cell r="AI1157" t="e">
            <v>#DIV/0!</v>
          </cell>
          <cell r="AJ1157"/>
          <cell r="AK1157"/>
          <cell r="AL1157" t="e">
            <v>#DIV/0!</v>
          </cell>
          <cell r="AM1157"/>
          <cell r="AN1157"/>
          <cell r="AO1157" t="e">
            <v>#DIV/0!</v>
          </cell>
        </row>
        <row r="1158">
          <cell r="A1158">
            <v>383</v>
          </cell>
          <cell r="B1158" t="str">
            <v>Guamas, envoltura de la semilla</v>
          </cell>
          <cell r="C1158"/>
          <cell r="D1158">
            <v>10</v>
          </cell>
          <cell r="E1158"/>
          <cell r="F1158">
            <v>53</v>
          </cell>
          <cell r="G1158"/>
          <cell r="H1158">
            <v>0.9</v>
          </cell>
          <cell r="I1158">
            <v>0.1</v>
          </cell>
          <cell r="J1158">
            <v>12</v>
          </cell>
          <cell r="K1158"/>
          <cell r="L1158">
            <v>4.3</v>
          </cell>
          <cell r="M1158"/>
          <cell r="N1158">
            <v>28</v>
          </cell>
          <cell r="O1158">
            <v>0.8</v>
          </cell>
          <cell r="P1158">
            <v>1</v>
          </cell>
          <cell r="Q1158">
            <v>13</v>
          </cell>
          <cell r="R1158"/>
          <cell r="S1158">
            <v>0.23</v>
          </cell>
          <cell r="T1158">
            <v>13</v>
          </cell>
          <cell r="U1158">
            <v>275</v>
          </cell>
          <cell r="V1158">
            <v>0.03</v>
          </cell>
          <cell r="W1158">
            <v>0.05</v>
          </cell>
          <cell r="X1158">
            <v>0.3</v>
          </cell>
          <cell r="Y1158">
            <v>8</v>
          </cell>
          <cell r="Z1158">
            <v>0</v>
          </cell>
          <cell r="AA1158">
            <v>4</v>
          </cell>
          <cell r="AB1158">
            <v>0</v>
          </cell>
          <cell r="AC1158">
            <v>0.02</v>
          </cell>
          <cell r="AD1158">
            <v>0.03</v>
          </cell>
          <cell r="AE1158">
            <v>0.09</v>
          </cell>
          <cell r="AF1158">
            <v>0</v>
          </cell>
          <cell r="AG1158"/>
          <cell r="AH1158"/>
          <cell r="AI1158" t="e">
            <v>#DIV/0!</v>
          </cell>
          <cell r="AJ1158"/>
          <cell r="AK1158"/>
          <cell r="AL1158" t="e">
            <v>#DIV/0!</v>
          </cell>
          <cell r="AM1158"/>
          <cell r="AN1158"/>
          <cell r="AO1158" t="e">
            <v>#DIV/0!</v>
          </cell>
        </row>
        <row r="1159">
          <cell r="A1159">
            <v>384</v>
          </cell>
          <cell r="B1159" t="str">
            <v>Guanabana, pulpa sin semilla</v>
          </cell>
          <cell r="C1159"/>
          <cell r="D1159">
            <v>70</v>
          </cell>
          <cell r="E1159"/>
          <cell r="F1159">
            <v>59</v>
          </cell>
          <cell r="G1159"/>
          <cell r="H1159">
            <v>1.1000000000000001</v>
          </cell>
          <cell r="I1159">
            <v>0.3</v>
          </cell>
          <cell r="J1159">
            <v>13</v>
          </cell>
          <cell r="K1159"/>
          <cell r="L1159">
            <v>3.3</v>
          </cell>
          <cell r="M1159"/>
          <cell r="N1159">
            <v>22</v>
          </cell>
          <cell r="O1159">
            <v>0.4</v>
          </cell>
          <cell r="P1159">
            <v>14</v>
          </cell>
          <cell r="Q1159">
            <v>28</v>
          </cell>
          <cell r="R1159"/>
          <cell r="S1159">
            <v>0.1</v>
          </cell>
          <cell r="T1159">
            <v>21</v>
          </cell>
          <cell r="U1159">
            <v>278</v>
          </cell>
          <cell r="V1159">
            <v>0.04</v>
          </cell>
          <cell r="W1159">
            <v>7.0000000000000007E-2</v>
          </cell>
          <cell r="X1159">
            <v>0.9</v>
          </cell>
          <cell r="Y1159">
            <v>14</v>
          </cell>
          <cell r="Z1159">
            <v>0</v>
          </cell>
          <cell r="AA1159">
            <v>25</v>
          </cell>
          <cell r="AB1159">
            <v>0</v>
          </cell>
          <cell r="AC1159">
            <v>0.05</v>
          </cell>
          <cell r="AD1159">
            <v>0.09</v>
          </cell>
          <cell r="AE1159">
            <v>7.0000000000000007E-2</v>
          </cell>
          <cell r="AF1159">
            <v>0</v>
          </cell>
          <cell r="AG1159"/>
          <cell r="AH1159"/>
          <cell r="AI1159" t="e">
            <v>#DIV/0!</v>
          </cell>
          <cell r="AJ1159"/>
          <cell r="AK1159"/>
          <cell r="AL1159" t="e">
            <v>#DIV/0!</v>
          </cell>
          <cell r="AM1159"/>
          <cell r="AN1159"/>
          <cell r="AO1159" t="e">
            <v>#DIV/0!</v>
          </cell>
        </row>
        <row r="1160">
          <cell r="A1160">
            <v>385</v>
          </cell>
          <cell r="B1160" t="str">
            <v>Guayaba blanca, cascara y pulpa sin semillas</v>
          </cell>
          <cell r="C1160"/>
          <cell r="D1160">
            <v>75</v>
          </cell>
          <cell r="E1160"/>
          <cell r="F1160">
            <v>43</v>
          </cell>
          <cell r="G1160"/>
          <cell r="H1160">
            <v>0.9</v>
          </cell>
          <cell r="I1160">
            <v>0.1</v>
          </cell>
          <cell r="J1160">
            <v>9.5</v>
          </cell>
          <cell r="K1160"/>
          <cell r="L1160">
            <v>5.4</v>
          </cell>
          <cell r="M1160"/>
          <cell r="N1160">
            <v>15</v>
          </cell>
          <cell r="O1160">
            <v>0.6</v>
          </cell>
          <cell r="P1160">
            <v>3</v>
          </cell>
          <cell r="Q1160">
            <v>22</v>
          </cell>
          <cell r="R1160"/>
          <cell r="S1160">
            <v>0.23</v>
          </cell>
          <cell r="T1160">
            <v>10</v>
          </cell>
          <cell r="U1160">
            <v>284</v>
          </cell>
          <cell r="V1160">
            <v>0.03</v>
          </cell>
          <cell r="W1160">
            <v>0.03</v>
          </cell>
          <cell r="X1160">
            <v>0.6</v>
          </cell>
          <cell r="Y1160">
            <v>14</v>
          </cell>
          <cell r="Z1160">
            <v>0</v>
          </cell>
          <cell r="AA1160">
            <v>240</v>
          </cell>
          <cell r="AB1160">
            <v>0</v>
          </cell>
          <cell r="AC1160">
            <v>0.17</v>
          </cell>
          <cell r="AD1160">
            <v>0.06</v>
          </cell>
          <cell r="AE1160">
            <v>0.25</v>
          </cell>
          <cell r="AF1160">
            <v>0</v>
          </cell>
          <cell r="AG1160"/>
          <cell r="AH1160"/>
          <cell r="AI1160" t="e">
            <v>#DIV/0!</v>
          </cell>
          <cell r="AJ1160"/>
          <cell r="AK1160"/>
          <cell r="AL1160" t="e">
            <v>#DIV/0!</v>
          </cell>
          <cell r="AM1160"/>
          <cell r="AN1160"/>
          <cell r="AO1160" t="e">
            <v>#DIV/0!</v>
          </cell>
        </row>
        <row r="1161">
          <cell r="A1161">
            <v>386</v>
          </cell>
          <cell r="B1161" t="str">
            <v>Guayaba comun, rosada cascara y pulpa sin semillas</v>
          </cell>
          <cell r="C1161"/>
          <cell r="D1161">
            <v>80</v>
          </cell>
          <cell r="E1161"/>
          <cell r="F1161">
            <v>56</v>
          </cell>
          <cell r="G1161"/>
          <cell r="H1161">
            <v>0.8</v>
          </cell>
          <cell r="I1161">
            <v>0.6</v>
          </cell>
          <cell r="J1161">
            <v>11.9</v>
          </cell>
          <cell r="K1161"/>
          <cell r="L1161">
            <v>5.4</v>
          </cell>
          <cell r="M1161"/>
          <cell r="N1161">
            <v>20</v>
          </cell>
          <cell r="O1161">
            <v>0.3</v>
          </cell>
          <cell r="P1161">
            <v>3</v>
          </cell>
          <cell r="Q1161">
            <v>25</v>
          </cell>
          <cell r="R1161"/>
          <cell r="S1161">
            <v>0.23</v>
          </cell>
          <cell r="T1161">
            <v>10</v>
          </cell>
          <cell r="U1161">
            <v>284</v>
          </cell>
          <cell r="V1161">
            <v>0.05</v>
          </cell>
          <cell r="W1161">
            <v>0.05</v>
          </cell>
          <cell r="X1161">
            <v>1.2</v>
          </cell>
          <cell r="Y1161">
            <v>14</v>
          </cell>
          <cell r="Z1161">
            <v>0</v>
          </cell>
          <cell r="AA1161">
            <v>184</v>
          </cell>
          <cell r="AB1161">
            <v>79</v>
          </cell>
          <cell r="AC1161">
            <v>0.17</v>
          </cell>
          <cell r="AD1161">
            <v>0.06</v>
          </cell>
          <cell r="AE1161">
            <v>0.25</v>
          </cell>
          <cell r="AF1161">
            <v>0</v>
          </cell>
          <cell r="AG1161"/>
          <cell r="AH1161"/>
          <cell r="AI1161" t="e">
            <v>#DIV/0!</v>
          </cell>
          <cell r="AJ1161"/>
          <cell r="AK1161"/>
          <cell r="AL1161" t="e">
            <v>#DIV/0!</v>
          </cell>
          <cell r="AM1161"/>
          <cell r="AN1161"/>
          <cell r="AO1161" t="e">
            <v>#DIV/0!</v>
          </cell>
        </row>
        <row r="1162">
          <cell r="A1162">
            <v>387</v>
          </cell>
          <cell r="B1162" t="str">
            <v>Higo pulpa, sin semillas</v>
          </cell>
          <cell r="C1162"/>
          <cell r="D1162">
            <v>75</v>
          </cell>
          <cell r="E1162"/>
          <cell r="F1162">
            <v>46</v>
          </cell>
          <cell r="G1162"/>
          <cell r="H1162">
            <v>0.7</v>
          </cell>
          <cell r="I1162">
            <v>0.5</v>
          </cell>
          <cell r="J1162">
            <v>9.6</v>
          </cell>
          <cell r="K1162"/>
          <cell r="L1162">
            <v>3.6</v>
          </cell>
          <cell r="M1162"/>
          <cell r="N1162">
            <v>56</v>
          </cell>
          <cell r="O1162">
            <v>0.3</v>
          </cell>
          <cell r="P1162">
            <v>5</v>
          </cell>
          <cell r="Q1162">
            <v>24</v>
          </cell>
          <cell r="R1162"/>
          <cell r="S1162">
            <v>0.12</v>
          </cell>
          <cell r="T1162">
            <v>85</v>
          </cell>
          <cell r="U1162">
            <v>220</v>
          </cell>
          <cell r="V1162">
            <v>0.01</v>
          </cell>
          <cell r="W1162">
            <v>0.06</v>
          </cell>
          <cell r="X1162">
            <v>0.5</v>
          </cell>
          <cell r="Y1162">
            <v>6</v>
          </cell>
          <cell r="Z1162">
            <v>0</v>
          </cell>
          <cell r="AA1162">
            <v>14</v>
          </cell>
          <cell r="AB1162">
            <v>5</v>
          </cell>
          <cell r="AC1162">
            <v>7.0000000000000007E-2</v>
          </cell>
          <cell r="AD1162">
            <v>0.08</v>
          </cell>
          <cell r="AE1162">
            <v>0.21</v>
          </cell>
          <cell r="AF1162">
            <v>0</v>
          </cell>
          <cell r="AG1162"/>
          <cell r="AH1162"/>
          <cell r="AI1162" t="e">
            <v>#DIV/0!</v>
          </cell>
          <cell r="AJ1162"/>
          <cell r="AK1162"/>
          <cell r="AL1162" t="e">
            <v>#DIV/0!</v>
          </cell>
          <cell r="AM1162"/>
          <cell r="AN1162"/>
          <cell r="AO1162" t="e">
            <v>#DIV/0!</v>
          </cell>
        </row>
        <row r="1163">
          <cell r="A1163">
            <v>388</v>
          </cell>
          <cell r="B1163" t="str">
            <v>Icaco , pulpa sin semillas</v>
          </cell>
          <cell r="C1163"/>
          <cell r="D1163">
            <v>20</v>
          </cell>
          <cell r="E1163"/>
          <cell r="F1163">
            <v>55</v>
          </cell>
          <cell r="G1163"/>
          <cell r="H1163">
            <v>0.3</v>
          </cell>
          <cell r="I1163">
            <v>0.1</v>
          </cell>
          <cell r="J1163">
            <v>13.1</v>
          </cell>
          <cell r="K1163"/>
          <cell r="L1163">
            <v>2.8</v>
          </cell>
          <cell r="M1163"/>
          <cell r="N1163">
            <v>50</v>
          </cell>
          <cell r="O1163">
            <v>0.3</v>
          </cell>
          <cell r="P1163">
            <v>2</v>
          </cell>
          <cell r="Q1163">
            <v>20</v>
          </cell>
          <cell r="R1163"/>
          <cell r="S1163">
            <v>0.11</v>
          </cell>
          <cell r="T1163">
            <v>6</v>
          </cell>
          <cell r="U1163">
            <v>102</v>
          </cell>
          <cell r="V1163">
            <v>0.03</v>
          </cell>
          <cell r="W1163">
            <v>0.02</v>
          </cell>
          <cell r="X1163">
            <v>0.3</v>
          </cell>
          <cell r="Y1163">
            <v>6</v>
          </cell>
          <cell r="Z1163">
            <v>0</v>
          </cell>
          <cell r="AA1163">
            <v>5</v>
          </cell>
          <cell r="AB1163">
            <v>0</v>
          </cell>
          <cell r="AC1163">
            <v>0.09</v>
          </cell>
          <cell r="AD1163">
            <v>0.02</v>
          </cell>
          <cell r="AE1163">
            <v>0.06</v>
          </cell>
          <cell r="AF1163">
            <v>0</v>
          </cell>
          <cell r="AG1163"/>
          <cell r="AH1163"/>
          <cell r="AI1163" t="e">
            <v>#DIV/0!</v>
          </cell>
          <cell r="AJ1163"/>
          <cell r="AK1163"/>
          <cell r="AL1163" t="e">
            <v>#DIV/0!</v>
          </cell>
          <cell r="AM1163"/>
          <cell r="AN1163"/>
          <cell r="AO1163" t="e">
            <v>#DIV/0!</v>
          </cell>
        </row>
        <row r="1164">
          <cell r="A1164">
            <v>389</v>
          </cell>
          <cell r="B1164" t="str">
            <v>Kiwi, sin cascara</v>
          </cell>
          <cell r="C1164"/>
          <cell r="D1164">
            <v>86</v>
          </cell>
          <cell r="E1164"/>
          <cell r="F1164">
            <v>67</v>
          </cell>
          <cell r="G1164"/>
          <cell r="H1164">
            <v>1</v>
          </cell>
          <cell r="I1164">
            <v>0.4</v>
          </cell>
          <cell r="J1164">
            <v>14.9</v>
          </cell>
          <cell r="K1164"/>
          <cell r="L1164">
            <v>3.4</v>
          </cell>
          <cell r="M1164"/>
          <cell r="N1164">
            <v>26</v>
          </cell>
          <cell r="O1164">
            <v>0.4</v>
          </cell>
          <cell r="P1164">
            <v>5</v>
          </cell>
          <cell r="Q1164">
            <v>40</v>
          </cell>
          <cell r="R1164"/>
          <cell r="S1164">
            <v>0.17</v>
          </cell>
          <cell r="T1164">
            <v>30</v>
          </cell>
          <cell r="U1164">
            <v>332</v>
          </cell>
          <cell r="V1164">
            <v>0.02</v>
          </cell>
          <cell r="W1164">
            <v>0.05</v>
          </cell>
          <cell r="X1164">
            <v>0.5</v>
          </cell>
          <cell r="Y1164">
            <v>38</v>
          </cell>
          <cell r="Z1164">
            <v>0</v>
          </cell>
          <cell r="AA1164">
            <v>98</v>
          </cell>
          <cell r="AB1164">
            <v>18</v>
          </cell>
          <cell r="AC1164">
            <v>0.03</v>
          </cell>
          <cell r="AD1164">
            <v>0.04</v>
          </cell>
          <cell r="AE1164">
            <v>0.24</v>
          </cell>
          <cell r="AF1164">
            <v>0</v>
          </cell>
          <cell r="AG1164"/>
          <cell r="AH1164"/>
          <cell r="AI1164" t="e">
            <v>#DIV/0!</v>
          </cell>
          <cell r="AJ1164"/>
          <cell r="AK1164"/>
          <cell r="AL1164" t="e">
            <v>#DIV/0!</v>
          </cell>
          <cell r="AM1164"/>
          <cell r="AN1164"/>
          <cell r="AO1164" t="e">
            <v>#DIV/0!</v>
          </cell>
        </row>
        <row r="1165">
          <cell r="A1165">
            <v>390</v>
          </cell>
          <cell r="B1165" t="str">
            <v>Lima, pulpa</v>
          </cell>
          <cell r="C1165"/>
          <cell r="D1165">
            <v>84</v>
          </cell>
          <cell r="E1165"/>
          <cell r="F1165">
            <v>28</v>
          </cell>
          <cell r="G1165"/>
          <cell r="H1165">
            <v>0.5</v>
          </cell>
          <cell r="I1165">
            <v>0.2</v>
          </cell>
          <cell r="J1165">
            <v>6</v>
          </cell>
          <cell r="K1165"/>
          <cell r="L1165">
            <v>2.8</v>
          </cell>
          <cell r="M1165"/>
          <cell r="N1165">
            <v>28</v>
          </cell>
          <cell r="O1165">
            <v>0.3</v>
          </cell>
          <cell r="P1165">
            <v>2</v>
          </cell>
          <cell r="Q1165">
            <v>10</v>
          </cell>
          <cell r="R1165"/>
          <cell r="S1165">
            <v>0.11</v>
          </cell>
          <cell r="T1165">
            <v>6</v>
          </cell>
          <cell r="U1165">
            <v>102</v>
          </cell>
          <cell r="V1165">
            <v>0.04</v>
          </cell>
          <cell r="W1165">
            <v>0.01</v>
          </cell>
          <cell r="X1165">
            <v>0.2</v>
          </cell>
          <cell r="Y1165">
            <v>8</v>
          </cell>
          <cell r="Z1165">
            <v>0</v>
          </cell>
          <cell r="AA1165">
            <v>45</v>
          </cell>
          <cell r="AB1165">
            <v>1</v>
          </cell>
          <cell r="AC1165">
            <v>0.02</v>
          </cell>
          <cell r="AD1165">
            <v>0.02</v>
          </cell>
          <cell r="AE1165">
            <v>0.06</v>
          </cell>
          <cell r="AF1165">
            <v>0</v>
          </cell>
          <cell r="AG1165"/>
          <cell r="AH1165"/>
          <cell r="AI1165" t="e">
            <v>#DIV/0!</v>
          </cell>
          <cell r="AJ1165"/>
          <cell r="AK1165"/>
          <cell r="AL1165" t="e">
            <v>#DIV/0!</v>
          </cell>
          <cell r="AM1165"/>
          <cell r="AN1165"/>
          <cell r="AO1165" t="e">
            <v>#DIV/0!</v>
          </cell>
        </row>
        <row r="1166">
          <cell r="A1166">
            <v>391</v>
          </cell>
          <cell r="B1166" t="str">
            <v>Limon con cascara sin semillas</v>
          </cell>
          <cell r="C1166"/>
          <cell r="D1166">
            <v>98</v>
          </cell>
          <cell r="E1166"/>
          <cell r="F1166">
            <v>50</v>
          </cell>
          <cell r="G1166"/>
          <cell r="H1166">
            <v>1.2</v>
          </cell>
          <cell r="I1166">
            <v>0.3</v>
          </cell>
          <cell r="J1166">
            <v>10.7</v>
          </cell>
          <cell r="K1166"/>
          <cell r="L1166">
            <v>4.7</v>
          </cell>
          <cell r="M1166"/>
          <cell r="N1166">
            <v>61</v>
          </cell>
          <cell r="O1166">
            <v>0.7</v>
          </cell>
          <cell r="P1166">
            <v>3</v>
          </cell>
          <cell r="Q1166">
            <v>15</v>
          </cell>
          <cell r="R1166"/>
          <cell r="S1166">
            <v>0.1</v>
          </cell>
          <cell r="T1166">
            <v>12</v>
          </cell>
          <cell r="U1166">
            <v>145</v>
          </cell>
          <cell r="V1166">
            <v>0.05</v>
          </cell>
          <cell r="W1166">
            <v>0.04</v>
          </cell>
          <cell r="X1166">
            <v>0.2</v>
          </cell>
          <cell r="Y1166">
            <v>11</v>
          </cell>
          <cell r="Z1166">
            <v>0</v>
          </cell>
          <cell r="AA1166">
            <v>77</v>
          </cell>
          <cell r="AB1166">
            <v>3</v>
          </cell>
          <cell r="AC1166">
            <v>0.04</v>
          </cell>
          <cell r="AD1166">
            <v>0.01</v>
          </cell>
          <cell r="AE1166">
            <v>0.09</v>
          </cell>
          <cell r="AF1166">
            <v>0</v>
          </cell>
          <cell r="AG1166"/>
          <cell r="AH1166"/>
          <cell r="AI1166" t="e">
            <v>#DIV/0!</v>
          </cell>
          <cell r="AJ1166"/>
          <cell r="AK1166"/>
          <cell r="AL1166" t="e">
            <v>#DIV/0!</v>
          </cell>
          <cell r="AM1166"/>
          <cell r="AN1166"/>
          <cell r="AO1166" t="e">
            <v>#DIV/0!</v>
          </cell>
        </row>
        <row r="1167">
          <cell r="A1167">
            <v>392</v>
          </cell>
          <cell r="B1167" t="str">
            <v>Limon, jugo</v>
          </cell>
          <cell r="C1167"/>
          <cell r="D1167">
            <v>100</v>
          </cell>
          <cell r="E1167"/>
          <cell r="F1167">
            <v>36</v>
          </cell>
          <cell r="G1167"/>
          <cell r="H1167">
            <v>0.4</v>
          </cell>
          <cell r="I1167">
            <v>0</v>
          </cell>
          <cell r="J1167">
            <v>8.6</v>
          </cell>
          <cell r="K1167"/>
          <cell r="L1167">
            <v>0.4</v>
          </cell>
          <cell r="M1167"/>
          <cell r="N1167">
            <v>7</v>
          </cell>
          <cell r="O1167">
            <v>0</v>
          </cell>
          <cell r="P1167">
            <v>1</v>
          </cell>
          <cell r="Q1167">
            <v>6</v>
          </cell>
          <cell r="R1167"/>
          <cell r="S1167">
            <v>0.05</v>
          </cell>
          <cell r="T1167">
            <v>6</v>
          </cell>
          <cell r="U1167">
            <v>124</v>
          </cell>
          <cell r="V1167">
            <v>0.03</v>
          </cell>
          <cell r="W1167">
            <v>0.01</v>
          </cell>
          <cell r="X1167">
            <v>0.1</v>
          </cell>
          <cell r="Y1167">
            <v>13</v>
          </cell>
          <cell r="Z1167">
            <v>0</v>
          </cell>
          <cell r="AA1167">
            <v>46</v>
          </cell>
          <cell r="AB1167">
            <v>2</v>
          </cell>
          <cell r="AC1167">
            <v>0</v>
          </cell>
          <cell r="AD1167">
            <v>0</v>
          </cell>
          <cell r="AE1167">
            <v>0</v>
          </cell>
          <cell r="AF1167">
            <v>0</v>
          </cell>
          <cell r="AG1167"/>
          <cell r="AH1167"/>
          <cell r="AI1167" t="e">
            <v>#DIV/0!</v>
          </cell>
          <cell r="AJ1167"/>
          <cell r="AK1167"/>
          <cell r="AL1167" t="e">
            <v>#DIV/0!</v>
          </cell>
          <cell r="AM1167"/>
          <cell r="AN1167"/>
          <cell r="AO1167" t="e">
            <v>#DIV/0!</v>
          </cell>
        </row>
        <row r="1168">
          <cell r="A1168">
            <v>393</v>
          </cell>
          <cell r="B1168" t="str">
            <v>Limon, sin cascara ni semillas</v>
          </cell>
          <cell r="C1168"/>
          <cell r="D1168">
            <v>53</v>
          </cell>
          <cell r="E1168"/>
          <cell r="F1168">
            <v>44</v>
          </cell>
          <cell r="G1168"/>
          <cell r="H1168">
            <v>1.1000000000000001</v>
          </cell>
          <cell r="I1168">
            <v>0.3</v>
          </cell>
          <cell r="J1168">
            <v>9.3000000000000007</v>
          </cell>
          <cell r="K1168"/>
          <cell r="L1168">
            <v>2.8</v>
          </cell>
          <cell r="M1168"/>
          <cell r="N1168">
            <v>26</v>
          </cell>
          <cell r="O1168">
            <v>0.6</v>
          </cell>
          <cell r="P1168">
            <v>2</v>
          </cell>
          <cell r="Q1168">
            <v>16</v>
          </cell>
          <cell r="R1168"/>
          <cell r="S1168">
            <v>0.06</v>
          </cell>
          <cell r="T1168">
            <v>8</v>
          </cell>
          <cell r="U1168">
            <v>138</v>
          </cell>
          <cell r="V1168">
            <v>0.04</v>
          </cell>
          <cell r="W1168">
            <v>0.02</v>
          </cell>
          <cell r="X1168">
            <v>0.1</v>
          </cell>
          <cell r="Y1168">
            <v>11</v>
          </cell>
          <cell r="Z1168">
            <v>0</v>
          </cell>
          <cell r="AA1168">
            <v>53</v>
          </cell>
          <cell r="AB1168">
            <v>3</v>
          </cell>
          <cell r="AC1168">
            <v>0.04</v>
          </cell>
          <cell r="AD1168">
            <v>0.01</v>
          </cell>
          <cell r="AE1168">
            <v>0.09</v>
          </cell>
          <cell r="AF1168">
            <v>0</v>
          </cell>
          <cell r="AG1168"/>
          <cell r="AH1168"/>
          <cell r="AI1168" t="e">
            <v>#DIV/0!</v>
          </cell>
          <cell r="AJ1168"/>
          <cell r="AK1168"/>
          <cell r="AL1168" t="e">
            <v>#DIV/0!</v>
          </cell>
          <cell r="AM1168"/>
          <cell r="AN1168"/>
          <cell r="AO1168" t="e">
            <v>#DIV/0!</v>
          </cell>
        </row>
        <row r="1169">
          <cell r="A1169">
            <v>394</v>
          </cell>
          <cell r="B1169" t="str">
            <v>Lulo maduro, pulpa</v>
          </cell>
          <cell r="C1169"/>
          <cell r="D1169">
            <v>100</v>
          </cell>
          <cell r="E1169"/>
          <cell r="F1169">
            <v>37</v>
          </cell>
          <cell r="G1169"/>
          <cell r="H1169">
            <v>0.7</v>
          </cell>
          <cell r="I1169">
            <v>0.1</v>
          </cell>
          <cell r="J1169">
            <v>8.4</v>
          </cell>
          <cell r="K1169"/>
          <cell r="L1169">
            <v>0.6</v>
          </cell>
          <cell r="M1169"/>
          <cell r="N1169">
            <v>8</v>
          </cell>
          <cell r="O1169">
            <v>0.6</v>
          </cell>
          <cell r="P1169">
            <v>0</v>
          </cell>
          <cell r="Q1169">
            <v>13</v>
          </cell>
          <cell r="R1169"/>
          <cell r="S1169">
            <v>7.0000000000000007E-2</v>
          </cell>
          <cell r="T1169">
            <v>19</v>
          </cell>
          <cell r="U1169">
            <v>39</v>
          </cell>
          <cell r="V1169">
            <v>0.04</v>
          </cell>
          <cell r="W1169">
            <v>0.04</v>
          </cell>
          <cell r="X1169">
            <v>1.5</v>
          </cell>
          <cell r="Y1169">
            <v>10</v>
          </cell>
          <cell r="Z1169">
            <v>0</v>
          </cell>
          <cell r="AA1169">
            <v>38</v>
          </cell>
          <cell r="AB1169">
            <v>37</v>
          </cell>
          <cell r="AC1169">
            <v>0.01</v>
          </cell>
          <cell r="AD1169">
            <v>0.01</v>
          </cell>
          <cell r="AE1169">
            <v>0.02</v>
          </cell>
          <cell r="AF1169">
            <v>0</v>
          </cell>
          <cell r="AG1169"/>
          <cell r="AH1169"/>
          <cell r="AI1169" t="e">
            <v>#DIV/0!</v>
          </cell>
          <cell r="AJ1169"/>
          <cell r="AK1169"/>
          <cell r="AL1169" t="e">
            <v>#DIV/0!</v>
          </cell>
          <cell r="AM1169"/>
          <cell r="AN1169"/>
          <cell r="AO1169" t="e">
            <v>#DIV/0!</v>
          </cell>
        </row>
        <row r="1170">
          <cell r="A1170">
            <v>395</v>
          </cell>
          <cell r="B1170" t="str">
            <v>Lulo, jugo sin semillas</v>
          </cell>
          <cell r="C1170"/>
          <cell r="D1170">
            <v>100</v>
          </cell>
          <cell r="E1170"/>
          <cell r="F1170">
            <v>26</v>
          </cell>
          <cell r="G1170"/>
          <cell r="H1170">
            <v>0.6</v>
          </cell>
          <cell r="I1170">
            <v>0.1</v>
          </cell>
          <cell r="J1170">
            <v>5.7</v>
          </cell>
          <cell r="K1170"/>
          <cell r="L1170">
            <v>0.2</v>
          </cell>
          <cell r="M1170"/>
          <cell r="N1170">
            <v>8</v>
          </cell>
          <cell r="O1170">
            <v>0.6</v>
          </cell>
          <cell r="P1170">
            <v>6</v>
          </cell>
          <cell r="Q1170">
            <v>12</v>
          </cell>
          <cell r="R1170"/>
          <cell r="S1170">
            <v>0.06</v>
          </cell>
          <cell r="T1170">
            <v>17</v>
          </cell>
          <cell r="U1170">
            <v>278</v>
          </cell>
          <cell r="V1170">
            <v>0.04</v>
          </cell>
          <cell r="W1170">
            <v>0.04</v>
          </cell>
          <cell r="X1170">
            <v>1.5</v>
          </cell>
          <cell r="Y1170">
            <v>8</v>
          </cell>
          <cell r="Z1170">
            <v>0</v>
          </cell>
          <cell r="AA1170">
            <v>25</v>
          </cell>
          <cell r="AB1170">
            <v>60</v>
          </cell>
          <cell r="AC1170">
            <v>0.02</v>
          </cell>
          <cell r="AD1170">
            <v>0.02</v>
          </cell>
          <cell r="AE1170">
            <v>0.11</v>
          </cell>
          <cell r="AF1170">
            <v>0</v>
          </cell>
          <cell r="AG1170"/>
          <cell r="AH1170"/>
          <cell r="AI1170" t="e">
            <v>#DIV/0!</v>
          </cell>
          <cell r="AJ1170"/>
          <cell r="AK1170"/>
          <cell r="AL1170" t="e">
            <v>#DIV/0!</v>
          </cell>
          <cell r="AM1170"/>
          <cell r="AN1170"/>
          <cell r="AO1170" t="e">
            <v>#DIV/0!</v>
          </cell>
        </row>
        <row r="1171">
          <cell r="A1171">
            <v>396</v>
          </cell>
          <cell r="B1171" t="str">
            <v>Madroño, pulpa sin semillas</v>
          </cell>
          <cell r="C1171"/>
          <cell r="D1171">
            <v>15</v>
          </cell>
          <cell r="E1171"/>
          <cell r="F1171">
            <v>43</v>
          </cell>
          <cell r="G1171"/>
          <cell r="H1171">
            <v>0.5</v>
          </cell>
          <cell r="I1171">
            <v>0.1</v>
          </cell>
          <cell r="J1171">
            <v>9.9</v>
          </cell>
          <cell r="K1171"/>
          <cell r="L1171">
            <v>2.2999999999999998</v>
          </cell>
          <cell r="M1171"/>
          <cell r="N1171">
            <v>10</v>
          </cell>
          <cell r="O1171">
            <v>0.3</v>
          </cell>
          <cell r="P1171">
            <v>1</v>
          </cell>
          <cell r="Q1171">
            <v>21</v>
          </cell>
          <cell r="R1171"/>
          <cell r="S1171">
            <v>0.24</v>
          </cell>
          <cell r="T1171">
            <v>12</v>
          </cell>
          <cell r="U1171">
            <v>157</v>
          </cell>
          <cell r="V1171">
            <v>0.05</v>
          </cell>
          <cell r="W1171">
            <v>0.05</v>
          </cell>
          <cell r="X1171">
            <v>0.3</v>
          </cell>
          <cell r="Y1171">
            <v>20</v>
          </cell>
          <cell r="Z1171">
            <v>0</v>
          </cell>
          <cell r="AA1171">
            <v>10</v>
          </cell>
          <cell r="AB1171">
            <v>0</v>
          </cell>
          <cell r="AC1171">
            <v>0.02</v>
          </cell>
          <cell r="AD1171">
            <v>0.03</v>
          </cell>
          <cell r="AE1171">
            <v>0.04</v>
          </cell>
          <cell r="AF1171">
            <v>0</v>
          </cell>
          <cell r="AG1171"/>
          <cell r="AH1171"/>
          <cell r="AI1171" t="e">
            <v>#DIV/0!</v>
          </cell>
          <cell r="AJ1171"/>
          <cell r="AK1171"/>
          <cell r="AL1171" t="e">
            <v>#DIV/0!</v>
          </cell>
          <cell r="AM1171"/>
          <cell r="AN1171"/>
          <cell r="AO1171" t="e">
            <v>#DIV/0!</v>
          </cell>
        </row>
        <row r="1172">
          <cell r="A1172">
            <v>397</v>
          </cell>
          <cell r="B1172" t="str">
            <v>Mamey , pulpa</v>
          </cell>
          <cell r="C1172"/>
          <cell r="D1172">
            <v>65</v>
          </cell>
          <cell r="E1172"/>
          <cell r="F1172">
            <v>56</v>
          </cell>
          <cell r="G1172"/>
          <cell r="H1172">
            <v>0.4</v>
          </cell>
          <cell r="I1172">
            <v>0.5</v>
          </cell>
          <cell r="J1172">
            <v>12.4</v>
          </cell>
          <cell r="K1172"/>
          <cell r="L1172">
            <v>3</v>
          </cell>
          <cell r="M1172"/>
          <cell r="N1172">
            <v>20</v>
          </cell>
          <cell r="O1172">
            <v>0.4</v>
          </cell>
          <cell r="P1172">
            <v>15</v>
          </cell>
          <cell r="Q1172">
            <v>15</v>
          </cell>
          <cell r="R1172"/>
          <cell r="S1172">
            <v>0.1</v>
          </cell>
          <cell r="T1172">
            <v>16</v>
          </cell>
          <cell r="U1172">
            <v>47</v>
          </cell>
          <cell r="V1172">
            <v>0.04</v>
          </cell>
          <cell r="W1172">
            <v>0.04</v>
          </cell>
          <cell r="X1172">
            <v>0.4</v>
          </cell>
          <cell r="Y1172">
            <v>14</v>
          </cell>
          <cell r="Z1172">
            <v>0</v>
          </cell>
          <cell r="AA1172">
            <v>8</v>
          </cell>
          <cell r="AB1172">
            <v>120</v>
          </cell>
          <cell r="AC1172">
            <v>0.14000000000000001</v>
          </cell>
          <cell r="AD1172">
            <v>0.21</v>
          </cell>
          <cell r="AE1172">
            <v>0.08</v>
          </cell>
          <cell r="AF1172">
            <v>0</v>
          </cell>
          <cell r="AG1172"/>
          <cell r="AH1172"/>
          <cell r="AI1172" t="e">
            <v>#DIV/0!</v>
          </cell>
          <cell r="AJ1172"/>
          <cell r="AK1172"/>
          <cell r="AL1172" t="e">
            <v>#DIV/0!</v>
          </cell>
          <cell r="AM1172"/>
          <cell r="AN1172"/>
          <cell r="AO1172" t="e">
            <v>#DIV/0!</v>
          </cell>
        </row>
        <row r="1173">
          <cell r="A1173">
            <v>398</v>
          </cell>
          <cell r="B1173" t="str">
            <v>Mamoncillo, pulpa sin semilla</v>
          </cell>
          <cell r="C1173"/>
          <cell r="D1173">
            <v>35</v>
          </cell>
          <cell r="E1173"/>
          <cell r="F1173">
            <v>82</v>
          </cell>
          <cell r="G1173"/>
          <cell r="H1173">
            <v>1</v>
          </cell>
          <cell r="I1173">
            <v>0.2</v>
          </cell>
          <cell r="J1173">
            <v>19</v>
          </cell>
          <cell r="K1173"/>
          <cell r="L1173">
            <v>4</v>
          </cell>
          <cell r="M1173"/>
          <cell r="N1173">
            <v>15</v>
          </cell>
          <cell r="O1173">
            <v>0.6</v>
          </cell>
          <cell r="P1173">
            <v>2</v>
          </cell>
          <cell r="Q1173">
            <v>20</v>
          </cell>
          <cell r="R1173"/>
          <cell r="S1173">
            <v>0.04</v>
          </cell>
          <cell r="T1173">
            <v>3</v>
          </cell>
          <cell r="U1173">
            <v>61</v>
          </cell>
          <cell r="V1173">
            <v>0.03</v>
          </cell>
          <cell r="W1173">
            <v>0.02</v>
          </cell>
          <cell r="X1173">
            <v>0.9</v>
          </cell>
          <cell r="Y1173">
            <v>1</v>
          </cell>
          <cell r="Z1173">
            <v>0</v>
          </cell>
          <cell r="AA1173">
            <v>3</v>
          </cell>
          <cell r="AB1173">
            <v>7</v>
          </cell>
          <cell r="AC1173">
            <v>0.03</v>
          </cell>
          <cell r="AD1173">
            <v>0.01</v>
          </cell>
          <cell r="AE1173">
            <v>0.05</v>
          </cell>
          <cell r="AF1173">
            <v>0</v>
          </cell>
          <cell r="AG1173"/>
          <cell r="AH1173"/>
          <cell r="AI1173" t="e">
            <v>#DIV/0!</v>
          </cell>
          <cell r="AJ1173"/>
          <cell r="AK1173"/>
          <cell r="AL1173" t="e">
            <v>#DIV/0!</v>
          </cell>
          <cell r="AM1173"/>
          <cell r="AN1173"/>
          <cell r="AO1173" t="e">
            <v>#DIV/0!</v>
          </cell>
        </row>
        <row r="1174">
          <cell r="A1174">
            <v>399</v>
          </cell>
          <cell r="B1174" t="str">
            <v>Mandarina , pulpa</v>
          </cell>
          <cell r="C1174"/>
          <cell r="D1174">
            <v>70</v>
          </cell>
          <cell r="E1174"/>
          <cell r="F1174">
            <v>42</v>
          </cell>
          <cell r="G1174"/>
          <cell r="H1174">
            <v>0.7</v>
          </cell>
          <cell r="I1174">
            <v>0.1</v>
          </cell>
          <cell r="J1174">
            <v>9.5</v>
          </cell>
          <cell r="K1174"/>
          <cell r="L1174">
            <v>2.2999999999999998</v>
          </cell>
          <cell r="M1174"/>
          <cell r="N1174">
            <v>24</v>
          </cell>
          <cell r="O1174">
            <v>0.2</v>
          </cell>
          <cell r="P1174">
            <v>1</v>
          </cell>
          <cell r="Q1174">
            <v>19</v>
          </cell>
          <cell r="R1174"/>
          <cell r="S1174">
            <v>0.24</v>
          </cell>
          <cell r="T1174">
            <v>12</v>
          </cell>
          <cell r="U1174">
            <v>157</v>
          </cell>
          <cell r="V1174">
            <v>0.11</v>
          </cell>
          <cell r="W1174">
            <v>0.03</v>
          </cell>
          <cell r="X1174">
            <v>0.3</v>
          </cell>
          <cell r="Y1174">
            <v>20</v>
          </cell>
          <cell r="Z1174">
            <v>0</v>
          </cell>
          <cell r="AA1174">
            <v>24</v>
          </cell>
          <cell r="AB1174">
            <v>100</v>
          </cell>
          <cell r="AC1174">
            <v>0.02</v>
          </cell>
          <cell r="AD1174">
            <v>0.03</v>
          </cell>
          <cell r="AE1174">
            <v>0.04</v>
          </cell>
          <cell r="AF1174">
            <v>0</v>
          </cell>
          <cell r="AG1174"/>
          <cell r="AH1174"/>
          <cell r="AI1174" t="e">
            <v>#DIV/0!</v>
          </cell>
          <cell r="AJ1174"/>
          <cell r="AK1174"/>
          <cell r="AL1174" t="e">
            <v>#DIV/0!</v>
          </cell>
          <cell r="AM1174"/>
          <cell r="AN1174"/>
          <cell r="AO1174" t="e">
            <v>#DIV/0!</v>
          </cell>
        </row>
        <row r="1175">
          <cell r="A1175">
            <v>400</v>
          </cell>
          <cell r="B1175" t="str">
            <v>Mandarina, jugo</v>
          </cell>
          <cell r="C1175"/>
          <cell r="D1175">
            <v>100</v>
          </cell>
          <cell r="E1175"/>
          <cell r="F1175">
            <v>44</v>
          </cell>
          <cell r="G1175"/>
          <cell r="H1175">
            <v>0.5</v>
          </cell>
          <cell r="I1175">
            <v>0.2</v>
          </cell>
          <cell r="J1175">
            <v>10.1</v>
          </cell>
          <cell r="K1175"/>
          <cell r="L1175">
            <v>0.2</v>
          </cell>
          <cell r="M1175"/>
          <cell r="N1175">
            <v>18</v>
          </cell>
          <cell r="O1175">
            <v>0.2</v>
          </cell>
          <cell r="P1175">
            <v>1</v>
          </cell>
          <cell r="Q1175">
            <v>14</v>
          </cell>
          <cell r="R1175"/>
          <cell r="S1175">
            <v>0.03</v>
          </cell>
          <cell r="T1175">
            <v>8</v>
          </cell>
          <cell r="U1175">
            <v>178</v>
          </cell>
          <cell r="V1175">
            <v>0.06</v>
          </cell>
          <cell r="W1175">
            <v>0.02</v>
          </cell>
          <cell r="X1175">
            <v>0.1</v>
          </cell>
          <cell r="Y1175">
            <v>5</v>
          </cell>
          <cell r="Z1175">
            <v>0</v>
          </cell>
          <cell r="AA1175">
            <v>31</v>
          </cell>
          <cell r="AB1175">
            <v>42</v>
          </cell>
          <cell r="AC1175">
            <v>0.02</v>
          </cell>
          <cell r="AD1175">
            <v>0.04</v>
          </cell>
          <cell r="AE1175">
            <v>0.04</v>
          </cell>
          <cell r="AF1175">
            <v>0</v>
          </cell>
          <cell r="AG1175"/>
          <cell r="AH1175"/>
          <cell r="AI1175" t="e">
            <v>#DIV/0!</v>
          </cell>
          <cell r="AJ1175"/>
          <cell r="AK1175"/>
          <cell r="AL1175" t="e">
            <v>#DIV/0!</v>
          </cell>
          <cell r="AM1175"/>
          <cell r="AN1175"/>
          <cell r="AO1175" t="e">
            <v>#DIV/0!</v>
          </cell>
        </row>
        <row r="1176">
          <cell r="A1176">
            <v>401</v>
          </cell>
          <cell r="B1176" t="str">
            <v>Manga, sin cascara</v>
          </cell>
          <cell r="C1176"/>
          <cell r="D1176">
            <v>50</v>
          </cell>
          <cell r="E1176"/>
          <cell r="F1176">
            <v>52</v>
          </cell>
          <cell r="G1176"/>
          <cell r="H1176">
            <v>0.6</v>
          </cell>
          <cell r="I1176">
            <v>0.1</v>
          </cell>
          <cell r="J1176">
            <v>12.2</v>
          </cell>
          <cell r="K1176"/>
          <cell r="L1176">
            <v>1.8</v>
          </cell>
          <cell r="M1176"/>
          <cell r="N1176">
            <v>10</v>
          </cell>
          <cell r="O1176">
            <v>0.2</v>
          </cell>
          <cell r="P1176">
            <v>2</v>
          </cell>
          <cell r="Q1176">
            <v>13</v>
          </cell>
          <cell r="R1176"/>
          <cell r="S1176">
            <v>0.04</v>
          </cell>
          <cell r="T1176">
            <v>9</v>
          </cell>
          <cell r="U1176">
            <v>156</v>
          </cell>
          <cell r="V1176">
            <v>0.06</v>
          </cell>
          <cell r="W1176">
            <v>0.06</v>
          </cell>
          <cell r="X1176">
            <v>0.6</v>
          </cell>
          <cell r="Y1176">
            <v>14</v>
          </cell>
          <cell r="Z1176">
            <v>0</v>
          </cell>
          <cell r="AA1176">
            <v>45</v>
          </cell>
          <cell r="AB1176">
            <v>110</v>
          </cell>
          <cell r="AC1176">
            <v>7.0000000000000007E-2</v>
          </cell>
          <cell r="AD1176">
            <v>0.1</v>
          </cell>
          <cell r="AE1176">
            <v>0.05</v>
          </cell>
          <cell r="AF1176">
            <v>0</v>
          </cell>
          <cell r="AG1176"/>
          <cell r="AH1176"/>
          <cell r="AI1176" t="e">
            <v>#DIV/0!</v>
          </cell>
          <cell r="AJ1176"/>
          <cell r="AK1176"/>
          <cell r="AL1176" t="e">
            <v>#DIV/0!</v>
          </cell>
          <cell r="AM1176"/>
          <cell r="AN1176"/>
          <cell r="AO1176" t="e">
            <v>#DIV/0!</v>
          </cell>
        </row>
        <row r="1177">
          <cell r="A1177">
            <v>402</v>
          </cell>
          <cell r="B1177" t="str">
            <v>Mango, maduro, pulpa sin cascara</v>
          </cell>
          <cell r="C1177"/>
          <cell r="D1177">
            <v>59</v>
          </cell>
          <cell r="E1177"/>
          <cell r="F1177">
            <v>73</v>
          </cell>
          <cell r="G1177"/>
          <cell r="H1177">
            <v>0.5</v>
          </cell>
          <cell r="I1177">
            <v>0.3</v>
          </cell>
          <cell r="J1177">
            <v>17</v>
          </cell>
          <cell r="K1177"/>
          <cell r="L1177">
            <v>1.8</v>
          </cell>
          <cell r="M1177"/>
          <cell r="N1177">
            <v>10</v>
          </cell>
          <cell r="O1177">
            <v>0.1</v>
          </cell>
          <cell r="P1177">
            <v>2</v>
          </cell>
          <cell r="Q1177">
            <v>11</v>
          </cell>
          <cell r="R1177"/>
          <cell r="S1177">
            <v>0.04</v>
          </cell>
          <cell r="T1177">
            <v>9</v>
          </cell>
          <cell r="U1177">
            <v>156</v>
          </cell>
          <cell r="V1177">
            <v>0.06</v>
          </cell>
          <cell r="W1177">
            <v>0.06</v>
          </cell>
          <cell r="X1177">
            <v>0.6</v>
          </cell>
          <cell r="Y1177">
            <v>14</v>
          </cell>
          <cell r="Z1177">
            <v>0</v>
          </cell>
          <cell r="AA1177">
            <v>28</v>
          </cell>
          <cell r="AB1177">
            <v>389</v>
          </cell>
          <cell r="AC1177">
            <v>7.0000000000000007E-2</v>
          </cell>
          <cell r="AD1177">
            <v>0.1</v>
          </cell>
          <cell r="AE1177">
            <v>0.05</v>
          </cell>
          <cell r="AF1177">
            <v>0</v>
          </cell>
          <cell r="AG1177"/>
          <cell r="AH1177"/>
          <cell r="AI1177" t="e">
            <v>#DIV/0!</v>
          </cell>
          <cell r="AJ1177"/>
          <cell r="AK1177"/>
          <cell r="AL1177" t="e">
            <v>#DIV/0!</v>
          </cell>
          <cell r="AM1177"/>
          <cell r="AN1177"/>
          <cell r="AO1177" t="e">
            <v>#DIV/0!</v>
          </cell>
        </row>
        <row r="1178">
          <cell r="A1178">
            <v>403</v>
          </cell>
          <cell r="B1178" t="str">
            <v>Manzana, con cascara, sin semillas ni corazon</v>
          </cell>
          <cell r="C1178"/>
          <cell r="D1178">
            <v>92</v>
          </cell>
          <cell r="E1178"/>
          <cell r="F1178">
            <v>66</v>
          </cell>
          <cell r="G1178"/>
          <cell r="H1178">
            <v>0.2</v>
          </cell>
          <cell r="I1178">
            <v>0.4</v>
          </cell>
          <cell r="J1178">
            <v>15.3</v>
          </cell>
          <cell r="K1178"/>
          <cell r="L1178">
            <v>2.7</v>
          </cell>
          <cell r="M1178"/>
          <cell r="N1178">
            <v>7</v>
          </cell>
          <cell r="O1178">
            <v>0.2</v>
          </cell>
          <cell r="P1178">
            <v>0</v>
          </cell>
          <cell r="Q1178">
            <v>7</v>
          </cell>
          <cell r="R1178"/>
          <cell r="S1178">
            <v>0.04</v>
          </cell>
          <cell r="T1178">
            <v>5</v>
          </cell>
          <cell r="U1178">
            <v>115</v>
          </cell>
          <cell r="V1178">
            <v>0.02</v>
          </cell>
          <cell r="W1178">
            <v>0.01</v>
          </cell>
          <cell r="X1178">
            <v>0.1</v>
          </cell>
          <cell r="Y1178">
            <v>3</v>
          </cell>
          <cell r="Z1178">
            <v>0</v>
          </cell>
          <cell r="AA1178">
            <v>6</v>
          </cell>
          <cell r="AB1178">
            <v>5</v>
          </cell>
          <cell r="AC1178">
            <v>0.06</v>
          </cell>
          <cell r="AD1178">
            <v>0.02</v>
          </cell>
          <cell r="AE1178">
            <v>0.11</v>
          </cell>
          <cell r="AF1178">
            <v>0</v>
          </cell>
          <cell r="AG1178"/>
          <cell r="AH1178"/>
          <cell r="AI1178" t="e">
            <v>#DIV/0!</v>
          </cell>
          <cell r="AJ1178"/>
          <cell r="AK1178"/>
          <cell r="AL1178" t="e">
            <v>#DIV/0!</v>
          </cell>
          <cell r="AM1178"/>
          <cell r="AN1178"/>
          <cell r="AO1178" t="e">
            <v>#DIV/0!</v>
          </cell>
        </row>
        <row r="1179">
          <cell r="A1179">
            <v>404</v>
          </cell>
          <cell r="B1179" t="str">
            <v>Manzana sin cascara, cocida</v>
          </cell>
          <cell r="C1179"/>
          <cell r="D1179">
            <v>100</v>
          </cell>
          <cell r="E1179"/>
          <cell r="F1179">
            <v>59</v>
          </cell>
          <cell r="G1179"/>
          <cell r="H1179">
            <v>0.3</v>
          </cell>
          <cell r="I1179">
            <v>0.4</v>
          </cell>
          <cell r="J1179">
            <v>13.6</v>
          </cell>
          <cell r="K1179"/>
          <cell r="L1179">
            <v>2.4</v>
          </cell>
          <cell r="M1179"/>
          <cell r="N1179">
            <v>5</v>
          </cell>
          <cell r="O1179">
            <v>0.2</v>
          </cell>
          <cell r="P1179">
            <v>1</v>
          </cell>
          <cell r="Q1179">
            <v>8</v>
          </cell>
          <cell r="R1179"/>
          <cell r="S1179">
            <v>0.04</v>
          </cell>
          <cell r="T1179">
            <v>3</v>
          </cell>
          <cell r="U1179">
            <v>88</v>
          </cell>
          <cell r="V1179">
            <v>0.02</v>
          </cell>
          <cell r="W1179">
            <v>0.01</v>
          </cell>
          <cell r="X1179">
            <v>0.1</v>
          </cell>
          <cell r="Y1179">
            <v>1</v>
          </cell>
          <cell r="Z1179">
            <v>0</v>
          </cell>
          <cell r="AA1179">
            <v>0</v>
          </cell>
          <cell r="AB1179">
            <v>4</v>
          </cell>
          <cell r="AC1179">
            <v>0.06</v>
          </cell>
          <cell r="AD1179">
            <v>0.01</v>
          </cell>
          <cell r="AE1179">
            <v>0.1</v>
          </cell>
          <cell r="AF1179">
            <v>0</v>
          </cell>
          <cell r="AG1179"/>
          <cell r="AH1179"/>
          <cell r="AI1179" t="e">
            <v>#DIV/0!</v>
          </cell>
          <cell r="AJ1179"/>
          <cell r="AK1179"/>
          <cell r="AL1179" t="e">
            <v>#DIV/0!</v>
          </cell>
          <cell r="AM1179"/>
          <cell r="AN1179"/>
          <cell r="AO1179" t="e">
            <v>#DIV/0!</v>
          </cell>
        </row>
        <row r="1180">
          <cell r="A1180">
            <v>405</v>
          </cell>
          <cell r="B1180" t="str">
            <v>Manzana, sin cascara, cocida mocrohondas</v>
          </cell>
          <cell r="C1180"/>
          <cell r="D1180">
            <v>100</v>
          </cell>
          <cell r="E1180"/>
          <cell r="F1180">
            <v>62</v>
          </cell>
          <cell r="G1180"/>
          <cell r="H1180">
            <v>0.3</v>
          </cell>
          <cell r="I1180">
            <v>0.4</v>
          </cell>
          <cell r="J1180">
            <v>14.4</v>
          </cell>
          <cell r="K1180"/>
          <cell r="L1180">
            <v>2.8</v>
          </cell>
          <cell r="M1180"/>
          <cell r="N1180">
            <v>5</v>
          </cell>
          <cell r="O1180">
            <v>0.2</v>
          </cell>
          <cell r="P1180">
            <v>1</v>
          </cell>
          <cell r="Q1180">
            <v>8</v>
          </cell>
          <cell r="R1180"/>
          <cell r="S1180">
            <v>0.04</v>
          </cell>
          <cell r="T1180">
            <v>3</v>
          </cell>
          <cell r="U1180">
            <v>93</v>
          </cell>
          <cell r="V1180">
            <v>0.02</v>
          </cell>
          <cell r="W1180">
            <v>0.01</v>
          </cell>
          <cell r="X1180">
            <v>0.1</v>
          </cell>
          <cell r="Y1180">
            <v>1</v>
          </cell>
          <cell r="Z1180">
            <v>0</v>
          </cell>
          <cell r="AA1180">
            <v>0</v>
          </cell>
          <cell r="AB1180">
            <v>4</v>
          </cell>
          <cell r="AC1180">
            <v>7.0000000000000007E-2</v>
          </cell>
          <cell r="AD1180">
            <v>0.02</v>
          </cell>
          <cell r="AE1180">
            <v>0.12</v>
          </cell>
          <cell r="AF1180">
            <v>0</v>
          </cell>
          <cell r="AG1180"/>
          <cell r="AH1180"/>
          <cell r="AI1180" t="e">
            <v>#DIV/0!</v>
          </cell>
          <cell r="AJ1180"/>
          <cell r="AK1180"/>
          <cell r="AL1180" t="e">
            <v>#DIV/0!</v>
          </cell>
          <cell r="AM1180"/>
          <cell r="AN1180"/>
          <cell r="AO1180" t="e">
            <v>#DIV/0!</v>
          </cell>
        </row>
        <row r="1181">
          <cell r="A1181">
            <v>406</v>
          </cell>
          <cell r="B1181" t="str">
            <v>Manzana sin semillas ni cascara, cruda</v>
          </cell>
          <cell r="C1181"/>
          <cell r="D1181">
            <v>85</v>
          </cell>
          <cell r="E1181"/>
          <cell r="F1181">
            <v>63</v>
          </cell>
          <cell r="G1181"/>
          <cell r="H1181">
            <v>0.2</v>
          </cell>
          <cell r="I1181">
            <v>0.3</v>
          </cell>
          <cell r="J1181">
            <v>14.8</v>
          </cell>
          <cell r="K1181"/>
          <cell r="L1181">
            <v>1.9</v>
          </cell>
          <cell r="M1181"/>
          <cell r="N1181">
            <v>4</v>
          </cell>
          <cell r="O1181">
            <v>0.1</v>
          </cell>
          <cell r="P1181">
            <v>0</v>
          </cell>
          <cell r="Q1181">
            <v>7</v>
          </cell>
          <cell r="R1181"/>
          <cell r="S1181">
            <v>0.04</v>
          </cell>
          <cell r="T1181">
            <v>3</v>
          </cell>
          <cell r="U1181">
            <v>113</v>
          </cell>
          <cell r="V1181">
            <v>0.02</v>
          </cell>
          <cell r="W1181">
            <v>0.01</v>
          </cell>
          <cell r="X1181">
            <v>0.1</v>
          </cell>
          <cell r="Y1181">
            <v>0</v>
          </cell>
          <cell r="Z1181">
            <v>0</v>
          </cell>
          <cell r="AA1181">
            <v>4</v>
          </cell>
          <cell r="AB1181">
            <v>4</v>
          </cell>
          <cell r="AC1181">
            <v>0.05</v>
          </cell>
          <cell r="AD1181">
            <v>0.01</v>
          </cell>
          <cell r="AE1181">
            <v>0.09</v>
          </cell>
          <cell r="AF1181">
            <v>0</v>
          </cell>
          <cell r="AG1181"/>
          <cell r="AH1181"/>
          <cell r="AI1181" t="e">
            <v>#DIV/0!</v>
          </cell>
          <cell r="AJ1181"/>
          <cell r="AK1181"/>
          <cell r="AL1181" t="e">
            <v>#DIV/0!</v>
          </cell>
          <cell r="AM1181"/>
          <cell r="AN1181"/>
          <cell r="AO1181" t="e">
            <v>#DIV/0!</v>
          </cell>
        </row>
        <row r="1182">
          <cell r="A1182">
            <v>407</v>
          </cell>
          <cell r="B1182" t="str">
            <v>Maracuya amarillo, jugo</v>
          </cell>
          <cell r="C1182"/>
          <cell r="D1182">
            <v>100</v>
          </cell>
          <cell r="E1182"/>
          <cell r="F1182">
            <v>63</v>
          </cell>
          <cell r="G1182"/>
          <cell r="H1182">
            <v>0.7</v>
          </cell>
          <cell r="I1182">
            <v>0.2</v>
          </cell>
          <cell r="J1182">
            <v>14.5</v>
          </cell>
          <cell r="K1182"/>
          <cell r="L1182">
            <v>0.2</v>
          </cell>
          <cell r="M1182"/>
          <cell r="N1182">
            <v>4</v>
          </cell>
          <cell r="O1182">
            <v>0.4</v>
          </cell>
          <cell r="P1182">
            <v>6</v>
          </cell>
          <cell r="Q1182">
            <v>25</v>
          </cell>
          <cell r="R1182"/>
          <cell r="S1182">
            <v>0.06</v>
          </cell>
          <cell r="T1182">
            <v>17</v>
          </cell>
          <cell r="U1182">
            <v>278</v>
          </cell>
          <cell r="V1182">
            <v>0</v>
          </cell>
          <cell r="W1182">
            <v>0.13</v>
          </cell>
          <cell r="X1182">
            <v>2.2000000000000002</v>
          </cell>
          <cell r="Y1182">
            <v>8</v>
          </cell>
          <cell r="Z1182">
            <v>0</v>
          </cell>
          <cell r="AA1182">
            <v>18</v>
          </cell>
          <cell r="AB1182">
            <v>241</v>
          </cell>
          <cell r="AC1182">
            <v>0.02</v>
          </cell>
          <cell r="AD1182">
            <v>0.02</v>
          </cell>
          <cell r="AE1182">
            <v>0.11</v>
          </cell>
          <cell r="AF1182">
            <v>0</v>
          </cell>
          <cell r="AG1182"/>
          <cell r="AH1182"/>
          <cell r="AI1182" t="e">
            <v>#DIV/0!</v>
          </cell>
          <cell r="AJ1182"/>
          <cell r="AK1182"/>
          <cell r="AL1182" t="e">
            <v>#DIV/0!</v>
          </cell>
          <cell r="AM1182"/>
          <cell r="AN1182"/>
          <cell r="AO1182" t="e">
            <v>#DIV/0!</v>
          </cell>
        </row>
        <row r="1183">
          <cell r="A1183">
            <v>408</v>
          </cell>
          <cell r="B1183" t="str">
            <v>Maracuya morado, jugo</v>
          </cell>
          <cell r="C1183"/>
          <cell r="D1183">
            <v>100</v>
          </cell>
          <cell r="E1183"/>
          <cell r="F1183">
            <v>57</v>
          </cell>
          <cell r="G1183"/>
          <cell r="H1183">
            <v>0.4</v>
          </cell>
          <cell r="I1183">
            <v>0.1</v>
          </cell>
          <cell r="J1183">
            <v>13.6</v>
          </cell>
          <cell r="K1183"/>
          <cell r="L1183">
            <v>0.2</v>
          </cell>
          <cell r="M1183"/>
          <cell r="N1183">
            <v>4</v>
          </cell>
          <cell r="O1183">
            <v>0.2</v>
          </cell>
          <cell r="P1183">
            <v>6</v>
          </cell>
          <cell r="Q1183">
            <v>13</v>
          </cell>
          <cell r="R1183"/>
          <cell r="S1183">
            <v>0.05</v>
          </cell>
          <cell r="T1183">
            <v>17</v>
          </cell>
          <cell r="U1183">
            <v>278</v>
          </cell>
          <cell r="V1183">
            <v>0</v>
          </cell>
          <cell r="W1183">
            <v>0.13</v>
          </cell>
          <cell r="X1183">
            <v>1.5</v>
          </cell>
          <cell r="Y1183">
            <v>7</v>
          </cell>
          <cell r="Z1183">
            <v>0</v>
          </cell>
          <cell r="AA1183">
            <v>30</v>
          </cell>
          <cell r="AB1183">
            <v>72</v>
          </cell>
          <cell r="AC1183">
            <v>0</v>
          </cell>
          <cell r="AD1183">
            <v>0.01</v>
          </cell>
          <cell r="AE1183">
            <v>0.03</v>
          </cell>
          <cell r="AF1183">
            <v>0</v>
          </cell>
          <cell r="AG1183"/>
          <cell r="AH1183"/>
          <cell r="AI1183" t="e">
            <v>#DIV/0!</v>
          </cell>
          <cell r="AJ1183"/>
          <cell r="AK1183"/>
          <cell r="AL1183" t="e">
            <v>#DIV/0!</v>
          </cell>
          <cell r="AM1183"/>
          <cell r="AN1183"/>
          <cell r="AO1183" t="e">
            <v>#DIV/0!</v>
          </cell>
        </row>
        <row r="1184">
          <cell r="A1184">
            <v>409</v>
          </cell>
          <cell r="B1184" t="str">
            <v>Maracuya morado, pulpa con semillas</v>
          </cell>
          <cell r="C1184"/>
          <cell r="D1184">
            <v>52</v>
          </cell>
          <cell r="E1184"/>
          <cell r="F1184">
            <v>109</v>
          </cell>
          <cell r="G1184"/>
          <cell r="H1184">
            <v>2.2000000000000002</v>
          </cell>
          <cell r="I1184">
            <v>0.7</v>
          </cell>
          <cell r="J1184">
            <v>23.4</v>
          </cell>
          <cell r="K1184"/>
          <cell r="L1184">
            <v>10.4</v>
          </cell>
          <cell r="M1184"/>
          <cell r="N1184">
            <v>12</v>
          </cell>
          <cell r="O1184">
            <v>1.6</v>
          </cell>
          <cell r="P1184">
            <v>28</v>
          </cell>
          <cell r="Q1184">
            <v>68</v>
          </cell>
          <cell r="R1184"/>
          <cell r="S1184">
            <v>0.05</v>
          </cell>
          <cell r="T1184">
            <v>29</v>
          </cell>
          <cell r="U1184">
            <v>348</v>
          </cell>
          <cell r="V1184">
            <v>0</v>
          </cell>
          <cell r="W1184">
            <v>0.13</v>
          </cell>
          <cell r="X1184">
            <v>1.5</v>
          </cell>
          <cell r="Y1184">
            <v>14</v>
          </cell>
          <cell r="Z1184">
            <v>0</v>
          </cell>
          <cell r="AA1184">
            <v>30</v>
          </cell>
          <cell r="AB1184">
            <v>70</v>
          </cell>
          <cell r="AC1184">
            <v>0.06</v>
          </cell>
          <cell r="AD1184">
            <v>0.09</v>
          </cell>
          <cell r="AE1184">
            <v>0.41</v>
          </cell>
          <cell r="AF1184">
            <v>0</v>
          </cell>
          <cell r="AG1184"/>
          <cell r="AH1184"/>
          <cell r="AI1184" t="e">
            <v>#DIV/0!</v>
          </cell>
          <cell r="AJ1184"/>
          <cell r="AK1184"/>
          <cell r="AL1184" t="e">
            <v>#DIV/0!</v>
          </cell>
          <cell r="AM1184"/>
          <cell r="AN1184"/>
          <cell r="AO1184" t="e">
            <v>#DIV/0!</v>
          </cell>
        </row>
        <row r="1185">
          <cell r="A1185">
            <v>410</v>
          </cell>
          <cell r="B1185" t="str">
            <v>Maracuya, pulpa sin semillas</v>
          </cell>
          <cell r="C1185"/>
          <cell r="D1185">
            <v>100</v>
          </cell>
          <cell r="E1185"/>
          <cell r="F1185">
            <v>55</v>
          </cell>
          <cell r="G1185"/>
          <cell r="H1185">
            <v>1.5</v>
          </cell>
          <cell r="I1185">
            <v>0.5</v>
          </cell>
          <cell r="J1185">
            <v>11</v>
          </cell>
          <cell r="K1185"/>
          <cell r="L1185">
            <v>0.2</v>
          </cell>
          <cell r="M1185"/>
          <cell r="N1185">
            <v>9</v>
          </cell>
          <cell r="O1185">
            <v>1.7</v>
          </cell>
          <cell r="P1185">
            <v>6</v>
          </cell>
          <cell r="Q1185">
            <v>21</v>
          </cell>
          <cell r="R1185"/>
          <cell r="S1185">
            <v>0.06</v>
          </cell>
          <cell r="T1185">
            <v>17</v>
          </cell>
          <cell r="U1185">
            <v>278</v>
          </cell>
          <cell r="V1185">
            <v>0.01</v>
          </cell>
          <cell r="W1185">
            <v>0.17</v>
          </cell>
          <cell r="X1185">
            <v>0.8</v>
          </cell>
          <cell r="Y1185">
            <v>8</v>
          </cell>
          <cell r="Z1185">
            <v>0</v>
          </cell>
          <cell r="AA1185">
            <v>20</v>
          </cell>
          <cell r="AB1185">
            <v>173</v>
          </cell>
          <cell r="AC1185">
            <v>0.02</v>
          </cell>
          <cell r="AD1185">
            <v>0.02</v>
          </cell>
          <cell r="AE1185">
            <v>0.11</v>
          </cell>
          <cell r="AF1185">
            <v>0</v>
          </cell>
          <cell r="AG1185"/>
          <cell r="AH1185"/>
          <cell r="AI1185" t="e">
            <v>#DIV/0!</v>
          </cell>
          <cell r="AJ1185"/>
          <cell r="AK1185"/>
          <cell r="AL1185" t="e">
            <v>#DIV/0!</v>
          </cell>
          <cell r="AM1185"/>
          <cell r="AN1185"/>
          <cell r="AO1185" t="e">
            <v>#DIV/0!</v>
          </cell>
        </row>
        <row r="1186">
          <cell r="A1186">
            <v>411</v>
          </cell>
          <cell r="B1186" t="str">
            <v>Marañon o marey sin almendra</v>
          </cell>
          <cell r="C1186"/>
          <cell r="D1186">
            <v>90</v>
          </cell>
          <cell r="E1186"/>
          <cell r="F1186">
            <v>35</v>
          </cell>
          <cell r="G1186"/>
          <cell r="H1186">
            <v>0.9</v>
          </cell>
          <cell r="I1186">
            <v>0.1</v>
          </cell>
          <cell r="J1186">
            <v>7.7</v>
          </cell>
          <cell r="K1186"/>
          <cell r="L1186">
            <v>0.8</v>
          </cell>
          <cell r="M1186"/>
          <cell r="N1186">
            <v>5</v>
          </cell>
          <cell r="O1186">
            <v>0.4</v>
          </cell>
          <cell r="P1186">
            <v>9</v>
          </cell>
          <cell r="Q1186">
            <v>24</v>
          </cell>
          <cell r="R1186"/>
          <cell r="S1186">
            <v>0.16</v>
          </cell>
          <cell r="T1186">
            <v>11</v>
          </cell>
          <cell r="U1186">
            <v>309</v>
          </cell>
          <cell r="V1186">
            <v>0.03</v>
          </cell>
          <cell r="W1186">
            <v>0.05</v>
          </cell>
          <cell r="X1186">
            <v>0.4</v>
          </cell>
          <cell r="Y1186">
            <v>17</v>
          </cell>
          <cell r="Z1186">
            <v>0</v>
          </cell>
          <cell r="AA1186">
            <v>200</v>
          </cell>
          <cell r="AB1186">
            <v>5</v>
          </cell>
          <cell r="AC1186">
            <v>7.0000000000000007E-2</v>
          </cell>
          <cell r="AD1186">
            <v>0.01</v>
          </cell>
          <cell r="AE1186">
            <v>0.11</v>
          </cell>
          <cell r="AF1186">
            <v>0</v>
          </cell>
          <cell r="AG1186"/>
          <cell r="AH1186"/>
          <cell r="AI1186" t="e">
            <v>#DIV/0!</v>
          </cell>
          <cell r="AJ1186"/>
          <cell r="AK1186"/>
          <cell r="AL1186" t="e">
            <v>#DIV/0!</v>
          </cell>
          <cell r="AM1186"/>
          <cell r="AN1186"/>
          <cell r="AO1186" t="e">
            <v>#DIV/0!</v>
          </cell>
        </row>
        <row r="1187">
          <cell r="A1187">
            <v>412</v>
          </cell>
          <cell r="B1187" t="str">
            <v>Melon, amarillo, pulpa</v>
          </cell>
          <cell r="C1187"/>
          <cell r="D1187">
            <v>51</v>
          </cell>
          <cell r="E1187"/>
          <cell r="F1187">
            <v>40</v>
          </cell>
          <cell r="G1187"/>
          <cell r="H1187">
            <v>0.9</v>
          </cell>
          <cell r="I1187">
            <v>0.3</v>
          </cell>
          <cell r="J1187">
            <v>8.4</v>
          </cell>
          <cell r="K1187"/>
          <cell r="L1187">
            <v>0.8</v>
          </cell>
          <cell r="M1187"/>
          <cell r="N1187">
            <v>11</v>
          </cell>
          <cell r="O1187">
            <v>0.2</v>
          </cell>
          <cell r="P1187">
            <v>9</v>
          </cell>
          <cell r="Q1187">
            <v>17</v>
          </cell>
          <cell r="R1187"/>
          <cell r="S1187">
            <v>0.16</v>
          </cell>
          <cell r="T1187">
            <v>11</v>
          </cell>
          <cell r="U1187">
            <v>309</v>
          </cell>
          <cell r="V1187">
            <v>0.04</v>
          </cell>
          <cell r="W1187">
            <v>0.02</v>
          </cell>
          <cell r="X1187">
            <v>0.6</v>
          </cell>
          <cell r="Y1187">
            <v>17</v>
          </cell>
          <cell r="Z1187">
            <v>0</v>
          </cell>
          <cell r="AA1187">
            <v>42</v>
          </cell>
          <cell r="AB1187">
            <v>322</v>
          </cell>
          <cell r="AC1187">
            <v>7.0000000000000007E-2</v>
          </cell>
          <cell r="AD1187">
            <v>0.01</v>
          </cell>
          <cell r="AE1187">
            <v>0.11</v>
          </cell>
          <cell r="AF1187">
            <v>0</v>
          </cell>
          <cell r="AG1187"/>
          <cell r="AH1187"/>
          <cell r="AI1187" t="e">
            <v>#DIV/0!</v>
          </cell>
          <cell r="AJ1187"/>
          <cell r="AK1187"/>
          <cell r="AL1187" t="e">
            <v>#DIV/0!</v>
          </cell>
          <cell r="AM1187"/>
          <cell r="AN1187"/>
          <cell r="AO1187" t="e">
            <v>#DIV/0!</v>
          </cell>
        </row>
        <row r="1188">
          <cell r="A1188">
            <v>413</v>
          </cell>
          <cell r="B1188" t="str">
            <v>Melon, verde, pulpa dulce</v>
          </cell>
          <cell r="C1188"/>
          <cell r="D1188">
            <v>46</v>
          </cell>
          <cell r="E1188"/>
          <cell r="F1188">
            <v>40</v>
          </cell>
          <cell r="G1188"/>
          <cell r="H1188">
            <v>0.5</v>
          </cell>
          <cell r="I1188">
            <v>0.1</v>
          </cell>
          <cell r="J1188">
            <v>9.1999999999999993</v>
          </cell>
          <cell r="K1188"/>
          <cell r="L1188">
            <v>0.6</v>
          </cell>
          <cell r="M1188"/>
          <cell r="N1188">
            <v>6</v>
          </cell>
          <cell r="O1188">
            <v>0.1</v>
          </cell>
          <cell r="P1188">
            <v>10</v>
          </cell>
          <cell r="Q1188">
            <v>10</v>
          </cell>
          <cell r="R1188"/>
          <cell r="S1188">
            <v>7.0000000000000007E-2</v>
          </cell>
          <cell r="T1188">
            <v>7</v>
          </cell>
          <cell r="U1188">
            <v>271</v>
          </cell>
          <cell r="V1188">
            <v>0.08</v>
          </cell>
          <cell r="W1188">
            <v>0.02</v>
          </cell>
          <cell r="X1188">
            <v>0.6</v>
          </cell>
          <cell r="Y1188">
            <v>6</v>
          </cell>
          <cell r="Z1188">
            <v>0</v>
          </cell>
          <cell r="AA1188">
            <v>25</v>
          </cell>
          <cell r="AB1188">
            <v>4</v>
          </cell>
          <cell r="AC1188">
            <v>0.03</v>
          </cell>
          <cell r="AD1188">
            <v>0</v>
          </cell>
          <cell r="AE1188">
            <v>0.04</v>
          </cell>
          <cell r="AF1188">
            <v>0</v>
          </cell>
          <cell r="AG1188"/>
          <cell r="AH1188"/>
          <cell r="AI1188" t="e">
            <v>#DIV/0!</v>
          </cell>
          <cell r="AJ1188"/>
          <cell r="AK1188"/>
          <cell r="AL1188" t="e">
            <v>#DIV/0!</v>
          </cell>
          <cell r="AM1188"/>
          <cell r="AN1188"/>
          <cell r="AO1188" t="e">
            <v>#DIV/0!</v>
          </cell>
        </row>
        <row r="1189">
          <cell r="A1189">
            <v>414</v>
          </cell>
          <cell r="B1189" t="str">
            <v>Moras, pulpa sin semillas</v>
          </cell>
          <cell r="C1189"/>
          <cell r="D1189">
            <v>96</v>
          </cell>
          <cell r="E1189"/>
          <cell r="F1189">
            <v>58</v>
          </cell>
          <cell r="G1189"/>
          <cell r="H1189">
            <v>0.7</v>
          </cell>
          <cell r="I1189">
            <v>0.4</v>
          </cell>
          <cell r="J1189">
            <v>12.8</v>
          </cell>
          <cell r="K1189"/>
          <cell r="L1189">
            <v>5.3</v>
          </cell>
          <cell r="M1189"/>
          <cell r="N1189">
            <v>32</v>
          </cell>
          <cell r="O1189">
            <v>0.6</v>
          </cell>
          <cell r="P1189">
            <v>0</v>
          </cell>
          <cell r="Q1189">
            <v>21</v>
          </cell>
          <cell r="R1189"/>
          <cell r="S1189">
            <v>0.27</v>
          </cell>
          <cell r="T1189">
            <v>20</v>
          </cell>
          <cell r="U1189">
            <v>196</v>
          </cell>
          <cell r="V1189">
            <v>0.03</v>
          </cell>
          <cell r="W1189">
            <v>0.04</v>
          </cell>
          <cell r="X1189">
            <v>0.4</v>
          </cell>
          <cell r="Y1189">
            <v>34</v>
          </cell>
          <cell r="Z1189">
            <v>0</v>
          </cell>
          <cell r="AA1189">
            <v>21</v>
          </cell>
          <cell r="AB1189">
            <v>16</v>
          </cell>
          <cell r="AC1189">
            <v>0.01</v>
          </cell>
          <cell r="AD1189">
            <v>0.04</v>
          </cell>
          <cell r="AE1189">
            <v>0.22</v>
          </cell>
          <cell r="AF1189">
            <v>0</v>
          </cell>
          <cell r="AG1189"/>
          <cell r="AH1189"/>
          <cell r="AI1189" t="e">
            <v>#DIV/0!</v>
          </cell>
          <cell r="AJ1189"/>
          <cell r="AK1189"/>
          <cell r="AL1189" t="e">
            <v>#DIV/0!</v>
          </cell>
          <cell r="AM1189"/>
          <cell r="AN1189"/>
          <cell r="AO1189" t="e">
            <v>#DIV/0!</v>
          </cell>
        </row>
        <row r="1190">
          <cell r="A1190">
            <v>415</v>
          </cell>
          <cell r="B1190" t="str">
            <v>Moras, castilla, pulpa sin semillas (fresa)</v>
          </cell>
          <cell r="C1190"/>
          <cell r="D1190">
            <v>90</v>
          </cell>
          <cell r="E1190"/>
          <cell r="F1190">
            <v>26</v>
          </cell>
          <cell r="G1190"/>
          <cell r="H1190">
            <v>0.6</v>
          </cell>
          <cell r="I1190">
            <v>0.1</v>
          </cell>
          <cell r="J1190">
            <v>5.6</v>
          </cell>
          <cell r="K1190"/>
          <cell r="L1190">
            <v>5.3</v>
          </cell>
          <cell r="M1190"/>
          <cell r="N1190">
            <v>42</v>
          </cell>
          <cell r="O1190">
            <v>1.7</v>
          </cell>
          <cell r="P1190">
            <v>0</v>
          </cell>
          <cell r="Q1190">
            <v>10</v>
          </cell>
          <cell r="R1190"/>
          <cell r="S1190">
            <v>0.27</v>
          </cell>
          <cell r="T1190">
            <v>20</v>
          </cell>
          <cell r="U1190">
            <v>196</v>
          </cell>
          <cell r="V1190">
            <v>0.02</v>
          </cell>
          <cell r="W1190">
            <v>0.05</v>
          </cell>
          <cell r="X1190">
            <v>0.3</v>
          </cell>
          <cell r="Y1190">
            <v>34</v>
          </cell>
          <cell r="Z1190">
            <v>0</v>
          </cell>
          <cell r="AA1190">
            <v>8</v>
          </cell>
          <cell r="AB1190">
            <v>0</v>
          </cell>
          <cell r="AC1190">
            <v>0.01</v>
          </cell>
          <cell r="AD1190">
            <v>0.04</v>
          </cell>
          <cell r="AE1190">
            <v>0.22</v>
          </cell>
          <cell r="AF1190">
            <v>0</v>
          </cell>
          <cell r="AG1190"/>
          <cell r="AH1190"/>
          <cell r="AI1190" t="e">
            <v>#DIV/0!</v>
          </cell>
          <cell r="AJ1190"/>
          <cell r="AK1190"/>
          <cell r="AL1190" t="e">
            <v>#DIV/0!</v>
          </cell>
          <cell r="AM1190"/>
          <cell r="AN1190"/>
          <cell r="AO1190" t="e">
            <v>#DIV/0!</v>
          </cell>
        </row>
        <row r="1191">
          <cell r="A1191">
            <v>416</v>
          </cell>
          <cell r="B1191" t="str">
            <v>Naranja pulpa, todas las variedades comerciales</v>
          </cell>
          <cell r="C1191"/>
          <cell r="D1191">
            <v>73</v>
          </cell>
          <cell r="E1191"/>
          <cell r="F1191">
            <v>52</v>
          </cell>
          <cell r="G1191"/>
          <cell r="H1191">
            <v>0.9</v>
          </cell>
          <cell r="I1191">
            <v>0.1</v>
          </cell>
          <cell r="J1191">
            <v>11.8</v>
          </cell>
          <cell r="K1191"/>
          <cell r="L1191">
            <v>2.4</v>
          </cell>
          <cell r="M1191"/>
          <cell r="N1191">
            <v>40</v>
          </cell>
          <cell r="O1191">
            <v>0.1</v>
          </cell>
          <cell r="P1191">
            <v>0</v>
          </cell>
          <cell r="Q1191">
            <v>14</v>
          </cell>
          <cell r="R1191"/>
          <cell r="S1191">
            <v>7.0000000000000007E-2</v>
          </cell>
          <cell r="T1191">
            <v>10</v>
          </cell>
          <cell r="U1191">
            <v>181</v>
          </cell>
          <cell r="V1191">
            <v>0.09</v>
          </cell>
          <cell r="W1191">
            <v>0.04</v>
          </cell>
          <cell r="X1191">
            <v>0.3</v>
          </cell>
          <cell r="Y1191">
            <v>30</v>
          </cell>
          <cell r="Z1191">
            <v>0</v>
          </cell>
          <cell r="AA1191">
            <v>53</v>
          </cell>
          <cell r="AB1191">
            <v>21</v>
          </cell>
          <cell r="AC1191">
            <v>0.02</v>
          </cell>
          <cell r="AD1191">
            <v>0.02</v>
          </cell>
          <cell r="AE1191">
            <v>0.03</v>
          </cell>
          <cell r="AF1191">
            <v>0</v>
          </cell>
          <cell r="AG1191"/>
          <cell r="AH1191"/>
          <cell r="AI1191" t="e">
            <v>#DIV/0!</v>
          </cell>
          <cell r="AJ1191"/>
          <cell r="AK1191"/>
          <cell r="AL1191" t="e">
            <v>#DIV/0!</v>
          </cell>
          <cell r="AM1191"/>
          <cell r="AN1191"/>
          <cell r="AO1191" t="e">
            <v>#DIV/0!</v>
          </cell>
        </row>
        <row r="1192">
          <cell r="A1192">
            <v>417</v>
          </cell>
          <cell r="B1192" t="str">
            <v>Naranja, jugo</v>
          </cell>
          <cell r="C1192"/>
          <cell r="D1192">
            <v>100</v>
          </cell>
          <cell r="E1192"/>
          <cell r="F1192">
            <v>46</v>
          </cell>
          <cell r="G1192"/>
          <cell r="H1192">
            <v>0.7</v>
          </cell>
          <cell r="I1192">
            <v>0.2</v>
          </cell>
          <cell r="J1192">
            <v>10.4</v>
          </cell>
          <cell r="K1192"/>
          <cell r="L1192">
            <v>0.2</v>
          </cell>
          <cell r="M1192"/>
          <cell r="N1192">
            <v>11</v>
          </cell>
          <cell r="O1192">
            <v>0.2</v>
          </cell>
          <cell r="P1192">
            <v>1</v>
          </cell>
          <cell r="Q1192">
            <v>17</v>
          </cell>
          <cell r="R1192"/>
          <cell r="S1192">
            <v>0.05</v>
          </cell>
          <cell r="T1192">
            <v>11</v>
          </cell>
          <cell r="U1192">
            <v>200</v>
          </cell>
          <cell r="V1192">
            <v>0.09</v>
          </cell>
          <cell r="W1192">
            <v>0.03</v>
          </cell>
          <cell r="X1192">
            <v>0.4</v>
          </cell>
          <cell r="Y1192">
            <v>30</v>
          </cell>
          <cell r="Z1192">
            <v>0</v>
          </cell>
          <cell r="AA1192">
            <v>50</v>
          </cell>
          <cell r="AB1192">
            <v>20</v>
          </cell>
          <cell r="AC1192">
            <v>0.02</v>
          </cell>
          <cell r="AD1192">
            <v>0.04</v>
          </cell>
          <cell r="AE1192">
            <v>0.04</v>
          </cell>
          <cell r="AF1192">
            <v>0</v>
          </cell>
          <cell r="AG1192"/>
          <cell r="AH1192"/>
          <cell r="AI1192" t="e">
            <v>#DIV/0!</v>
          </cell>
          <cell r="AJ1192"/>
          <cell r="AK1192"/>
          <cell r="AL1192" t="e">
            <v>#DIV/0!</v>
          </cell>
          <cell r="AM1192"/>
          <cell r="AN1192"/>
          <cell r="AO1192" t="e">
            <v>#DIV/0!</v>
          </cell>
        </row>
        <row r="1193">
          <cell r="A1193">
            <v>418</v>
          </cell>
          <cell r="B1193" t="str">
            <v>Nispero del japon, pulpa sin semillas</v>
          </cell>
          <cell r="C1193"/>
          <cell r="D1193">
            <v>65</v>
          </cell>
          <cell r="E1193"/>
          <cell r="F1193">
            <v>52</v>
          </cell>
          <cell r="G1193"/>
          <cell r="H1193">
            <v>0.4</v>
          </cell>
          <cell r="I1193">
            <v>0.2</v>
          </cell>
          <cell r="J1193">
            <v>12.1</v>
          </cell>
          <cell r="K1193"/>
          <cell r="L1193">
            <v>1.7</v>
          </cell>
          <cell r="M1193"/>
          <cell r="N1193">
            <v>16</v>
          </cell>
          <cell r="O1193">
            <v>0.3</v>
          </cell>
          <cell r="P1193">
            <v>1</v>
          </cell>
          <cell r="Q1193">
            <v>27</v>
          </cell>
          <cell r="R1193"/>
          <cell r="S1193">
            <v>0.05</v>
          </cell>
          <cell r="T1193">
            <v>13</v>
          </cell>
          <cell r="U1193">
            <v>266</v>
          </cell>
          <cell r="V1193">
            <v>0.02</v>
          </cell>
          <cell r="W1193">
            <v>0.02</v>
          </cell>
          <cell r="X1193">
            <v>0.2</v>
          </cell>
          <cell r="Y1193">
            <v>14</v>
          </cell>
          <cell r="Z1193">
            <v>0</v>
          </cell>
          <cell r="AA1193">
            <v>1</v>
          </cell>
          <cell r="AB1193">
            <v>153</v>
          </cell>
          <cell r="AC1193">
            <v>0.04</v>
          </cell>
          <cell r="AD1193">
            <v>0.01</v>
          </cell>
          <cell r="AE1193">
            <v>0.09</v>
          </cell>
          <cell r="AF1193">
            <v>0</v>
          </cell>
          <cell r="AG1193"/>
          <cell r="AH1193"/>
          <cell r="AI1193" t="e">
            <v>#DIV/0!</v>
          </cell>
          <cell r="AJ1193"/>
          <cell r="AK1193"/>
          <cell r="AL1193" t="e">
            <v>#DIV/0!</v>
          </cell>
          <cell r="AM1193"/>
          <cell r="AN1193"/>
          <cell r="AO1193" t="e">
            <v>#DIV/0!</v>
          </cell>
        </row>
        <row r="1194">
          <cell r="A1194">
            <v>419</v>
          </cell>
          <cell r="B1194" t="str">
            <v>Nispero, pulpa sin semillas</v>
          </cell>
          <cell r="C1194"/>
          <cell r="D1194">
            <v>65</v>
          </cell>
          <cell r="E1194"/>
          <cell r="F1194">
            <v>100</v>
          </cell>
          <cell r="G1194"/>
          <cell r="H1194">
            <v>0.5</v>
          </cell>
          <cell r="I1194">
            <v>1.1000000000000001</v>
          </cell>
          <cell r="J1194">
            <v>22</v>
          </cell>
          <cell r="K1194"/>
          <cell r="L1194">
            <v>5.3</v>
          </cell>
          <cell r="M1194"/>
          <cell r="N1194">
            <v>14</v>
          </cell>
          <cell r="O1194">
            <v>0.3</v>
          </cell>
          <cell r="P1194">
            <v>12</v>
          </cell>
          <cell r="Q1194">
            <v>8</v>
          </cell>
          <cell r="R1194"/>
          <cell r="S1194">
            <v>0.1</v>
          </cell>
          <cell r="T1194">
            <v>12</v>
          </cell>
          <cell r="U1194">
            <v>193</v>
          </cell>
          <cell r="V1194">
            <v>0.01</v>
          </cell>
          <cell r="W1194">
            <v>0.02</v>
          </cell>
          <cell r="X1194">
            <v>0.3</v>
          </cell>
          <cell r="Y1194">
            <v>14</v>
          </cell>
          <cell r="Z1194">
            <v>0</v>
          </cell>
          <cell r="AA1194">
            <v>5</v>
          </cell>
          <cell r="AB1194">
            <v>6</v>
          </cell>
          <cell r="AC1194">
            <v>0.19</v>
          </cell>
          <cell r="AD1194">
            <v>0.52</v>
          </cell>
          <cell r="AE1194">
            <v>0.01</v>
          </cell>
          <cell r="AF1194">
            <v>0</v>
          </cell>
          <cell r="AG1194"/>
          <cell r="AH1194"/>
          <cell r="AI1194" t="e">
            <v>#DIV/0!</v>
          </cell>
          <cell r="AJ1194"/>
          <cell r="AK1194"/>
          <cell r="AL1194" t="e">
            <v>#DIV/0!</v>
          </cell>
          <cell r="AM1194"/>
          <cell r="AN1194"/>
          <cell r="AO1194" t="e">
            <v>#DIV/0!</v>
          </cell>
        </row>
        <row r="1195">
          <cell r="A1195">
            <v>420</v>
          </cell>
          <cell r="B1195" t="str">
            <v>Papaya, pulpa sin semillas</v>
          </cell>
          <cell r="C1195"/>
          <cell r="D1195">
            <v>67</v>
          </cell>
          <cell r="E1195"/>
          <cell r="F1195">
            <v>43</v>
          </cell>
          <cell r="G1195"/>
          <cell r="H1195">
            <v>0.6</v>
          </cell>
          <cell r="I1195">
            <v>0.1</v>
          </cell>
          <cell r="J1195">
            <v>9.8000000000000007</v>
          </cell>
          <cell r="K1195"/>
          <cell r="L1195">
            <v>1.8</v>
          </cell>
          <cell r="M1195"/>
          <cell r="N1195">
            <v>24</v>
          </cell>
          <cell r="O1195">
            <v>0.1</v>
          </cell>
          <cell r="P1195">
            <v>3</v>
          </cell>
          <cell r="Q1195">
            <v>5</v>
          </cell>
          <cell r="R1195"/>
          <cell r="S1195">
            <v>7.0000000000000007E-2</v>
          </cell>
          <cell r="T1195">
            <v>10</v>
          </cell>
          <cell r="U1195">
            <v>257</v>
          </cell>
          <cell r="V1195">
            <v>0.03</v>
          </cell>
          <cell r="W1195">
            <v>0.03</v>
          </cell>
          <cell r="X1195">
            <v>0.3</v>
          </cell>
          <cell r="Y1195">
            <v>38</v>
          </cell>
          <cell r="Z1195">
            <v>0</v>
          </cell>
          <cell r="AA1195">
            <v>62</v>
          </cell>
          <cell r="AB1195">
            <v>28</v>
          </cell>
          <cell r="AC1195">
            <v>0.04</v>
          </cell>
          <cell r="AD1195">
            <v>0.04</v>
          </cell>
          <cell r="AE1195">
            <v>0.03</v>
          </cell>
          <cell r="AF1195">
            <v>0</v>
          </cell>
          <cell r="AG1195"/>
          <cell r="AH1195"/>
          <cell r="AI1195" t="e">
            <v>#DIV/0!</v>
          </cell>
          <cell r="AJ1195"/>
          <cell r="AK1195"/>
          <cell r="AL1195" t="e">
            <v>#DIV/0!</v>
          </cell>
          <cell r="AM1195"/>
          <cell r="AN1195"/>
          <cell r="AO1195" t="e">
            <v>#DIV/0!</v>
          </cell>
        </row>
        <row r="1196">
          <cell r="A1196">
            <v>421</v>
          </cell>
          <cell r="B1196" t="str">
            <v>Papayuela, pulpa sin semillas</v>
          </cell>
          <cell r="C1196"/>
          <cell r="D1196">
            <v>45</v>
          </cell>
          <cell r="E1196"/>
          <cell r="F1196">
            <v>19</v>
          </cell>
          <cell r="G1196"/>
          <cell r="H1196">
            <v>0.7</v>
          </cell>
          <cell r="I1196">
            <v>0.1</v>
          </cell>
          <cell r="J1196">
            <v>3.9</v>
          </cell>
          <cell r="K1196"/>
          <cell r="L1196">
            <v>1.8</v>
          </cell>
          <cell r="M1196"/>
          <cell r="N1196">
            <v>10</v>
          </cell>
          <cell r="O1196">
            <v>0.3</v>
          </cell>
          <cell r="P1196">
            <v>3</v>
          </cell>
          <cell r="Q1196">
            <v>11</v>
          </cell>
          <cell r="R1196"/>
          <cell r="S1196">
            <v>7.0000000000000007E-2</v>
          </cell>
          <cell r="T1196">
            <v>10</v>
          </cell>
          <cell r="U1196">
            <v>257</v>
          </cell>
          <cell r="V1196">
            <v>0.02</v>
          </cell>
          <cell r="W1196">
            <v>0.03</v>
          </cell>
          <cell r="X1196">
            <v>0.6</v>
          </cell>
          <cell r="Y1196">
            <v>38</v>
          </cell>
          <cell r="Z1196">
            <v>0</v>
          </cell>
          <cell r="AA1196">
            <v>70</v>
          </cell>
          <cell r="AB1196">
            <v>10</v>
          </cell>
          <cell r="AC1196">
            <v>0.04</v>
          </cell>
          <cell r="AD1196">
            <v>0.04</v>
          </cell>
          <cell r="AE1196">
            <v>0.03</v>
          </cell>
          <cell r="AF1196">
            <v>0</v>
          </cell>
          <cell r="AG1196"/>
          <cell r="AH1196"/>
          <cell r="AI1196" t="e">
            <v>#DIV/0!</v>
          </cell>
          <cell r="AJ1196"/>
          <cell r="AK1196"/>
          <cell r="AL1196" t="e">
            <v>#DIV/0!</v>
          </cell>
          <cell r="AM1196"/>
          <cell r="AN1196"/>
          <cell r="AO1196" t="e">
            <v>#DIV/0!</v>
          </cell>
        </row>
        <row r="1197">
          <cell r="A1197">
            <v>422</v>
          </cell>
          <cell r="B1197" t="str">
            <v>Pera asiatica</v>
          </cell>
          <cell r="C1197"/>
          <cell r="D1197">
            <v>91</v>
          </cell>
          <cell r="E1197"/>
          <cell r="F1197">
            <v>47</v>
          </cell>
          <cell r="G1197"/>
          <cell r="H1197">
            <v>0.5</v>
          </cell>
          <cell r="I1197">
            <v>0.2</v>
          </cell>
          <cell r="J1197">
            <v>10.7</v>
          </cell>
          <cell r="K1197"/>
          <cell r="L1197">
            <v>3.6</v>
          </cell>
          <cell r="M1197"/>
          <cell r="N1197">
            <v>4</v>
          </cell>
          <cell r="O1197">
            <v>0</v>
          </cell>
          <cell r="P1197">
            <v>0</v>
          </cell>
          <cell r="Q1197">
            <v>11</v>
          </cell>
          <cell r="R1197"/>
          <cell r="S1197">
            <v>0.02</v>
          </cell>
          <cell r="T1197">
            <v>8</v>
          </cell>
          <cell r="U1197">
            <v>121</v>
          </cell>
          <cell r="V1197">
            <v>0.01</v>
          </cell>
          <cell r="W1197">
            <v>0.01</v>
          </cell>
          <cell r="X1197">
            <v>0.2</v>
          </cell>
          <cell r="Y1197">
            <v>8</v>
          </cell>
          <cell r="Z1197">
            <v>0</v>
          </cell>
          <cell r="AA1197">
            <v>4</v>
          </cell>
          <cell r="AB1197">
            <v>0</v>
          </cell>
          <cell r="AC1197">
            <v>0.01</v>
          </cell>
          <cell r="AD1197">
            <v>0.05</v>
          </cell>
          <cell r="AE1197">
            <v>0.06</v>
          </cell>
          <cell r="AF1197">
            <v>0</v>
          </cell>
          <cell r="AG1197"/>
          <cell r="AH1197"/>
          <cell r="AI1197" t="e">
            <v>#DIV/0!</v>
          </cell>
          <cell r="AJ1197"/>
          <cell r="AK1197"/>
          <cell r="AL1197" t="e">
            <v>#DIV/0!</v>
          </cell>
          <cell r="AM1197"/>
          <cell r="AN1197"/>
          <cell r="AO1197" t="e">
            <v>#DIV/0!</v>
          </cell>
        </row>
        <row r="1198">
          <cell r="A1198">
            <v>423</v>
          </cell>
          <cell r="B1198" t="str">
            <v>Pera con cascara</v>
          </cell>
          <cell r="C1198"/>
          <cell r="D1198">
            <v>92</v>
          </cell>
          <cell r="E1198"/>
          <cell r="F1198">
            <v>66</v>
          </cell>
          <cell r="G1198"/>
          <cell r="H1198">
            <v>0.4</v>
          </cell>
          <cell r="I1198">
            <v>0.4</v>
          </cell>
          <cell r="J1198">
            <v>15.1</v>
          </cell>
          <cell r="K1198"/>
          <cell r="L1198">
            <v>2.4</v>
          </cell>
          <cell r="M1198"/>
          <cell r="N1198">
            <v>11</v>
          </cell>
          <cell r="O1198">
            <v>0.3</v>
          </cell>
          <cell r="P1198">
            <v>0</v>
          </cell>
          <cell r="Q1198">
            <v>11</v>
          </cell>
          <cell r="R1198"/>
          <cell r="S1198">
            <v>0.12</v>
          </cell>
          <cell r="T1198">
            <v>6</v>
          </cell>
          <cell r="U1198">
            <v>125</v>
          </cell>
          <cell r="V1198">
            <v>0.02</v>
          </cell>
          <cell r="W1198">
            <v>0.04</v>
          </cell>
          <cell r="X1198">
            <v>0.1</v>
          </cell>
          <cell r="Y1198">
            <v>7</v>
          </cell>
          <cell r="Z1198">
            <v>0</v>
          </cell>
          <cell r="AA1198">
            <v>4</v>
          </cell>
          <cell r="AB1198">
            <v>2</v>
          </cell>
          <cell r="AC1198">
            <v>0.02</v>
          </cell>
          <cell r="AD1198">
            <v>0.08</v>
          </cell>
          <cell r="AE1198">
            <v>0.09</v>
          </cell>
          <cell r="AF1198">
            <v>0</v>
          </cell>
          <cell r="AG1198"/>
          <cell r="AH1198"/>
          <cell r="AI1198" t="e">
            <v>#DIV/0!</v>
          </cell>
          <cell r="AJ1198"/>
          <cell r="AK1198"/>
          <cell r="AL1198" t="e">
            <v>#DIV/0!</v>
          </cell>
          <cell r="AM1198"/>
          <cell r="AN1198"/>
          <cell r="AO1198" t="e">
            <v>#DIV/0!</v>
          </cell>
        </row>
        <row r="1199">
          <cell r="A1199">
            <v>424</v>
          </cell>
          <cell r="B1199" t="str">
            <v>Pera sin cascara</v>
          </cell>
          <cell r="C1199"/>
          <cell r="D1199">
            <v>85</v>
          </cell>
          <cell r="E1199"/>
          <cell r="F1199">
            <v>36</v>
          </cell>
          <cell r="G1199"/>
          <cell r="H1199">
            <v>0.2</v>
          </cell>
          <cell r="I1199">
            <v>0.1</v>
          </cell>
          <cell r="J1199">
            <v>8.5</v>
          </cell>
          <cell r="K1199"/>
          <cell r="L1199">
            <v>2.4</v>
          </cell>
          <cell r="M1199"/>
          <cell r="N1199">
            <v>5</v>
          </cell>
          <cell r="O1199">
            <v>0.3</v>
          </cell>
          <cell r="P1199">
            <v>0</v>
          </cell>
          <cell r="Q1199">
            <v>11</v>
          </cell>
          <cell r="R1199"/>
          <cell r="S1199">
            <v>0.12</v>
          </cell>
          <cell r="T1199">
            <v>6</v>
          </cell>
          <cell r="U1199">
            <v>125</v>
          </cell>
          <cell r="V1199">
            <v>0.02</v>
          </cell>
          <cell r="W1199">
            <v>0.01</v>
          </cell>
          <cell r="X1199">
            <v>0.2</v>
          </cell>
          <cell r="Y1199">
            <v>7</v>
          </cell>
          <cell r="Z1199">
            <v>0</v>
          </cell>
          <cell r="AA1199">
            <v>9</v>
          </cell>
          <cell r="AB1199">
            <v>0</v>
          </cell>
          <cell r="AC1199">
            <v>0.02</v>
          </cell>
          <cell r="AD1199">
            <v>0.08</v>
          </cell>
          <cell r="AE1199">
            <v>0.09</v>
          </cell>
          <cell r="AF1199">
            <v>0</v>
          </cell>
          <cell r="AG1199"/>
          <cell r="AH1199"/>
          <cell r="AI1199" t="e">
            <v>#DIV/0!</v>
          </cell>
          <cell r="AJ1199"/>
          <cell r="AK1199"/>
          <cell r="AL1199" t="e">
            <v>#DIV/0!</v>
          </cell>
          <cell r="AM1199"/>
          <cell r="AN1199"/>
          <cell r="AO1199" t="e">
            <v>#DIV/0!</v>
          </cell>
        </row>
        <row r="1200">
          <cell r="A1200">
            <v>425</v>
          </cell>
          <cell r="B1200" t="str">
            <v>Piña, jugo</v>
          </cell>
          <cell r="C1200"/>
          <cell r="D1200">
            <v>100</v>
          </cell>
          <cell r="E1200"/>
          <cell r="F1200">
            <v>54</v>
          </cell>
          <cell r="G1200"/>
          <cell r="H1200">
            <v>0.3</v>
          </cell>
          <cell r="I1200">
            <v>0.1</v>
          </cell>
          <cell r="J1200">
            <v>13</v>
          </cell>
          <cell r="K1200"/>
          <cell r="L1200">
            <v>0.2</v>
          </cell>
          <cell r="M1200"/>
          <cell r="N1200">
            <v>15</v>
          </cell>
          <cell r="O1200">
            <v>0.5</v>
          </cell>
          <cell r="P1200">
            <v>1</v>
          </cell>
          <cell r="Q1200">
            <v>8</v>
          </cell>
          <cell r="R1200"/>
          <cell r="S1200">
            <v>0.11</v>
          </cell>
          <cell r="T1200">
            <v>13</v>
          </cell>
          <cell r="U1200">
            <v>134</v>
          </cell>
          <cell r="V1200">
            <v>0.05</v>
          </cell>
          <cell r="W1200">
            <v>0.02</v>
          </cell>
          <cell r="X1200">
            <v>0.2</v>
          </cell>
          <cell r="Y1200">
            <v>23</v>
          </cell>
          <cell r="Z1200">
            <v>0</v>
          </cell>
          <cell r="AA1200">
            <v>9</v>
          </cell>
          <cell r="AB1200">
            <v>8</v>
          </cell>
          <cell r="AC1200">
            <v>0.01</v>
          </cell>
          <cell r="AD1200">
            <v>0.01</v>
          </cell>
          <cell r="AE1200">
            <v>0.03</v>
          </cell>
          <cell r="AF1200">
            <v>0</v>
          </cell>
          <cell r="AG1200"/>
          <cell r="AH1200"/>
          <cell r="AI1200" t="e">
            <v>#DIV/0!</v>
          </cell>
          <cell r="AJ1200"/>
          <cell r="AK1200"/>
          <cell r="AL1200" t="e">
            <v>#DIV/0!</v>
          </cell>
          <cell r="AM1200"/>
          <cell r="AN1200"/>
          <cell r="AO1200" t="e">
            <v>#DIV/0!</v>
          </cell>
        </row>
        <row r="1201">
          <cell r="A1201">
            <v>426</v>
          </cell>
          <cell r="B1201" t="str">
            <v>Piña, pulpa sin corazon</v>
          </cell>
          <cell r="C1201"/>
          <cell r="D1201">
            <v>52</v>
          </cell>
          <cell r="E1201"/>
          <cell r="F1201">
            <v>55</v>
          </cell>
          <cell r="G1201"/>
          <cell r="H1201">
            <v>0.4</v>
          </cell>
          <cell r="I1201">
            <v>0.4</v>
          </cell>
          <cell r="J1201">
            <v>12.4</v>
          </cell>
          <cell r="K1201"/>
          <cell r="L1201">
            <v>1.2</v>
          </cell>
          <cell r="M1201"/>
          <cell r="N1201">
            <v>7</v>
          </cell>
          <cell r="O1201">
            <v>0.4</v>
          </cell>
          <cell r="P1201">
            <v>1</v>
          </cell>
          <cell r="Q1201">
            <v>7</v>
          </cell>
          <cell r="R1201"/>
          <cell r="S1201">
            <v>0.08</v>
          </cell>
          <cell r="T1201">
            <v>14</v>
          </cell>
          <cell r="U1201">
            <v>113</v>
          </cell>
          <cell r="V1201">
            <v>0.09</v>
          </cell>
          <cell r="W1201">
            <v>0.04</v>
          </cell>
          <cell r="X1201">
            <v>0.4</v>
          </cell>
          <cell r="Y1201">
            <v>11</v>
          </cell>
          <cell r="Z1201">
            <v>0</v>
          </cell>
          <cell r="AA1201">
            <v>15</v>
          </cell>
          <cell r="AB1201">
            <v>2</v>
          </cell>
          <cell r="AC1201">
            <v>0.03</v>
          </cell>
          <cell r="AD1201">
            <v>0.05</v>
          </cell>
          <cell r="AE1201">
            <v>0.15</v>
          </cell>
          <cell r="AF1201">
            <v>0</v>
          </cell>
          <cell r="AG1201"/>
          <cell r="AH1201"/>
          <cell r="AI1201" t="e">
            <v>#DIV/0!</v>
          </cell>
          <cell r="AJ1201"/>
          <cell r="AK1201"/>
          <cell r="AL1201" t="e">
            <v>#DIV/0!</v>
          </cell>
          <cell r="AM1201"/>
          <cell r="AN1201"/>
          <cell r="AO1201" t="e">
            <v>#DIV/0!</v>
          </cell>
        </row>
        <row r="1202">
          <cell r="A1202">
            <v>427</v>
          </cell>
          <cell r="B1202" t="str">
            <v>Pitaya amarilla, pulpa sin semillas</v>
          </cell>
          <cell r="C1202"/>
          <cell r="D1202">
            <v>55</v>
          </cell>
          <cell r="E1202"/>
          <cell r="F1202">
            <v>55</v>
          </cell>
          <cell r="G1202"/>
          <cell r="H1202">
            <v>0.4</v>
          </cell>
          <cell r="I1202">
            <v>0.1</v>
          </cell>
          <cell r="J1202">
            <v>13.2</v>
          </cell>
          <cell r="K1202"/>
          <cell r="L1202">
            <v>3.6</v>
          </cell>
          <cell r="M1202"/>
          <cell r="N1202">
            <v>10</v>
          </cell>
          <cell r="O1202">
            <v>0.3</v>
          </cell>
          <cell r="P1202">
            <v>5</v>
          </cell>
          <cell r="Q1202">
            <v>16</v>
          </cell>
          <cell r="R1202"/>
          <cell r="S1202">
            <v>0.12</v>
          </cell>
          <cell r="T1202">
            <v>85</v>
          </cell>
          <cell r="U1202">
            <v>220</v>
          </cell>
          <cell r="V1202">
            <v>0.03</v>
          </cell>
          <cell r="W1202">
            <v>0.04</v>
          </cell>
          <cell r="X1202">
            <v>0.2</v>
          </cell>
          <cell r="Y1202">
            <v>6</v>
          </cell>
          <cell r="Z1202">
            <v>0</v>
          </cell>
          <cell r="AA1202">
            <v>4</v>
          </cell>
          <cell r="AB1202">
            <v>0</v>
          </cell>
          <cell r="AC1202">
            <v>0.01</v>
          </cell>
          <cell r="AD1202">
            <v>0.01</v>
          </cell>
          <cell r="AE1202">
            <v>0.03</v>
          </cell>
          <cell r="AF1202">
            <v>0</v>
          </cell>
          <cell r="AG1202"/>
          <cell r="AH1202"/>
          <cell r="AI1202" t="e">
            <v>#DIV/0!</v>
          </cell>
          <cell r="AJ1202"/>
          <cell r="AK1202"/>
          <cell r="AL1202" t="e">
            <v>#DIV/0!</v>
          </cell>
          <cell r="AM1202"/>
          <cell r="AN1202"/>
          <cell r="AO1202" t="e">
            <v>#DIV/0!</v>
          </cell>
        </row>
        <row r="1203">
          <cell r="A1203">
            <v>428</v>
          </cell>
          <cell r="B1203" t="str">
            <v>Pitaya roja, pulpa sin semillas</v>
          </cell>
          <cell r="C1203"/>
          <cell r="D1203">
            <v>55</v>
          </cell>
          <cell r="E1203"/>
          <cell r="F1203">
            <v>40</v>
          </cell>
          <cell r="G1203"/>
          <cell r="H1203">
            <v>0.5</v>
          </cell>
          <cell r="I1203">
            <v>0.1</v>
          </cell>
          <cell r="J1203">
            <v>9.1999999999999993</v>
          </cell>
          <cell r="K1203"/>
          <cell r="L1203">
            <v>1</v>
          </cell>
          <cell r="M1203"/>
          <cell r="N1203">
            <v>6</v>
          </cell>
          <cell r="O1203">
            <v>0.4</v>
          </cell>
          <cell r="P1203">
            <v>1</v>
          </cell>
          <cell r="Q1203">
            <v>19</v>
          </cell>
          <cell r="R1203"/>
          <cell r="S1203">
            <v>0.05</v>
          </cell>
          <cell r="T1203">
            <v>6</v>
          </cell>
          <cell r="U1203">
            <v>185</v>
          </cell>
          <cell r="V1203">
            <v>0.01</v>
          </cell>
          <cell r="W1203">
            <v>0.03</v>
          </cell>
          <cell r="X1203">
            <v>0.2</v>
          </cell>
          <cell r="Y1203">
            <v>4</v>
          </cell>
          <cell r="Z1203">
            <v>0</v>
          </cell>
          <cell r="AA1203">
            <v>25</v>
          </cell>
          <cell r="AB1203">
            <v>0</v>
          </cell>
          <cell r="AC1203">
            <v>0.09</v>
          </cell>
          <cell r="AD1203">
            <v>0.02</v>
          </cell>
          <cell r="AE1203">
            <v>0.17</v>
          </cell>
          <cell r="AF1203">
            <v>0</v>
          </cell>
          <cell r="AG1203"/>
          <cell r="AH1203"/>
          <cell r="AI1203" t="e">
            <v>#DIV/0!</v>
          </cell>
          <cell r="AJ1203"/>
          <cell r="AK1203"/>
          <cell r="AL1203" t="e">
            <v>#DIV/0!</v>
          </cell>
          <cell r="AM1203"/>
          <cell r="AN1203"/>
          <cell r="AO1203" t="e">
            <v>#DIV/0!</v>
          </cell>
        </row>
        <row r="1204">
          <cell r="A1204">
            <v>429</v>
          </cell>
          <cell r="B1204" t="str">
            <v>Pomarosa, pulpa</v>
          </cell>
          <cell r="C1204"/>
          <cell r="D1204">
            <v>65</v>
          </cell>
          <cell r="E1204"/>
          <cell r="F1204">
            <v>67</v>
          </cell>
          <cell r="G1204"/>
          <cell r="H1204">
            <v>0.6</v>
          </cell>
          <cell r="I1204">
            <v>0.2</v>
          </cell>
          <cell r="J1204">
            <v>15.6</v>
          </cell>
          <cell r="K1204"/>
          <cell r="L1204">
            <v>1</v>
          </cell>
          <cell r="M1204"/>
          <cell r="N1204">
            <v>35</v>
          </cell>
          <cell r="O1204">
            <v>0.3</v>
          </cell>
          <cell r="P1204">
            <v>0</v>
          </cell>
          <cell r="Q1204">
            <v>16</v>
          </cell>
          <cell r="R1204"/>
          <cell r="S1204">
            <v>0.06</v>
          </cell>
          <cell r="T1204">
            <v>5</v>
          </cell>
          <cell r="U1204">
            <v>123</v>
          </cell>
          <cell r="V1204">
            <v>0.02</v>
          </cell>
          <cell r="W1204">
            <v>0.03</v>
          </cell>
          <cell r="X1204">
            <v>0.7</v>
          </cell>
          <cell r="Y1204">
            <v>4</v>
          </cell>
          <cell r="Z1204">
            <v>0</v>
          </cell>
          <cell r="AA1204">
            <v>25</v>
          </cell>
          <cell r="AB1204">
            <v>40</v>
          </cell>
          <cell r="AC1204">
            <v>0.09</v>
          </cell>
          <cell r="AD1204">
            <v>0.02</v>
          </cell>
          <cell r="AE1204">
            <v>0.02</v>
          </cell>
          <cell r="AF1204">
            <v>0</v>
          </cell>
          <cell r="AG1204"/>
          <cell r="AH1204"/>
          <cell r="AI1204" t="e">
            <v>#DIV/0!</v>
          </cell>
          <cell r="AJ1204"/>
          <cell r="AK1204"/>
          <cell r="AL1204" t="e">
            <v>#DIV/0!</v>
          </cell>
          <cell r="AM1204"/>
          <cell r="AN1204"/>
          <cell r="AO1204" t="e">
            <v>#DIV/0!</v>
          </cell>
        </row>
        <row r="1205">
          <cell r="A1205">
            <v>430</v>
          </cell>
          <cell r="B1205" t="str">
            <v>pomelo, pulpa, sin semillas ni membranas</v>
          </cell>
          <cell r="C1205"/>
          <cell r="D1205">
            <v>56</v>
          </cell>
          <cell r="E1205"/>
          <cell r="F1205">
            <v>42</v>
          </cell>
          <cell r="G1205"/>
          <cell r="H1205">
            <v>0.8</v>
          </cell>
          <cell r="I1205">
            <v>0</v>
          </cell>
          <cell r="J1205">
            <v>9.6</v>
          </cell>
          <cell r="K1205"/>
          <cell r="L1205">
            <v>1.1000000000000001</v>
          </cell>
          <cell r="M1205"/>
          <cell r="N1205">
            <v>4</v>
          </cell>
          <cell r="O1205">
            <v>0.1</v>
          </cell>
          <cell r="P1205">
            <v>1</v>
          </cell>
          <cell r="Q1205">
            <v>17</v>
          </cell>
          <cell r="R1205"/>
          <cell r="S1205">
            <v>0.08</v>
          </cell>
          <cell r="T1205">
            <v>6</v>
          </cell>
          <cell r="U1205">
            <v>216</v>
          </cell>
          <cell r="V1205">
            <v>0.03</v>
          </cell>
          <cell r="W1205">
            <v>0.03</v>
          </cell>
          <cell r="X1205">
            <v>0.2</v>
          </cell>
          <cell r="Y1205">
            <v>30</v>
          </cell>
          <cell r="Z1205">
            <v>0</v>
          </cell>
          <cell r="AA1205">
            <v>61</v>
          </cell>
          <cell r="AB1205">
            <v>0</v>
          </cell>
          <cell r="AC1205">
            <v>0</v>
          </cell>
          <cell r="AD1205">
            <v>0</v>
          </cell>
          <cell r="AE1205">
            <v>0</v>
          </cell>
          <cell r="AF1205">
            <v>0</v>
          </cell>
          <cell r="AG1205"/>
          <cell r="AH1205"/>
          <cell r="AI1205" t="e">
            <v>#DIV/0!</v>
          </cell>
          <cell r="AJ1205"/>
          <cell r="AK1205"/>
          <cell r="AL1205" t="e">
            <v>#DIV/0!</v>
          </cell>
          <cell r="AM1205"/>
          <cell r="AN1205"/>
          <cell r="AO1205" t="e">
            <v>#DIV/0!</v>
          </cell>
        </row>
        <row r="1206">
          <cell r="A1206">
            <v>431</v>
          </cell>
          <cell r="B1206" t="str">
            <v>Sandia o patilla , pulpa</v>
          </cell>
          <cell r="C1206"/>
          <cell r="D1206">
            <v>52</v>
          </cell>
          <cell r="E1206"/>
          <cell r="F1206">
            <v>35</v>
          </cell>
          <cell r="G1206"/>
          <cell r="H1206">
            <v>0.6</v>
          </cell>
          <cell r="I1206">
            <v>0.4</v>
          </cell>
          <cell r="J1206">
            <v>7.2</v>
          </cell>
          <cell r="K1206"/>
          <cell r="L1206">
            <v>0.5</v>
          </cell>
          <cell r="M1206"/>
          <cell r="N1206">
            <v>8</v>
          </cell>
          <cell r="O1206">
            <v>0.2</v>
          </cell>
          <cell r="P1206">
            <v>2</v>
          </cell>
          <cell r="Q1206">
            <v>9</v>
          </cell>
          <cell r="R1206"/>
          <cell r="S1206">
            <v>7.0000000000000007E-2</v>
          </cell>
          <cell r="T1206">
            <v>11</v>
          </cell>
          <cell r="U1206">
            <v>116</v>
          </cell>
          <cell r="V1206">
            <v>0.08</v>
          </cell>
          <cell r="W1206">
            <v>0.02</v>
          </cell>
          <cell r="X1206">
            <v>0.2</v>
          </cell>
          <cell r="Y1206">
            <v>2</v>
          </cell>
          <cell r="Z1206">
            <v>0</v>
          </cell>
          <cell r="AA1206">
            <v>10</v>
          </cell>
          <cell r="AB1206">
            <v>337</v>
          </cell>
          <cell r="AC1206">
            <v>0.05</v>
          </cell>
          <cell r="AD1206">
            <v>0.11</v>
          </cell>
          <cell r="AE1206">
            <v>0.15</v>
          </cell>
          <cell r="AF1206">
            <v>0</v>
          </cell>
          <cell r="AG1206"/>
          <cell r="AH1206"/>
          <cell r="AI1206" t="e">
            <v>#DIV/0!</v>
          </cell>
          <cell r="AJ1206"/>
          <cell r="AK1206"/>
          <cell r="AL1206" t="e">
            <v>#DIV/0!</v>
          </cell>
          <cell r="AM1206"/>
          <cell r="AN1206"/>
          <cell r="AO1206" t="e">
            <v>#DIV/0!</v>
          </cell>
        </row>
        <row r="1207">
          <cell r="A1207">
            <v>432</v>
          </cell>
          <cell r="B1207" t="str">
            <v>Tamarindo, pulpa concentrada</v>
          </cell>
          <cell r="C1207"/>
          <cell r="D1207">
            <v>45</v>
          </cell>
          <cell r="E1207"/>
          <cell r="F1207">
            <v>272</v>
          </cell>
          <cell r="G1207"/>
          <cell r="H1207">
            <v>5.4</v>
          </cell>
          <cell r="I1207">
            <v>0.6</v>
          </cell>
          <cell r="J1207">
            <v>61.3</v>
          </cell>
          <cell r="K1207"/>
          <cell r="L1207">
            <v>5.0999999999999996</v>
          </cell>
          <cell r="M1207"/>
          <cell r="N1207">
            <v>81</v>
          </cell>
          <cell r="O1207">
            <v>1.1000000000000001</v>
          </cell>
          <cell r="P1207">
            <v>28</v>
          </cell>
          <cell r="Q1207">
            <v>86</v>
          </cell>
          <cell r="R1207"/>
          <cell r="S1207">
            <v>0.2</v>
          </cell>
          <cell r="T1207">
            <v>92</v>
          </cell>
          <cell r="U1207">
            <v>628</v>
          </cell>
          <cell r="V1207">
            <v>0.2</v>
          </cell>
          <cell r="W1207">
            <v>0.19</v>
          </cell>
          <cell r="X1207">
            <v>2.5</v>
          </cell>
          <cell r="Y1207">
            <v>14</v>
          </cell>
          <cell r="Z1207">
            <v>0</v>
          </cell>
          <cell r="AA1207">
            <v>20</v>
          </cell>
          <cell r="AB1207">
            <v>3</v>
          </cell>
          <cell r="AC1207">
            <v>0.27</v>
          </cell>
          <cell r="AD1207">
            <v>0.18</v>
          </cell>
          <cell r="AE1207">
            <v>0.06</v>
          </cell>
          <cell r="AF1207">
            <v>0</v>
          </cell>
          <cell r="AG1207"/>
          <cell r="AH1207"/>
          <cell r="AI1207" t="e">
            <v>#DIV/0!</v>
          </cell>
          <cell r="AJ1207"/>
          <cell r="AK1207"/>
          <cell r="AL1207" t="e">
            <v>#DIV/0!</v>
          </cell>
          <cell r="AM1207"/>
          <cell r="AN1207"/>
          <cell r="AO1207" t="e">
            <v>#DIV/0!</v>
          </cell>
        </row>
        <row r="1208">
          <cell r="A1208">
            <v>433</v>
          </cell>
          <cell r="B1208" t="str">
            <v>Tomate de arbol, pulpa sin semillas</v>
          </cell>
          <cell r="C1208"/>
          <cell r="D1208">
            <v>60</v>
          </cell>
          <cell r="E1208"/>
          <cell r="F1208">
            <v>35</v>
          </cell>
          <cell r="G1208"/>
          <cell r="H1208">
            <v>1.4</v>
          </cell>
          <cell r="I1208">
            <v>0.1</v>
          </cell>
          <cell r="J1208">
            <v>7</v>
          </cell>
          <cell r="K1208"/>
          <cell r="L1208">
            <v>2.1</v>
          </cell>
          <cell r="M1208"/>
          <cell r="N1208">
            <v>6</v>
          </cell>
          <cell r="O1208">
            <v>0.4</v>
          </cell>
          <cell r="P1208">
            <v>1</v>
          </cell>
          <cell r="Q1208">
            <v>22</v>
          </cell>
          <cell r="R1208"/>
          <cell r="S1208">
            <v>0.05</v>
          </cell>
          <cell r="T1208">
            <v>12</v>
          </cell>
          <cell r="U1208">
            <v>162</v>
          </cell>
          <cell r="V1208">
            <v>0.05</v>
          </cell>
          <cell r="W1208">
            <v>0.03</v>
          </cell>
          <cell r="X1208">
            <v>1.1000000000000001</v>
          </cell>
          <cell r="Y1208">
            <v>10</v>
          </cell>
          <cell r="Z1208">
            <v>0</v>
          </cell>
          <cell r="AA1208">
            <v>25</v>
          </cell>
          <cell r="AB1208">
            <v>100</v>
          </cell>
          <cell r="AC1208">
            <v>0.01</v>
          </cell>
          <cell r="AD1208">
            <v>0.01</v>
          </cell>
          <cell r="AE1208">
            <v>0.02</v>
          </cell>
          <cell r="AF1208">
            <v>0</v>
          </cell>
          <cell r="AG1208"/>
          <cell r="AH1208"/>
          <cell r="AI1208" t="e">
            <v>#DIV/0!</v>
          </cell>
          <cell r="AJ1208"/>
          <cell r="AK1208"/>
          <cell r="AL1208" t="e">
            <v>#DIV/0!</v>
          </cell>
          <cell r="AM1208"/>
          <cell r="AN1208"/>
          <cell r="AO1208" t="e">
            <v>#DIV/0!</v>
          </cell>
        </row>
        <row r="1209">
          <cell r="A1209">
            <v>434</v>
          </cell>
          <cell r="B1209" t="str">
            <v>Toronja, jugo</v>
          </cell>
          <cell r="C1209"/>
          <cell r="D1209">
            <v>100</v>
          </cell>
          <cell r="E1209"/>
          <cell r="F1209">
            <v>40</v>
          </cell>
          <cell r="G1209"/>
          <cell r="H1209">
            <v>0.5</v>
          </cell>
          <cell r="I1209">
            <v>0.1</v>
          </cell>
          <cell r="J1209">
            <v>9.1999999999999993</v>
          </cell>
          <cell r="K1209"/>
          <cell r="L1209">
            <v>0.1</v>
          </cell>
          <cell r="M1209"/>
          <cell r="N1209">
            <v>9</v>
          </cell>
          <cell r="O1209">
            <v>0.2</v>
          </cell>
          <cell r="P1209">
            <v>1</v>
          </cell>
          <cell r="Q1209">
            <v>15</v>
          </cell>
          <cell r="R1209"/>
          <cell r="S1209">
            <v>0.05</v>
          </cell>
          <cell r="T1209">
            <v>12</v>
          </cell>
          <cell r="U1209">
            <v>162</v>
          </cell>
          <cell r="V1209">
            <v>0.04</v>
          </cell>
          <cell r="W1209">
            <v>0.02</v>
          </cell>
          <cell r="X1209">
            <v>0.2</v>
          </cell>
          <cell r="Y1209">
            <v>10</v>
          </cell>
          <cell r="Z1209">
            <v>0</v>
          </cell>
          <cell r="AA1209">
            <v>38</v>
          </cell>
          <cell r="AB1209">
            <v>1</v>
          </cell>
          <cell r="AC1209">
            <v>0.01</v>
          </cell>
          <cell r="AD1209">
            <v>0.01</v>
          </cell>
          <cell r="AE1209">
            <v>0.02</v>
          </cell>
          <cell r="AF1209">
            <v>0</v>
          </cell>
          <cell r="AG1209"/>
          <cell r="AH1209"/>
          <cell r="AI1209" t="e">
            <v>#DIV/0!</v>
          </cell>
          <cell r="AJ1209"/>
          <cell r="AK1209"/>
          <cell r="AL1209" t="e">
            <v>#DIV/0!</v>
          </cell>
          <cell r="AM1209"/>
          <cell r="AN1209"/>
          <cell r="AO1209" t="e">
            <v>#DIV/0!</v>
          </cell>
        </row>
        <row r="1210">
          <cell r="A1210">
            <v>435</v>
          </cell>
          <cell r="B1210" t="str">
            <v>Toronja, pulpa blanca, rosada, roja, todas las variedades</v>
          </cell>
          <cell r="C1210"/>
          <cell r="D1210">
            <v>50</v>
          </cell>
          <cell r="E1210"/>
          <cell r="F1210">
            <v>36</v>
          </cell>
          <cell r="G1210"/>
          <cell r="H1210">
            <v>0.6</v>
          </cell>
          <cell r="I1210">
            <v>0.1</v>
          </cell>
          <cell r="J1210">
            <v>8.1</v>
          </cell>
          <cell r="K1210"/>
          <cell r="L1210">
            <v>1.1000000000000001</v>
          </cell>
          <cell r="M1210"/>
          <cell r="N1210">
            <v>12</v>
          </cell>
          <cell r="O1210">
            <v>0.1</v>
          </cell>
          <cell r="P1210">
            <v>0</v>
          </cell>
          <cell r="Q1210">
            <v>8</v>
          </cell>
          <cell r="R1210"/>
          <cell r="S1210">
            <v>7.0000000000000007E-2</v>
          </cell>
          <cell r="T1210">
            <v>8</v>
          </cell>
          <cell r="U1210">
            <v>139</v>
          </cell>
          <cell r="V1210">
            <v>0.04</v>
          </cell>
          <cell r="W1210">
            <v>0.02</v>
          </cell>
          <cell r="X1210">
            <v>0.3</v>
          </cell>
          <cell r="Y1210">
            <v>10</v>
          </cell>
          <cell r="Z1210">
            <v>0</v>
          </cell>
          <cell r="AA1210">
            <v>34</v>
          </cell>
          <cell r="AB1210">
            <v>12</v>
          </cell>
          <cell r="AC1210">
            <v>0.01</v>
          </cell>
          <cell r="AD1210">
            <v>0.01</v>
          </cell>
          <cell r="AE1210">
            <v>0.02</v>
          </cell>
          <cell r="AF1210">
            <v>0</v>
          </cell>
          <cell r="AG1210"/>
          <cell r="AH1210"/>
          <cell r="AI1210" t="e">
            <v>#DIV/0!</v>
          </cell>
          <cell r="AJ1210"/>
          <cell r="AK1210"/>
          <cell r="AL1210" t="e">
            <v>#DIV/0!</v>
          </cell>
          <cell r="AM1210"/>
          <cell r="AN1210"/>
          <cell r="AO1210" t="e">
            <v>#DIV/0!</v>
          </cell>
        </row>
        <row r="1211">
          <cell r="A1211">
            <v>436</v>
          </cell>
          <cell r="B1211" t="str">
            <v>Tuna, pulpa</v>
          </cell>
          <cell r="C1211"/>
          <cell r="D1211">
            <v>40</v>
          </cell>
          <cell r="E1211"/>
          <cell r="F1211">
            <v>34</v>
          </cell>
          <cell r="G1211"/>
          <cell r="H1211">
            <v>0.5</v>
          </cell>
          <cell r="I1211">
            <v>0</v>
          </cell>
          <cell r="J1211">
            <v>8</v>
          </cell>
          <cell r="K1211"/>
          <cell r="L1211">
            <v>3.6</v>
          </cell>
          <cell r="M1211"/>
          <cell r="N1211">
            <v>22</v>
          </cell>
          <cell r="O1211">
            <v>0.3</v>
          </cell>
          <cell r="P1211">
            <v>0</v>
          </cell>
          <cell r="Q1211">
            <v>7</v>
          </cell>
          <cell r="R1211"/>
          <cell r="S1211">
            <v>12</v>
          </cell>
          <cell r="T1211">
            <v>85</v>
          </cell>
          <cell r="U1211">
            <v>220</v>
          </cell>
          <cell r="V1211">
            <v>0.01</v>
          </cell>
          <cell r="W1211">
            <v>0.02</v>
          </cell>
          <cell r="X1211">
            <v>0.3</v>
          </cell>
          <cell r="Y1211">
            <v>6</v>
          </cell>
          <cell r="Z1211">
            <v>0</v>
          </cell>
          <cell r="AA1211">
            <v>30</v>
          </cell>
          <cell r="AB1211">
            <v>0</v>
          </cell>
          <cell r="AC1211">
            <v>0</v>
          </cell>
          <cell r="AD1211">
            <v>0</v>
          </cell>
          <cell r="AE1211">
            <v>0</v>
          </cell>
          <cell r="AF1211">
            <v>0</v>
          </cell>
          <cell r="AG1211"/>
          <cell r="AH1211"/>
          <cell r="AI1211" t="e">
            <v>#DIV/0!</v>
          </cell>
          <cell r="AJ1211"/>
          <cell r="AK1211"/>
          <cell r="AL1211" t="e">
            <v>#DIV/0!</v>
          </cell>
          <cell r="AM1211"/>
          <cell r="AN1211"/>
          <cell r="AO1211" t="e">
            <v>#DIV/0!</v>
          </cell>
        </row>
        <row r="1212">
          <cell r="A1212">
            <v>437</v>
          </cell>
          <cell r="B1212" t="str">
            <v>Uchuvas, maduras, enteras</v>
          </cell>
          <cell r="C1212"/>
          <cell r="D1212">
            <v>100</v>
          </cell>
          <cell r="E1212"/>
          <cell r="F1212">
            <v>81</v>
          </cell>
          <cell r="G1212"/>
          <cell r="H1212">
            <v>0.1</v>
          </cell>
          <cell r="I1212">
            <v>0.2</v>
          </cell>
          <cell r="J1212">
            <v>19.600000000000001</v>
          </cell>
          <cell r="K1212"/>
          <cell r="L1212">
            <v>1.1000000000000001</v>
          </cell>
          <cell r="M1212"/>
          <cell r="N1212">
            <v>8</v>
          </cell>
          <cell r="O1212">
            <v>1.2</v>
          </cell>
          <cell r="P1212">
            <v>0</v>
          </cell>
          <cell r="Q1212">
            <v>55</v>
          </cell>
          <cell r="R1212"/>
          <cell r="S1212">
            <v>7.0000000000000007E-2</v>
          </cell>
          <cell r="T1212">
            <v>8</v>
          </cell>
          <cell r="U1212">
            <v>139</v>
          </cell>
          <cell r="V1212">
            <v>0.1</v>
          </cell>
          <cell r="W1212">
            <v>0.03</v>
          </cell>
          <cell r="X1212">
            <v>1.7</v>
          </cell>
          <cell r="Y1212">
            <v>10</v>
          </cell>
          <cell r="Z1212">
            <v>0</v>
          </cell>
          <cell r="AA1212">
            <v>43</v>
          </cell>
          <cell r="AB1212">
            <v>263</v>
          </cell>
          <cell r="AC1212">
            <v>0.09</v>
          </cell>
          <cell r="AD1212">
            <v>0.01</v>
          </cell>
          <cell r="AE1212">
            <v>0.02</v>
          </cell>
          <cell r="AF1212">
            <v>0</v>
          </cell>
          <cell r="AG1212"/>
          <cell r="AH1212"/>
          <cell r="AI1212" t="e">
            <v>#DIV/0!</v>
          </cell>
          <cell r="AJ1212"/>
          <cell r="AK1212"/>
          <cell r="AL1212" t="e">
            <v>#DIV/0!</v>
          </cell>
          <cell r="AM1212"/>
          <cell r="AN1212"/>
          <cell r="AO1212" t="e">
            <v>#DIV/0!</v>
          </cell>
        </row>
        <row r="1213">
          <cell r="A1213">
            <v>438</v>
          </cell>
          <cell r="B1213" t="str">
            <v>Umuy, almendra</v>
          </cell>
          <cell r="C1213"/>
          <cell r="D1213">
            <v>100</v>
          </cell>
          <cell r="E1213"/>
          <cell r="F1213">
            <v>147</v>
          </cell>
          <cell r="G1213"/>
          <cell r="H1213">
            <v>3.4</v>
          </cell>
          <cell r="I1213">
            <v>0.7</v>
          </cell>
          <cell r="J1213">
            <v>31.7</v>
          </cell>
          <cell r="K1213"/>
          <cell r="L1213">
            <v>2.2000000000000002</v>
          </cell>
          <cell r="M1213"/>
          <cell r="N1213">
            <v>13</v>
          </cell>
          <cell r="O1213">
            <v>1.6</v>
          </cell>
          <cell r="P1213">
            <v>0</v>
          </cell>
          <cell r="Q1213">
            <v>32</v>
          </cell>
          <cell r="R1213"/>
          <cell r="S1213">
            <v>7.0000000000000007E-2</v>
          </cell>
          <cell r="T1213">
            <v>8</v>
          </cell>
          <cell r="U1213">
            <v>139</v>
          </cell>
          <cell r="V1213">
            <v>0.15</v>
          </cell>
          <cell r="W1213">
            <v>0.03</v>
          </cell>
          <cell r="X1213">
            <v>1.6</v>
          </cell>
          <cell r="Y1213">
            <v>10</v>
          </cell>
          <cell r="Z1213">
            <v>0</v>
          </cell>
          <cell r="AA1213">
            <v>65</v>
          </cell>
          <cell r="AB1213">
            <v>0</v>
          </cell>
          <cell r="AC1213">
            <v>0.09</v>
          </cell>
          <cell r="AD1213">
            <v>0.01</v>
          </cell>
          <cell r="AE1213">
            <v>0.02</v>
          </cell>
          <cell r="AF1213">
            <v>0</v>
          </cell>
          <cell r="AG1213"/>
          <cell r="AH1213"/>
          <cell r="AI1213" t="e">
            <v>#DIV/0!</v>
          </cell>
          <cell r="AJ1213"/>
          <cell r="AK1213"/>
          <cell r="AL1213" t="e">
            <v>#DIV/0!</v>
          </cell>
          <cell r="AM1213"/>
          <cell r="AN1213"/>
          <cell r="AO1213" t="e">
            <v>#DIV/0!</v>
          </cell>
        </row>
        <row r="1214">
          <cell r="A1214">
            <v>439</v>
          </cell>
          <cell r="B1214" t="str">
            <v>Uva blanca, pulpa</v>
          </cell>
          <cell r="C1214"/>
          <cell r="D1214">
            <v>90</v>
          </cell>
          <cell r="E1214"/>
          <cell r="F1214">
            <v>34</v>
          </cell>
          <cell r="G1214"/>
          <cell r="H1214">
            <v>0.5</v>
          </cell>
          <cell r="I1214">
            <v>0</v>
          </cell>
          <cell r="J1214">
            <v>8.1</v>
          </cell>
          <cell r="K1214"/>
          <cell r="L1214">
            <v>1</v>
          </cell>
          <cell r="M1214"/>
          <cell r="N1214">
            <v>6</v>
          </cell>
          <cell r="O1214">
            <v>0.4</v>
          </cell>
          <cell r="P1214">
            <v>2</v>
          </cell>
          <cell r="Q1214">
            <v>20</v>
          </cell>
          <cell r="R1214"/>
          <cell r="S1214">
            <v>0.04</v>
          </cell>
          <cell r="T1214">
            <v>5</v>
          </cell>
          <cell r="U1214">
            <v>191</v>
          </cell>
          <cell r="V1214">
            <v>0.03</v>
          </cell>
          <cell r="W1214">
            <v>0.01</v>
          </cell>
          <cell r="X1214">
            <v>0.1</v>
          </cell>
          <cell r="Y1214">
            <v>4</v>
          </cell>
          <cell r="Z1214">
            <v>0</v>
          </cell>
          <cell r="AA1214">
            <v>5</v>
          </cell>
          <cell r="AB1214">
            <v>0</v>
          </cell>
          <cell r="AC1214">
            <v>0</v>
          </cell>
          <cell r="AD1214">
            <v>0</v>
          </cell>
          <cell r="AE1214">
            <v>0</v>
          </cell>
          <cell r="AF1214">
            <v>0</v>
          </cell>
          <cell r="AG1214"/>
          <cell r="AH1214"/>
          <cell r="AI1214" t="e">
            <v>#DIV/0!</v>
          </cell>
          <cell r="AJ1214"/>
          <cell r="AK1214"/>
          <cell r="AL1214" t="e">
            <v>#DIV/0!</v>
          </cell>
          <cell r="AM1214"/>
          <cell r="AN1214"/>
          <cell r="AO1214" t="e">
            <v>#DIV/0!</v>
          </cell>
        </row>
        <row r="1215">
          <cell r="A1215">
            <v>440</v>
          </cell>
          <cell r="B1215" t="str">
            <v>Uva negra, pulpa</v>
          </cell>
          <cell r="C1215"/>
          <cell r="D1215">
            <v>90</v>
          </cell>
          <cell r="E1215"/>
          <cell r="F1215">
            <v>40</v>
          </cell>
          <cell r="G1215"/>
          <cell r="H1215">
            <v>0.4</v>
          </cell>
          <cell r="I1215">
            <v>0</v>
          </cell>
          <cell r="J1215">
            <v>9.6</v>
          </cell>
          <cell r="K1215"/>
          <cell r="L1215">
            <v>1</v>
          </cell>
          <cell r="M1215"/>
          <cell r="N1215">
            <v>8</v>
          </cell>
          <cell r="O1215">
            <v>0.4</v>
          </cell>
          <cell r="P1215">
            <v>2</v>
          </cell>
          <cell r="Q1215">
            <v>10</v>
          </cell>
          <cell r="R1215"/>
          <cell r="S1215">
            <v>0.04</v>
          </cell>
          <cell r="T1215">
            <v>5</v>
          </cell>
          <cell r="U1215">
            <v>191</v>
          </cell>
          <cell r="V1215">
            <v>0.03</v>
          </cell>
          <cell r="W1215">
            <v>0.01</v>
          </cell>
          <cell r="X1215">
            <v>0.1</v>
          </cell>
          <cell r="Y1215">
            <v>4</v>
          </cell>
          <cell r="Z1215">
            <v>0</v>
          </cell>
          <cell r="AA1215">
            <v>8</v>
          </cell>
          <cell r="AB1215">
            <v>0</v>
          </cell>
          <cell r="AC1215">
            <v>0</v>
          </cell>
          <cell r="AD1215">
            <v>0</v>
          </cell>
          <cell r="AE1215">
            <v>0</v>
          </cell>
          <cell r="AF1215">
            <v>0</v>
          </cell>
          <cell r="AG1215"/>
          <cell r="AH1215"/>
          <cell r="AI1215" t="e">
            <v>#DIV/0!</v>
          </cell>
          <cell r="AJ1215"/>
          <cell r="AK1215"/>
          <cell r="AL1215" t="e">
            <v>#DIV/0!</v>
          </cell>
          <cell r="AM1215"/>
          <cell r="AN1215"/>
          <cell r="AO1215" t="e">
            <v>#DIV/0!</v>
          </cell>
        </row>
        <row r="1216">
          <cell r="A1216">
            <v>441</v>
          </cell>
          <cell r="B1216" t="str">
            <v>Uva tipo americano sin cascara</v>
          </cell>
          <cell r="C1216"/>
          <cell r="D1216">
            <v>58</v>
          </cell>
          <cell r="E1216"/>
          <cell r="F1216">
            <v>75</v>
          </cell>
          <cell r="G1216"/>
          <cell r="H1216">
            <v>0.6</v>
          </cell>
          <cell r="I1216">
            <v>0.4</v>
          </cell>
          <cell r="J1216">
            <v>17.2</v>
          </cell>
          <cell r="K1216"/>
          <cell r="L1216">
            <v>1</v>
          </cell>
          <cell r="M1216"/>
          <cell r="N1216">
            <v>14</v>
          </cell>
          <cell r="O1216">
            <v>0.3</v>
          </cell>
          <cell r="P1216">
            <v>2</v>
          </cell>
          <cell r="Q1216">
            <v>10</v>
          </cell>
          <cell r="R1216"/>
          <cell r="S1216">
            <v>0.04</v>
          </cell>
          <cell r="T1216">
            <v>5</v>
          </cell>
          <cell r="U1216">
            <v>191</v>
          </cell>
          <cell r="V1216">
            <v>0.09</v>
          </cell>
          <cell r="W1216">
            <v>0.06</v>
          </cell>
          <cell r="X1216">
            <v>0.3</v>
          </cell>
          <cell r="Y1216">
            <v>4</v>
          </cell>
          <cell r="Z1216">
            <v>0</v>
          </cell>
          <cell r="AA1216">
            <v>4</v>
          </cell>
          <cell r="AB1216">
            <v>10</v>
          </cell>
          <cell r="AC1216">
            <v>0.11</v>
          </cell>
          <cell r="AD1216">
            <v>0.01</v>
          </cell>
          <cell r="AE1216">
            <v>0.1</v>
          </cell>
          <cell r="AF1216">
            <v>0</v>
          </cell>
          <cell r="AG1216"/>
          <cell r="AH1216"/>
          <cell r="AI1216" t="e">
            <v>#DIV/0!</v>
          </cell>
          <cell r="AJ1216"/>
          <cell r="AK1216"/>
          <cell r="AL1216" t="e">
            <v>#DIV/0!</v>
          </cell>
          <cell r="AM1216"/>
          <cell r="AN1216"/>
          <cell r="AO1216" t="e">
            <v>#DIV/0!</v>
          </cell>
        </row>
        <row r="1217">
          <cell r="A1217">
            <v>442</v>
          </cell>
          <cell r="B1217" t="str">
            <v>Uva tipo europeo, roja o verde con cascara</v>
          </cell>
          <cell r="C1217"/>
          <cell r="D1217">
            <v>96</v>
          </cell>
          <cell r="E1217"/>
          <cell r="F1217">
            <v>79</v>
          </cell>
          <cell r="G1217"/>
          <cell r="H1217">
            <v>0.7</v>
          </cell>
          <cell r="I1217">
            <v>0.6</v>
          </cell>
          <cell r="J1217">
            <v>17.8</v>
          </cell>
          <cell r="K1217"/>
          <cell r="L1217">
            <v>1</v>
          </cell>
          <cell r="M1217"/>
          <cell r="N1217">
            <v>11</v>
          </cell>
          <cell r="O1217">
            <v>0.3</v>
          </cell>
          <cell r="P1217">
            <v>2</v>
          </cell>
          <cell r="Q1217">
            <v>13</v>
          </cell>
          <cell r="R1217"/>
          <cell r="S1217">
            <v>0.05</v>
          </cell>
          <cell r="T1217">
            <v>6</v>
          </cell>
          <cell r="U1217">
            <v>185</v>
          </cell>
          <cell r="V1217">
            <v>0.09</v>
          </cell>
          <cell r="W1217">
            <v>0.06</v>
          </cell>
          <cell r="X1217">
            <v>0.3</v>
          </cell>
          <cell r="Y1217">
            <v>4</v>
          </cell>
          <cell r="Z1217">
            <v>0</v>
          </cell>
          <cell r="AA1217">
            <v>11</v>
          </cell>
          <cell r="AB1217">
            <v>7</v>
          </cell>
          <cell r="AC1217">
            <v>0.19</v>
          </cell>
          <cell r="AD1217">
            <v>0.02</v>
          </cell>
          <cell r="AE1217">
            <v>0.17</v>
          </cell>
          <cell r="AF1217">
            <v>0</v>
          </cell>
          <cell r="AG1217"/>
          <cell r="AH1217"/>
          <cell r="AI1217" t="e">
            <v>#DIV/0!</v>
          </cell>
          <cell r="AJ1217"/>
          <cell r="AK1217"/>
          <cell r="AL1217" t="e">
            <v>#DIV/0!</v>
          </cell>
          <cell r="AM1217"/>
          <cell r="AN1217"/>
          <cell r="AO1217" t="e">
            <v>#DIV/0!</v>
          </cell>
        </row>
        <row r="1218">
          <cell r="A1218">
            <v>443</v>
          </cell>
          <cell r="B1218" t="str">
            <v>Yaca o peraleja pulpa</v>
          </cell>
          <cell r="C1218"/>
          <cell r="D1218">
            <v>70</v>
          </cell>
          <cell r="E1218"/>
          <cell r="F1218">
            <v>51</v>
          </cell>
          <cell r="G1218"/>
          <cell r="H1218">
            <v>1.7</v>
          </cell>
          <cell r="I1218">
            <v>0.2</v>
          </cell>
          <cell r="J1218">
            <v>10.5</v>
          </cell>
          <cell r="K1218"/>
          <cell r="L1218">
            <v>3.3</v>
          </cell>
          <cell r="M1218"/>
          <cell r="N1218">
            <v>25</v>
          </cell>
          <cell r="O1218">
            <v>0.6</v>
          </cell>
          <cell r="P1218">
            <v>14</v>
          </cell>
          <cell r="Q1218">
            <v>19</v>
          </cell>
          <cell r="R1218"/>
          <cell r="S1218">
            <v>0.1</v>
          </cell>
          <cell r="T1218">
            <v>21</v>
          </cell>
          <cell r="U1218">
            <v>278</v>
          </cell>
          <cell r="V1218">
            <v>0.14000000000000001</v>
          </cell>
          <cell r="W1218">
            <v>7.0000000000000007E-2</v>
          </cell>
          <cell r="X1218">
            <v>0.3</v>
          </cell>
          <cell r="Y1218">
            <v>14</v>
          </cell>
          <cell r="Z1218">
            <v>0</v>
          </cell>
          <cell r="AA1218">
            <v>0</v>
          </cell>
          <cell r="AB1218">
            <v>6</v>
          </cell>
          <cell r="AC1218">
            <v>0.05</v>
          </cell>
          <cell r="AD1218">
            <v>0.09</v>
          </cell>
          <cell r="AE1218">
            <v>7.0000000000000007E-2</v>
          </cell>
          <cell r="AF1218">
            <v>0</v>
          </cell>
          <cell r="AG1218"/>
          <cell r="AH1218"/>
          <cell r="AI1218" t="e">
            <v>#DIV/0!</v>
          </cell>
          <cell r="AJ1218"/>
          <cell r="AK1218"/>
          <cell r="AL1218" t="e">
            <v>#DIV/0!</v>
          </cell>
          <cell r="AM1218"/>
          <cell r="AN1218"/>
          <cell r="AO1218" t="e">
            <v>#DIV/0!</v>
          </cell>
        </row>
        <row r="1219">
          <cell r="A1219">
            <v>444</v>
          </cell>
          <cell r="B1219" t="str">
            <v>Yaca o peraleja semilla, fresca</v>
          </cell>
          <cell r="C1219"/>
          <cell r="D1219">
            <v>70</v>
          </cell>
          <cell r="E1219"/>
          <cell r="F1219">
            <v>197</v>
          </cell>
          <cell r="G1219"/>
          <cell r="H1219">
            <v>5.5</v>
          </cell>
          <cell r="I1219">
            <v>0.4</v>
          </cell>
          <cell r="J1219">
            <v>42.8</v>
          </cell>
          <cell r="K1219"/>
          <cell r="L1219">
            <v>3.3</v>
          </cell>
          <cell r="M1219"/>
          <cell r="N1219">
            <v>32</v>
          </cell>
          <cell r="O1219">
            <v>0.5</v>
          </cell>
          <cell r="P1219">
            <v>14</v>
          </cell>
          <cell r="Q1219">
            <v>73</v>
          </cell>
          <cell r="R1219"/>
          <cell r="S1219">
            <v>0.1</v>
          </cell>
          <cell r="T1219">
            <v>21</v>
          </cell>
          <cell r="U1219">
            <v>278</v>
          </cell>
          <cell r="V1219">
            <v>0.2</v>
          </cell>
          <cell r="W1219">
            <v>7.0000000000000007E-2</v>
          </cell>
          <cell r="X1219">
            <v>0.8</v>
          </cell>
          <cell r="Y1219">
            <v>14</v>
          </cell>
          <cell r="Z1219">
            <v>0</v>
          </cell>
          <cell r="AA1219">
            <v>0</v>
          </cell>
          <cell r="AB1219">
            <v>1</v>
          </cell>
          <cell r="AC1219">
            <v>0.05</v>
          </cell>
          <cell r="AD1219">
            <v>0.09</v>
          </cell>
          <cell r="AE1219">
            <v>7.0000000000000007E-2</v>
          </cell>
          <cell r="AF1219">
            <v>0</v>
          </cell>
          <cell r="AG1219"/>
          <cell r="AH1219"/>
          <cell r="AI1219" t="e">
            <v>#DIV/0!</v>
          </cell>
          <cell r="AJ1219"/>
          <cell r="AK1219"/>
          <cell r="AL1219" t="e">
            <v>#DIV/0!</v>
          </cell>
          <cell r="AM1219"/>
          <cell r="AN1219"/>
          <cell r="AO1219" t="e">
            <v>#DIV/0!</v>
          </cell>
        </row>
        <row r="1220">
          <cell r="A1220">
            <v>445</v>
          </cell>
          <cell r="B1220" t="str">
            <v>Zapote, pulpa</v>
          </cell>
          <cell r="C1220"/>
          <cell r="D1220">
            <v>30</v>
          </cell>
          <cell r="E1220"/>
          <cell r="F1220">
            <v>55</v>
          </cell>
          <cell r="G1220"/>
          <cell r="H1220">
            <v>1.1000000000000001</v>
          </cell>
          <cell r="I1220">
            <v>0.1</v>
          </cell>
          <cell r="J1220">
            <v>12.4</v>
          </cell>
          <cell r="K1220"/>
          <cell r="L1220">
            <v>3</v>
          </cell>
          <cell r="M1220"/>
          <cell r="N1220">
            <v>25</v>
          </cell>
          <cell r="O1220">
            <v>1.4</v>
          </cell>
          <cell r="P1220">
            <v>15</v>
          </cell>
          <cell r="Q1220">
            <v>32</v>
          </cell>
          <cell r="R1220"/>
          <cell r="S1220">
            <v>0.1</v>
          </cell>
          <cell r="T1220">
            <v>16</v>
          </cell>
          <cell r="U1220">
            <v>47</v>
          </cell>
          <cell r="V1220">
            <v>0.05</v>
          </cell>
          <cell r="W1220">
            <v>0.09</v>
          </cell>
          <cell r="X1220">
            <v>0.4</v>
          </cell>
          <cell r="Y1220">
            <v>14</v>
          </cell>
          <cell r="Z1220">
            <v>0</v>
          </cell>
          <cell r="AA1220">
            <v>20</v>
          </cell>
          <cell r="AB1220">
            <v>100</v>
          </cell>
          <cell r="AC1220">
            <v>0.14000000000000001</v>
          </cell>
          <cell r="AD1220">
            <v>0.21</v>
          </cell>
          <cell r="AE1220">
            <v>0.08</v>
          </cell>
          <cell r="AF1220">
            <v>0</v>
          </cell>
          <cell r="AG1220"/>
          <cell r="AH1220"/>
          <cell r="AI1220" t="e">
            <v>#DIV/0!</v>
          </cell>
          <cell r="AJ1220"/>
          <cell r="AK1220"/>
          <cell r="AL1220" t="e">
            <v>#DIV/0!</v>
          </cell>
          <cell r="AM1220"/>
          <cell r="AN1220"/>
          <cell r="AO1220" t="e">
            <v>#DIV/0!</v>
          </cell>
        </row>
        <row r="1221">
          <cell r="A1221">
            <v>446</v>
          </cell>
          <cell r="B1221" t="str">
            <v>Albaricoques con cascara, enlatados, jarabe claro solidos y liquidos</v>
          </cell>
          <cell r="C1221"/>
          <cell r="D1221">
            <v>100</v>
          </cell>
          <cell r="E1221"/>
          <cell r="F1221">
            <v>69</v>
          </cell>
          <cell r="G1221"/>
          <cell r="H1221">
            <v>0.5</v>
          </cell>
          <cell r="I1221">
            <v>0.1</v>
          </cell>
          <cell r="J1221">
            <v>16.5</v>
          </cell>
          <cell r="K1221"/>
          <cell r="L1221">
            <v>1.6</v>
          </cell>
          <cell r="M1221"/>
          <cell r="N1221">
            <v>11</v>
          </cell>
          <cell r="O1221">
            <v>0.4</v>
          </cell>
          <cell r="P1221">
            <v>4</v>
          </cell>
          <cell r="Q1221">
            <v>13</v>
          </cell>
          <cell r="R1221"/>
          <cell r="S1221">
            <v>0.11</v>
          </cell>
          <cell r="T1221">
            <v>6</v>
          </cell>
          <cell r="U1221">
            <v>138</v>
          </cell>
          <cell r="V1221">
            <v>0.02</v>
          </cell>
          <cell r="W1221">
            <v>0.02</v>
          </cell>
          <cell r="X1221">
            <v>0.3</v>
          </cell>
          <cell r="Y1221">
            <v>2</v>
          </cell>
          <cell r="Z1221">
            <v>0</v>
          </cell>
          <cell r="AA1221">
            <v>3</v>
          </cell>
          <cell r="AB1221">
            <v>132</v>
          </cell>
          <cell r="AC1221">
            <v>0</v>
          </cell>
          <cell r="AD1221">
            <v>0.02</v>
          </cell>
          <cell r="AE1221">
            <v>0.01</v>
          </cell>
          <cell r="AF1221">
            <v>0</v>
          </cell>
          <cell r="AG1221"/>
          <cell r="AH1221"/>
          <cell r="AI1221" t="e">
            <v>#DIV/0!</v>
          </cell>
          <cell r="AJ1221"/>
          <cell r="AK1221"/>
          <cell r="AL1221" t="e">
            <v>#DIV/0!</v>
          </cell>
          <cell r="AM1221"/>
          <cell r="AN1221"/>
          <cell r="AO1221" t="e">
            <v>#DIV/0!</v>
          </cell>
        </row>
        <row r="1222">
          <cell r="A1222">
            <v>447</v>
          </cell>
          <cell r="B1222" t="str">
            <v>Albaricoques deshidratados ( menor humedad) sulfurados sin cocer</v>
          </cell>
          <cell r="C1222"/>
          <cell r="D1222">
            <v>100</v>
          </cell>
          <cell r="E1222"/>
          <cell r="F1222">
            <v>357</v>
          </cell>
          <cell r="G1222"/>
          <cell r="H1222">
            <v>4.9000000000000004</v>
          </cell>
          <cell r="I1222">
            <v>0.6</v>
          </cell>
          <cell r="J1222">
            <v>82.9</v>
          </cell>
          <cell r="K1222"/>
          <cell r="L1222">
            <v>2.4</v>
          </cell>
          <cell r="M1222"/>
          <cell r="N1222">
            <v>61</v>
          </cell>
          <cell r="O1222">
            <v>6.3</v>
          </cell>
          <cell r="P1222">
            <v>13</v>
          </cell>
          <cell r="Q1222">
            <v>157</v>
          </cell>
          <cell r="R1222"/>
          <cell r="S1222">
            <v>1</v>
          </cell>
          <cell r="T1222">
            <v>63</v>
          </cell>
          <cell r="U1222">
            <v>1850</v>
          </cell>
          <cell r="V1222">
            <v>0.04</v>
          </cell>
          <cell r="W1222">
            <v>0.15</v>
          </cell>
          <cell r="X1222">
            <v>3.6</v>
          </cell>
          <cell r="Y1222">
            <v>4</v>
          </cell>
          <cell r="Z1222">
            <v>0</v>
          </cell>
          <cell r="AA1222">
            <v>10</v>
          </cell>
          <cell r="AB1222">
            <v>1267</v>
          </cell>
          <cell r="AC1222">
            <v>0.04</v>
          </cell>
          <cell r="AD1222">
            <v>0.27</v>
          </cell>
          <cell r="AE1222">
            <v>0.12</v>
          </cell>
          <cell r="AF1222">
            <v>0</v>
          </cell>
          <cell r="AG1222"/>
          <cell r="AH1222"/>
          <cell r="AI1222" t="e">
            <v>#DIV/0!</v>
          </cell>
          <cell r="AJ1222"/>
          <cell r="AK1222"/>
          <cell r="AL1222" t="e">
            <v>#DIV/0!</v>
          </cell>
          <cell r="AM1222"/>
          <cell r="AN1222"/>
          <cell r="AO1222" t="e">
            <v>#DIV/0!</v>
          </cell>
        </row>
        <row r="1223">
          <cell r="A1223">
            <v>448</v>
          </cell>
          <cell r="B1223" t="str">
            <v>Banano deshidratado o en polvo</v>
          </cell>
          <cell r="C1223"/>
          <cell r="D1223">
            <v>100</v>
          </cell>
          <cell r="E1223"/>
          <cell r="F1223">
            <v>385</v>
          </cell>
          <cell r="G1223"/>
          <cell r="H1223">
            <v>3.9</v>
          </cell>
          <cell r="I1223">
            <v>1.8</v>
          </cell>
          <cell r="J1223">
            <v>88.3</v>
          </cell>
          <cell r="K1223"/>
          <cell r="L1223">
            <v>7.5</v>
          </cell>
          <cell r="M1223"/>
          <cell r="N1223">
            <v>22</v>
          </cell>
          <cell r="O1223">
            <v>1.2</v>
          </cell>
          <cell r="P1223">
            <v>3</v>
          </cell>
          <cell r="Q1223">
            <v>74</v>
          </cell>
          <cell r="R1223"/>
          <cell r="S1223">
            <v>0.61</v>
          </cell>
          <cell r="T1223">
            <v>108</v>
          </cell>
          <cell r="U1223">
            <v>1491</v>
          </cell>
          <cell r="V1223">
            <v>0.18</v>
          </cell>
          <cell r="W1223">
            <v>0.24</v>
          </cell>
          <cell r="X1223">
            <v>2.8</v>
          </cell>
          <cell r="Y1223">
            <v>14</v>
          </cell>
          <cell r="Z1223">
            <v>0</v>
          </cell>
          <cell r="AA1223">
            <v>7</v>
          </cell>
          <cell r="AB1223">
            <v>31</v>
          </cell>
          <cell r="AC1223">
            <v>0.7</v>
          </cell>
          <cell r="AD1223">
            <v>0.15</v>
          </cell>
          <cell r="AE1223">
            <v>0.34</v>
          </cell>
          <cell r="AF1223">
            <v>0</v>
          </cell>
          <cell r="AG1223"/>
          <cell r="AH1223"/>
          <cell r="AI1223" t="e">
            <v>#DIV/0!</v>
          </cell>
          <cell r="AJ1223"/>
          <cell r="AK1223"/>
          <cell r="AL1223" t="e">
            <v>#DIV/0!</v>
          </cell>
          <cell r="AM1223"/>
          <cell r="AN1223"/>
          <cell r="AO1223" t="e">
            <v>#DIV/0!</v>
          </cell>
        </row>
        <row r="1224">
          <cell r="A1224">
            <v>449</v>
          </cell>
          <cell r="B1224" t="str">
            <v>Brevas en almibar espeso liquidos y solidos</v>
          </cell>
          <cell r="C1224"/>
          <cell r="D1224">
            <v>100</v>
          </cell>
          <cell r="E1224"/>
          <cell r="F1224">
            <v>94</v>
          </cell>
          <cell r="G1224"/>
          <cell r="H1224">
            <v>0.4</v>
          </cell>
          <cell r="I1224">
            <v>0.1</v>
          </cell>
          <cell r="J1224">
            <v>22.9</v>
          </cell>
          <cell r="K1224"/>
          <cell r="L1224">
            <v>2.2000000000000002</v>
          </cell>
          <cell r="M1224"/>
          <cell r="N1224">
            <v>27</v>
          </cell>
          <cell r="O1224">
            <v>0.3</v>
          </cell>
          <cell r="P1224">
            <v>1</v>
          </cell>
          <cell r="Q1224">
            <v>10</v>
          </cell>
          <cell r="R1224"/>
          <cell r="S1224">
            <v>0.11</v>
          </cell>
          <cell r="T1224">
            <v>10</v>
          </cell>
          <cell r="U1224">
            <v>99</v>
          </cell>
          <cell r="V1224">
            <v>0.02</v>
          </cell>
          <cell r="W1224">
            <v>0.04</v>
          </cell>
          <cell r="X1224">
            <v>0.4</v>
          </cell>
          <cell r="Y1224">
            <v>2</v>
          </cell>
          <cell r="Z1224">
            <v>0</v>
          </cell>
          <cell r="AA1224">
            <v>1</v>
          </cell>
          <cell r="AB1224">
            <v>4</v>
          </cell>
          <cell r="AC1224">
            <v>0.02</v>
          </cell>
          <cell r="AD1224">
            <v>0.02</v>
          </cell>
          <cell r="AE1224">
            <v>0.05</v>
          </cell>
          <cell r="AF1224">
            <v>0</v>
          </cell>
          <cell r="AG1224"/>
          <cell r="AH1224"/>
          <cell r="AI1224" t="e">
            <v>#DIV/0!</v>
          </cell>
          <cell r="AJ1224"/>
          <cell r="AK1224"/>
          <cell r="AL1224" t="e">
            <v>#DIV/0!</v>
          </cell>
          <cell r="AM1224"/>
          <cell r="AN1224"/>
          <cell r="AO1224" t="e">
            <v>#DIV/0!</v>
          </cell>
        </row>
        <row r="1225">
          <cell r="A1225">
            <v>450</v>
          </cell>
          <cell r="B1225" t="str">
            <v>Brevas en almibar ligh</v>
          </cell>
          <cell r="C1225"/>
          <cell r="D1225">
            <v>100</v>
          </cell>
          <cell r="E1225"/>
          <cell r="F1225">
            <v>91</v>
          </cell>
          <cell r="G1225"/>
          <cell r="H1225">
            <v>0.5</v>
          </cell>
          <cell r="I1225">
            <v>0.1</v>
          </cell>
          <cell r="J1225">
            <v>22</v>
          </cell>
          <cell r="K1225"/>
          <cell r="L1225">
            <v>0.8</v>
          </cell>
          <cell r="M1225"/>
          <cell r="N1225">
            <v>27</v>
          </cell>
          <cell r="O1225">
            <v>0.3</v>
          </cell>
          <cell r="P1225">
            <v>40</v>
          </cell>
          <cell r="Q1225">
            <v>10</v>
          </cell>
          <cell r="R1225"/>
          <cell r="S1225">
            <v>0.11</v>
          </cell>
          <cell r="T1225">
            <v>10</v>
          </cell>
          <cell r="U1225">
            <v>99</v>
          </cell>
          <cell r="V1225">
            <v>0.02</v>
          </cell>
          <cell r="W1225">
            <v>0.04</v>
          </cell>
          <cell r="X1225">
            <v>0.4</v>
          </cell>
          <cell r="Y1225">
            <v>2</v>
          </cell>
          <cell r="Z1225">
            <v>0</v>
          </cell>
          <cell r="AA1225">
            <v>1</v>
          </cell>
          <cell r="AB1225">
            <v>4</v>
          </cell>
          <cell r="AC1225">
            <v>0.02</v>
          </cell>
          <cell r="AD1225">
            <v>0.02</v>
          </cell>
          <cell r="AE1225">
            <v>0.05</v>
          </cell>
          <cell r="AF1225">
            <v>0</v>
          </cell>
          <cell r="AG1225"/>
          <cell r="AH1225"/>
          <cell r="AI1225" t="e">
            <v>#DIV/0!</v>
          </cell>
          <cell r="AJ1225"/>
          <cell r="AK1225"/>
          <cell r="AL1225" t="e">
            <v>#DIV/0!</v>
          </cell>
          <cell r="AM1225"/>
          <cell r="AN1225"/>
          <cell r="AO1225" t="e">
            <v>#DIV/0!</v>
          </cell>
        </row>
        <row r="1226">
          <cell r="A1226">
            <v>451</v>
          </cell>
          <cell r="B1226" t="str">
            <v>Brevas secas sin cocer</v>
          </cell>
          <cell r="C1226"/>
          <cell r="D1226">
            <v>99</v>
          </cell>
          <cell r="E1226"/>
          <cell r="F1226">
            <v>276</v>
          </cell>
          <cell r="G1226"/>
          <cell r="H1226">
            <v>3.1</v>
          </cell>
          <cell r="I1226">
            <v>1.1000000000000001</v>
          </cell>
          <cell r="J1226">
            <v>63.4</v>
          </cell>
          <cell r="K1226"/>
          <cell r="L1226">
            <v>12.2</v>
          </cell>
          <cell r="M1226"/>
          <cell r="N1226">
            <v>144</v>
          </cell>
          <cell r="O1226">
            <v>2.2000000000000002</v>
          </cell>
          <cell r="P1226">
            <v>11</v>
          </cell>
          <cell r="Q1226">
            <v>68</v>
          </cell>
          <cell r="R1226"/>
          <cell r="S1226">
            <v>0.51</v>
          </cell>
          <cell r="T1226">
            <v>59</v>
          </cell>
          <cell r="U1226">
            <v>712</v>
          </cell>
          <cell r="V1226">
            <v>7.0000000000000007E-2</v>
          </cell>
          <cell r="W1226">
            <v>0.09</v>
          </cell>
          <cell r="X1226">
            <v>0.7</v>
          </cell>
          <cell r="Y1226">
            <v>8</v>
          </cell>
          <cell r="Z1226">
            <v>0</v>
          </cell>
          <cell r="AA1226">
            <v>1</v>
          </cell>
          <cell r="AB1226">
            <v>13</v>
          </cell>
          <cell r="AC1226">
            <v>0.23</v>
          </cell>
          <cell r="AD1226">
            <v>0.26</v>
          </cell>
          <cell r="AE1226">
            <v>0.56000000000000005</v>
          </cell>
          <cell r="AF1226">
            <v>0</v>
          </cell>
          <cell r="AG1226"/>
          <cell r="AH1226"/>
          <cell r="AI1226" t="e">
            <v>#DIV/0!</v>
          </cell>
          <cell r="AJ1226"/>
          <cell r="AK1226"/>
          <cell r="AL1226" t="e">
            <v>#DIV/0!</v>
          </cell>
          <cell r="AM1226"/>
          <cell r="AN1226"/>
          <cell r="AO1226" t="e">
            <v>#DIV/0!</v>
          </cell>
        </row>
        <row r="1227">
          <cell r="A1227">
            <v>452</v>
          </cell>
          <cell r="B1227" t="str">
            <v>Cerezas sin semillas, enlatadas en almibar claro, solidos y liquidos</v>
          </cell>
          <cell r="C1227"/>
          <cell r="D1227">
            <v>92</v>
          </cell>
          <cell r="E1227"/>
          <cell r="F1227">
            <v>73</v>
          </cell>
          <cell r="G1227"/>
          <cell r="H1227">
            <v>0.6</v>
          </cell>
          <cell r="I1227">
            <v>0.2</v>
          </cell>
          <cell r="J1227">
            <v>17.3</v>
          </cell>
          <cell r="K1227"/>
          <cell r="L1227">
            <v>1.5</v>
          </cell>
          <cell r="M1227"/>
          <cell r="N1227">
            <v>9</v>
          </cell>
          <cell r="O1227">
            <v>0.4</v>
          </cell>
          <cell r="P1227">
            <v>3</v>
          </cell>
          <cell r="Q1227">
            <v>18</v>
          </cell>
          <cell r="R1227"/>
          <cell r="S1227">
            <v>0.1</v>
          </cell>
          <cell r="T1227">
            <v>9</v>
          </cell>
          <cell r="U1227">
            <v>148</v>
          </cell>
          <cell r="V1227">
            <v>0.02</v>
          </cell>
          <cell r="W1227">
            <v>0.04</v>
          </cell>
          <cell r="X1227">
            <v>0.4</v>
          </cell>
          <cell r="Y1227">
            <v>4</v>
          </cell>
          <cell r="Z1227">
            <v>0</v>
          </cell>
          <cell r="AA1227">
            <v>4</v>
          </cell>
          <cell r="AB1227">
            <v>16</v>
          </cell>
          <cell r="AC1227">
            <v>0.03</v>
          </cell>
          <cell r="AD1227">
            <v>0.04</v>
          </cell>
          <cell r="AE1227">
            <v>0.05</v>
          </cell>
          <cell r="AF1227">
            <v>0</v>
          </cell>
          <cell r="AG1227"/>
          <cell r="AH1227"/>
          <cell r="AI1227" t="e">
            <v>#DIV/0!</v>
          </cell>
          <cell r="AJ1227"/>
          <cell r="AK1227"/>
          <cell r="AL1227" t="e">
            <v>#DIV/0!</v>
          </cell>
          <cell r="AM1227"/>
          <cell r="AN1227"/>
          <cell r="AO1227" t="e">
            <v>#DIV/0!</v>
          </cell>
        </row>
        <row r="1228">
          <cell r="A1228">
            <v>453</v>
          </cell>
          <cell r="B1228" t="str">
            <v>Ciruelas pasas, jugo enlatado</v>
          </cell>
          <cell r="C1228"/>
          <cell r="D1228">
            <v>100</v>
          </cell>
          <cell r="E1228"/>
          <cell r="F1228">
            <v>72</v>
          </cell>
          <cell r="G1228"/>
          <cell r="H1228">
            <v>0.6</v>
          </cell>
          <cell r="I1228">
            <v>0</v>
          </cell>
          <cell r="J1228">
            <v>17.5</v>
          </cell>
          <cell r="K1228"/>
          <cell r="L1228">
            <v>1</v>
          </cell>
          <cell r="M1228"/>
          <cell r="N1228">
            <v>12</v>
          </cell>
          <cell r="O1228">
            <v>1.2</v>
          </cell>
          <cell r="P1228">
            <v>4</v>
          </cell>
          <cell r="Q1228">
            <v>25</v>
          </cell>
          <cell r="R1228"/>
          <cell r="S1228">
            <v>0.21</v>
          </cell>
          <cell r="T1228">
            <v>14</v>
          </cell>
          <cell r="U1228">
            <v>276</v>
          </cell>
          <cell r="V1228">
            <v>0.02</v>
          </cell>
          <cell r="W1228">
            <v>7.0000000000000007E-2</v>
          </cell>
          <cell r="X1228">
            <v>0.8</v>
          </cell>
          <cell r="Y1228">
            <v>0</v>
          </cell>
          <cell r="Z1228">
            <v>0</v>
          </cell>
          <cell r="AA1228">
            <v>4</v>
          </cell>
          <cell r="AB1228">
            <v>0</v>
          </cell>
          <cell r="AC1228">
            <v>0</v>
          </cell>
          <cell r="AD1228">
            <v>0.02</v>
          </cell>
          <cell r="AE1228">
            <v>0.01</v>
          </cell>
          <cell r="AF1228">
            <v>0</v>
          </cell>
          <cell r="AG1228"/>
          <cell r="AH1228"/>
          <cell r="AI1228" t="e">
            <v>#DIV/0!</v>
          </cell>
          <cell r="AJ1228"/>
          <cell r="AK1228"/>
          <cell r="AL1228" t="e">
            <v>#DIV/0!</v>
          </cell>
          <cell r="AM1228"/>
          <cell r="AN1228"/>
          <cell r="AO1228" t="e">
            <v>#DIV/0!</v>
          </cell>
        </row>
        <row r="1229">
          <cell r="A1229">
            <v>454</v>
          </cell>
          <cell r="B1229" t="str">
            <v>Coctel de frutas ( durazno, piña, pera, uvas, cerezas) en almibar claro solidos y liquidos</v>
          </cell>
          <cell r="C1229"/>
          <cell r="D1229">
            <v>100</v>
          </cell>
          <cell r="E1229"/>
          <cell r="F1229">
            <v>62</v>
          </cell>
          <cell r="G1229"/>
          <cell r="H1229">
            <v>0.4</v>
          </cell>
          <cell r="I1229">
            <v>0.1</v>
          </cell>
          <cell r="J1229">
            <v>14.9</v>
          </cell>
          <cell r="K1229"/>
          <cell r="L1229">
            <v>1</v>
          </cell>
          <cell r="M1229"/>
          <cell r="N1229">
            <v>6</v>
          </cell>
          <cell r="O1229">
            <v>0.3</v>
          </cell>
          <cell r="P1229">
            <v>6</v>
          </cell>
          <cell r="Q1229">
            <v>11</v>
          </cell>
          <cell r="R1229"/>
          <cell r="S1229">
            <v>0.09</v>
          </cell>
          <cell r="T1229">
            <v>5</v>
          </cell>
          <cell r="U1229">
            <v>89</v>
          </cell>
          <cell r="V1229">
            <v>0.02</v>
          </cell>
          <cell r="W1229">
            <v>0.02</v>
          </cell>
          <cell r="X1229">
            <v>0.4</v>
          </cell>
          <cell r="Y1229">
            <v>3</v>
          </cell>
          <cell r="Z1229">
            <v>0</v>
          </cell>
          <cell r="AA1229">
            <v>2</v>
          </cell>
          <cell r="AB1229">
            <v>21</v>
          </cell>
          <cell r="AC1229">
            <v>0.01</v>
          </cell>
          <cell r="AD1229">
            <v>0.01</v>
          </cell>
          <cell r="AE1229">
            <v>0.03</v>
          </cell>
          <cell r="AF1229">
            <v>0</v>
          </cell>
          <cell r="AG1229"/>
          <cell r="AH1229"/>
          <cell r="AI1229" t="e">
            <v>#DIV/0!</v>
          </cell>
          <cell r="AJ1229"/>
          <cell r="AK1229"/>
          <cell r="AL1229" t="e">
            <v>#DIV/0!</v>
          </cell>
          <cell r="AM1229"/>
          <cell r="AN1229"/>
          <cell r="AO1229" t="e">
            <v>#DIV/0!</v>
          </cell>
        </row>
        <row r="1230">
          <cell r="A1230">
            <v>455</v>
          </cell>
          <cell r="B1230" t="str">
            <v>Compota</v>
          </cell>
          <cell r="C1230"/>
          <cell r="D1230">
            <v>100</v>
          </cell>
          <cell r="E1230"/>
          <cell r="F1230">
            <v>86</v>
          </cell>
          <cell r="G1230"/>
          <cell r="H1230">
            <v>0.2</v>
          </cell>
          <cell r="I1230">
            <v>0</v>
          </cell>
          <cell r="J1230">
            <v>21.3</v>
          </cell>
          <cell r="K1230"/>
          <cell r="L1230">
            <v>1.6</v>
          </cell>
          <cell r="M1230"/>
          <cell r="N1230">
            <v>4</v>
          </cell>
          <cell r="O1230">
            <v>0.3</v>
          </cell>
          <cell r="P1230">
            <v>5</v>
          </cell>
          <cell r="Q1230">
            <v>7</v>
          </cell>
          <cell r="R1230"/>
          <cell r="S1230">
            <v>0.08</v>
          </cell>
          <cell r="T1230">
            <v>4</v>
          </cell>
          <cell r="U1230">
            <v>66</v>
          </cell>
          <cell r="V1230">
            <v>0.09</v>
          </cell>
          <cell r="W1230">
            <v>7.0000000000000007E-2</v>
          </cell>
          <cell r="X1230">
            <v>0.8</v>
          </cell>
          <cell r="Y1230">
            <v>1</v>
          </cell>
          <cell r="Z1230">
            <v>0</v>
          </cell>
          <cell r="AA1230">
            <v>45</v>
          </cell>
          <cell r="AB1230">
            <v>60</v>
          </cell>
          <cell r="AC1230">
            <v>0</v>
          </cell>
          <cell r="AD1230">
            <v>0.01</v>
          </cell>
          <cell r="AE1230">
            <v>0.01</v>
          </cell>
          <cell r="AF1230">
            <v>0</v>
          </cell>
          <cell r="AG1230"/>
          <cell r="AH1230"/>
          <cell r="AI1230" t="e">
            <v>#DIV/0!</v>
          </cell>
          <cell r="AJ1230"/>
          <cell r="AK1230"/>
          <cell r="AL1230" t="e">
            <v>#DIV/0!</v>
          </cell>
          <cell r="AM1230"/>
          <cell r="AN1230"/>
          <cell r="AO1230" t="e">
            <v>#DIV/0!</v>
          </cell>
        </row>
        <row r="1231">
          <cell r="A1231">
            <v>456</v>
          </cell>
          <cell r="B1231" t="str">
            <v>Datiles secos</v>
          </cell>
          <cell r="C1231"/>
          <cell r="D1231">
            <v>90</v>
          </cell>
          <cell r="E1231"/>
          <cell r="F1231">
            <v>307</v>
          </cell>
          <cell r="G1231"/>
          <cell r="H1231">
            <v>2</v>
          </cell>
          <cell r="I1231">
            <v>0.5</v>
          </cell>
          <cell r="J1231">
            <v>73.5</v>
          </cell>
          <cell r="K1231"/>
          <cell r="L1231">
            <v>7.5</v>
          </cell>
          <cell r="M1231"/>
          <cell r="N1231">
            <v>32</v>
          </cell>
          <cell r="O1231">
            <v>1.2</v>
          </cell>
          <cell r="P1231">
            <v>3</v>
          </cell>
          <cell r="Q1231">
            <v>40</v>
          </cell>
          <cell r="R1231"/>
          <cell r="S1231">
            <v>0.28999999999999998</v>
          </cell>
          <cell r="T1231">
            <v>35</v>
          </cell>
          <cell r="U1231">
            <v>652</v>
          </cell>
          <cell r="V1231">
            <v>0.09</v>
          </cell>
          <cell r="W1231">
            <v>0.1</v>
          </cell>
          <cell r="X1231">
            <v>2.2000000000000002</v>
          </cell>
          <cell r="Y1231">
            <v>13</v>
          </cell>
          <cell r="Z1231">
            <v>0</v>
          </cell>
          <cell r="AA1231">
            <v>0</v>
          </cell>
          <cell r="AB1231">
            <v>5</v>
          </cell>
          <cell r="AC1231">
            <v>0.19</v>
          </cell>
          <cell r="AD1231">
            <v>0.15</v>
          </cell>
          <cell r="AE1231">
            <v>0.03</v>
          </cell>
          <cell r="AF1231">
            <v>0</v>
          </cell>
          <cell r="AG1231"/>
          <cell r="AH1231"/>
          <cell r="AI1231" t="e">
            <v>#DIV/0!</v>
          </cell>
          <cell r="AJ1231"/>
          <cell r="AK1231"/>
          <cell r="AL1231" t="e">
            <v>#DIV/0!</v>
          </cell>
          <cell r="AM1231"/>
          <cell r="AN1231"/>
          <cell r="AO1231" t="e">
            <v>#DIV/0!</v>
          </cell>
        </row>
        <row r="1232">
          <cell r="A1232">
            <v>457</v>
          </cell>
          <cell r="B1232" t="str">
            <v>Durazno enlatado, solido y liquido ( almibar claro)</v>
          </cell>
          <cell r="C1232"/>
          <cell r="D1232">
            <v>100</v>
          </cell>
          <cell r="E1232"/>
          <cell r="F1232">
            <v>60</v>
          </cell>
          <cell r="G1232"/>
          <cell r="H1232">
            <v>0.5</v>
          </cell>
          <cell r="I1232">
            <v>0</v>
          </cell>
          <cell r="J1232">
            <v>14.6</v>
          </cell>
          <cell r="K1232"/>
          <cell r="L1232">
            <v>1.3</v>
          </cell>
          <cell r="M1232"/>
          <cell r="N1232">
            <v>3</v>
          </cell>
          <cell r="O1232">
            <v>0.4</v>
          </cell>
          <cell r="P1232">
            <v>5</v>
          </cell>
          <cell r="Q1232">
            <v>11</v>
          </cell>
          <cell r="R1232"/>
          <cell r="S1232">
            <v>0.09</v>
          </cell>
          <cell r="T1232">
            <v>5</v>
          </cell>
          <cell r="U1232">
            <v>97</v>
          </cell>
          <cell r="V1232">
            <v>0.01</v>
          </cell>
          <cell r="W1232">
            <v>0.03</v>
          </cell>
          <cell r="X1232">
            <v>0.6</v>
          </cell>
          <cell r="Y1232">
            <v>3</v>
          </cell>
          <cell r="Z1232">
            <v>0</v>
          </cell>
          <cell r="AA1232">
            <v>2</v>
          </cell>
          <cell r="AB1232">
            <v>35</v>
          </cell>
          <cell r="AC1232">
            <v>0</v>
          </cell>
          <cell r="AD1232">
            <v>0.01</v>
          </cell>
          <cell r="AE1232">
            <v>0.02</v>
          </cell>
          <cell r="AF1232">
            <v>0</v>
          </cell>
          <cell r="AG1232"/>
          <cell r="AH1232"/>
          <cell r="AI1232" t="e">
            <v>#DIV/0!</v>
          </cell>
          <cell r="AJ1232"/>
          <cell r="AK1232"/>
          <cell r="AL1232" t="e">
            <v>#DIV/0!</v>
          </cell>
          <cell r="AM1232"/>
          <cell r="AN1232"/>
          <cell r="AO1232" t="e">
            <v>#DIV/0!</v>
          </cell>
        </row>
        <row r="1233">
          <cell r="A1233">
            <v>458</v>
          </cell>
          <cell r="B1233" t="str">
            <v>Duraznos deshidratados ( menor humedad) sulfurado sin cocer</v>
          </cell>
          <cell r="C1233"/>
          <cell r="D1233">
            <v>100</v>
          </cell>
          <cell r="E1233"/>
          <cell r="F1233">
            <v>361</v>
          </cell>
          <cell r="G1233"/>
          <cell r="H1233">
            <v>4.9000000000000004</v>
          </cell>
          <cell r="I1233">
            <v>1</v>
          </cell>
          <cell r="J1233">
            <v>83.2</v>
          </cell>
          <cell r="K1233"/>
          <cell r="L1233">
            <v>2</v>
          </cell>
          <cell r="M1233"/>
          <cell r="N1233">
            <v>38</v>
          </cell>
          <cell r="O1233">
            <v>5.5</v>
          </cell>
          <cell r="P1233">
            <v>10</v>
          </cell>
          <cell r="Q1233">
            <v>162</v>
          </cell>
          <cell r="R1233"/>
          <cell r="S1233">
            <v>0.78</v>
          </cell>
          <cell r="T1233">
            <v>57</v>
          </cell>
          <cell r="U1233">
            <v>1351</v>
          </cell>
          <cell r="V1233">
            <v>0.04</v>
          </cell>
          <cell r="W1233">
            <v>0.11</v>
          </cell>
          <cell r="X1233">
            <v>4.8</v>
          </cell>
          <cell r="Y1233">
            <v>7</v>
          </cell>
          <cell r="Z1233">
            <v>0</v>
          </cell>
          <cell r="AA1233">
            <v>11</v>
          </cell>
          <cell r="AB1233">
            <v>142</v>
          </cell>
          <cell r="AC1233">
            <v>0.11</v>
          </cell>
          <cell r="AD1233">
            <v>0.38</v>
          </cell>
          <cell r="AE1233">
            <v>0.5</v>
          </cell>
          <cell r="AF1233">
            <v>0</v>
          </cell>
          <cell r="AG1233"/>
          <cell r="AH1233"/>
          <cell r="AI1233" t="e">
            <v>#DIV/0!</v>
          </cell>
          <cell r="AJ1233"/>
          <cell r="AK1233"/>
          <cell r="AL1233" t="e">
            <v>#DIV/0!</v>
          </cell>
          <cell r="AM1233"/>
          <cell r="AN1233"/>
          <cell r="AO1233" t="e">
            <v>#DIV/0!</v>
          </cell>
        </row>
        <row r="1234">
          <cell r="A1234">
            <v>459</v>
          </cell>
          <cell r="B1234" t="str">
            <v>Manzana deshidratada ( menor humedad) sulfurada sin cocer</v>
          </cell>
          <cell r="C1234"/>
          <cell r="D1234">
            <v>100</v>
          </cell>
          <cell r="E1234"/>
          <cell r="F1234">
            <v>385</v>
          </cell>
          <cell r="G1234"/>
          <cell r="H1234">
            <v>1.3</v>
          </cell>
          <cell r="I1234">
            <v>0.6</v>
          </cell>
          <cell r="J1234">
            <v>93.5</v>
          </cell>
          <cell r="K1234"/>
          <cell r="L1234">
            <v>12.4</v>
          </cell>
          <cell r="M1234"/>
          <cell r="N1234">
            <v>19</v>
          </cell>
          <cell r="O1234">
            <v>2</v>
          </cell>
          <cell r="P1234">
            <v>124</v>
          </cell>
          <cell r="Q1234">
            <v>55</v>
          </cell>
          <cell r="R1234"/>
          <cell r="S1234">
            <v>0.28999999999999998</v>
          </cell>
          <cell r="T1234">
            <v>22</v>
          </cell>
          <cell r="U1234">
            <v>640</v>
          </cell>
          <cell r="V1234">
            <v>0.05</v>
          </cell>
          <cell r="W1234">
            <v>0.13</v>
          </cell>
          <cell r="X1234">
            <v>0.7</v>
          </cell>
          <cell r="Y1234">
            <v>1</v>
          </cell>
          <cell r="Z1234">
            <v>0</v>
          </cell>
          <cell r="AA1234">
            <v>2</v>
          </cell>
          <cell r="AB1234">
            <v>8</v>
          </cell>
          <cell r="AC1234">
            <v>0.1</v>
          </cell>
          <cell r="AD1234">
            <v>0.02</v>
          </cell>
          <cell r="AE1234">
            <v>0.17</v>
          </cell>
          <cell r="AF1234">
            <v>0</v>
          </cell>
          <cell r="AG1234"/>
          <cell r="AH1234"/>
          <cell r="AI1234" t="e">
            <v>#DIV/0!</v>
          </cell>
          <cell r="AJ1234"/>
          <cell r="AK1234"/>
          <cell r="AL1234" t="e">
            <v>#DIV/0!</v>
          </cell>
          <cell r="AM1234"/>
          <cell r="AN1234"/>
          <cell r="AO1234" t="e">
            <v>#DIV/0!</v>
          </cell>
        </row>
        <row r="1235">
          <cell r="A1235">
            <v>460</v>
          </cell>
          <cell r="B1235" t="str">
            <v>Manzana, salsa endulzada sin sal</v>
          </cell>
          <cell r="C1235"/>
          <cell r="D1235">
            <v>100</v>
          </cell>
          <cell r="E1235"/>
          <cell r="F1235">
            <v>82</v>
          </cell>
          <cell r="G1235"/>
          <cell r="H1235">
            <v>0.2</v>
          </cell>
          <cell r="I1235">
            <v>0.2</v>
          </cell>
          <cell r="J1235">
            <v>19.899999999999999</v>
          </cell>
          <cell r="K1235"/>
          <cell r="L1235">
            <v>1.2</v>
          </cell>
          <cell r="M1235"/>
          <cell r="N1235">
            <v>4</v>
          </cell>
          <cell r="O1235">
            <v>0.4</v>
          </cell>
          <cell r="P1235">
            <v>3</v>
          </cell>
          <cell r="Q1235">
            <v>7</v>
          </cell>
          <cell r="R1235"/>
          <cell r="S1235">
            <v>0.04</v>
          </cell>
          <cell r="T1235">
            <v>3</v>
          </cell>
          <cell r="U1235">
            <v>61</v>
          </cell>
          <cell r="V1235">
            <v>0.01</v>
          </cell>
          <cell r="W1235">
            <v>0.03</v>
          </cell>
          <cell r="X1235">
            <v>0.2</v>
          </cell>
          <cell r="Y1235">
            <v>1</v>
          </cell>
          <cell r="Z1235">
            <v>0</v>
          </cell>
          <cell r="AA1235">
            <v>2</v>
          </cell>
          <cell r="AB1235">
            <v>1</v>
          </cell>
          <cell r="AC1235">
            <v>0.03</v>
          </cell>
          <cell r="AD1235">
            <v>0.01</v>
          </cell>
          <cell r="AE1235">
            <v>0.05</v>
          </cell>
          <cell r="AF1235">
            <v>0</v>
          </cell>
          <cell r="AG1235"/>
          <cell r="AH1235"/>
          <cell r="AI1235" t="e">
            <v>#DIV/0!</v>
          </cell>
          <cell r="AJ1235"/>
          <cell r="AK1235"/>
          <cell r="AL1235" t="e">
            <v>#DIV/0!</v>
          </cell>
          <cell r="AM1235"/>
          <cell r="AN1235"/>
          <cell r="AO1235" t="e">
            <v>#DIV/0!</v>
          </cell>
        </row>
        <row r="1236">
          <cell r="A1236">
            <v>461</v>
          </cell>
          <cell r="B1236" t="str">
            <v>Manzana, salsa enlatada sin dulce sin adicion sin acido ascobico</v>
          </cell>
          <cell r="C1236"/>
          <cell r="D1236">
            <v>100</v>
          </cell>
          <cell r="E1236"/>
          <cell r="F1236">
            <v>47</v>
          </cell>
          <cell r="G1236"/>
          <cell r="H1236">
            <v>0.2</v>
          </cell>
          <cell r="I1236">
            <v>0.1</v>
          </cell>
          <cell r="J1236">
            <v>11.3</v>
          </cell>
          <cell r="K1236"/>
          <cell r="L1236">
            <v>1.2</v>
          </cell>
          <cell r="M1236"/>
          <cell r="N1236">
            <v>3</v>
          </cell>
          <cell r="O1236">
            <v>0.1</v>
          </cell>
          <cell r="P1236">
            <v>2</v>
          </cell>
          <cell r="Q1236">
            <v>7</v>
          </cell>
          <cell r="R1236"/>
          <cell r="S1236">
            <v>0.03</v>
          </cell>
          <cell r="T1236">
            <v>3</v>
          </cell>
          <cell r="U1236">
            <v>75</v>
          </cell>
          <cell r="V1236">
            <v>0.01</v>
          </cell>
          <cell r="W1236">
            <v>0.03</v>
          </cell>
          <cell r="X1236">
            <v>0.2</v>
          </cell>
          <cell r="Y1236">
            <v>1</v>
          </cell>
          <cell r="Z1236">
            <v>0</v>
          </cell>
          <cell r="AA1236">
            <v>1</v>
          </cell>
          <cell r="AB1236">
            <v>3</v>
          </cell>
          <cell r="AC1236">
            <v>0.01</v>
          </cell>
          <cell r="AD1236">
            <v>0</v>
          </cell>
          <cell r="AE1236">
            <v>0.01</v>
          </cell>
          <cell r="AF1236">
            <v>0</v>
          </cell>
          <cell r="AG1236"/>
          <cell r="AH1236"/>
          <cell r="AI1236" t="e">
            <v>#DIV/0!</v>
          </cell>
          <cell r="AJ1236"/>
          <cell r="AK1236"/>
          <cell r="AL1236" t="e">
            <v>#DIV/0!</v>
          </cell>
          <cell r="AM1236"/>
          <cell r="AN1236"/>
          <cell r="AO1236" t="e">
            <v>#DIV/0!</v>
          </cell>
        </row>
        <row r="1237">
          <cell r="A1237">
            <v>462</v>
          </cell>
          <cell r="B1237" t="str">
            <v>Peras enlatadas en su jugo</v>
          </cell>
          <cell r="C1237"/>
          <cell r="D1237">
            <v>100</v>
          </cell>
          <cell r="E1237"/>
          <cell r="F1237">
            <v>54</v>
          </cell>
          <cell r="G1237"/>
          <cell r="H1237">
            <v>0.3</v>
          </cell>
          <cell r="I1237">
            <v>0.1</v>
          </cell>
          <cell r="J1237">
            <v>12.9</v>
          </cell>
          <cell r="K1237"/>
          <cell r="L1237">
            <v>1.6</v>
          </cell>
          <cell r="M1237"/>
          <cell r="N1237">
            <v>9</v>
          </cell>
          <cell r="O1237">
            <v>0.3</v>
          </cell>
          <cell r="P1237">
            <v>4</v>
          </cell>
          <cell r="Q1237">
            <v>12</v>
          </cell>
          <cell r="R1237"/>
          <cell r="S1237">
            <v>0.09</v>
          </cell>
          <cell r="T1237">
            <v>7</v>
          </cell>
          <cell r="U1237">
            <v>96</v>
          </cell>
          <cell r="V1237">
            <v>0.01</v>
          </cell>
          <cell r="W1237">
            <v>0.01</v>
          </cell>
          <cell r="X1237">
            <v>0.2</v>
          </cell>
          <cell r="Y1237">
            <v>1</v>
          </cell>
          <cell r="Z1237">
            <v>0</v>
          </cell>
          <cell r="AA1237">
            <v>2</v>
          </cell>
          <cell r="AB1237">
            <v>1</v>
          </cell>
          <cell r="AC1237">
            <v>0</v>
          </cell>
          <cell r="AD1237">
            <v>0.01</v>
          </cell>
          <cell r="AE1237">
            <v>0.02</v>
          </cell>
          <cell r="AF1237">
            <v>0</v>
          </cell>
          <cell r="AG1237"/>
          <cell r="AH1237"/>
          <cell r="AI1237" t="e">
            <v>#DIV/0!</v>
          </cell>
          <cell r="AJ1237"/>
          <cell r="AK1237"/>
          <cell r="AL1237" t="e">
            <v>#DIV/0!</v>
          </cell>
          <cell r="AM1237"/>
          <cell r="AN1237"/>
          <cell r="AO1237" t="e">
            <v>#DIV/0!</v>
          </cell>
        </row>
        <row r="1238">
          <cell r="A1238">
            <v>463</v>
          </cell>
          <cell r="B1238" t="str">
            <v>Peras enlatadas, solidos y liquidos ( almibar claro)</v>
          </cell>
          <cell r="C1238"/>
          <cell r="D1238">
            <v>100</v>
          </cell>
          <cell r="E1238"/>
          <cell r="F1238">
            <v>62</v>
          </cell>
          <cell r="G1238"/>
          <cell r="H1238">
            <v>0.2</v>
          </cell>
          <cell r="I1238">
            <v>0</v>
          </cell>
          <cell r="J1238">
            <v>15.2</v>
          </cell>
          <cell r="K1238"/>
          <cell r="L1238">
            <v>1.6</v>
          </cell>
          <cell r="M1238"/>
          <cell r="N1238">
            <v>5</v>
          </cell>
          <cell r="O1238">
            <v>0.3</v>
          </cell>
          <cell r="P1238">
            <v>5</v>
          </cell>
          <cell r="Q1238">
            <v>7</v>
          </cell>
          <cell r="R1238"/>
          <cell r="S1238">
            <v>0.08</v>
          </cell>
          <cell r="T1238">
            <v>4</v>
          </cell>
          <cell r="U1238">
            <v>66</v>
          </cell>
          <cell r="V1238">
            <v>0.01</v>
          </cell>
          <cell r="W1238">
            <v>0.02</v>
          </cell>
          <cell r="X1238">
            <v>0.2</v>
          </cell>
          <cell r="Y1238">
            <v>1</v>
          </cell>
          <cell r="Z1238">
            <v>0</v>
          </cell>
          <cell r="AA1238">
            <v>1</v>
          </cell>
          <cell r="AB1238">
            <v>0</v>
          </cell>
          <cell r="AC1238">
            <v>0</v>
          </cell>
          <cell r="AD1238">
            <v>0.01</v>
          </cell>
          <cell r="AE1238">
            <v>0.01</v>
          </cell>
          <cell r="AF1238">
            <v>0</v>
          </cell>
          <cell r="AG1238"/>
          <cell r="AH1238"/>
          <cell r="AI1238" t="e">
            <v>#DIV/0!</v>
          </cell>
          <cell r="AJ1238"/>
          <cell r="AK1238"/>
          <cell r="AL1238" t="e">
            <v>#DIV/0!</v>
          </cell>
          <cell r="AM1238"/>
          <cell r="AN1238"/>
          <cell r="AO1238" t="e">
            <v>#DIV/0!</v>
          </cell>
        </row>
        <row r="1239">
          <cell r="A1239">
            <v>464</v>
          </cell>
          <cell r="B1239" t="str">
            <v>Piña enlatada, solido y liquido ( almibar claro)</v>
          </cell>
          <cell r="C1239"/>
          <cell r="D1239">
            <v>100</v>
          </cell>
          <cell r="E1239"/>
          <cell r="F1239">
            <v>57</v>
          </cell>
          <cell r="G1239"/>
          <cell r="H1239">
            <v>0.4</v>
          </cell>
          <cell r="I1239">
            <v>0.1</v>
          </cell>
          <cell r="J1239">
            <v>13.5</v>
          </cell>
          <cell r="K1239"/>
          <cell r="L1239">
            <v>0.8</v>
          </cell>
          <cell r="M1239"/>
          <cell r="N1239">
            <v>14</v>
          </cell>
          <cell r="O1239">
            <v>0.4</v>
          </cell>
          <cell r="P1239">
            <v>1</v>
          </cell>
          <cell r="Q1239">
            <v>7</v>
          </cell>
          <cell r="R1239"/>
          <cell r="S1239">
            <v>0.12</v>
          </cell>
          <cell r="T1239">
            <v>16</v>
          </cell>
          <cell r="U1239">
            <v>105</v>
          </cell>
          <cell r="V1239">
            <v>0.09</v>
          </cell>
          <cell r="W1239">
            <v>0.03</v>
          </cell>
          <cell r="X1239">
            <v>0.3</v>
          </cell>
          <cell r="Y1239">
            <v>5</v>
          </cell>
          <cell r="Z1239">
            <v>0</v>
          </cell>
          <cell r="AA1239">
            <v>8</v>
          </cell>
          <cell r="AB1239">
            <v>1</v>
          </cell>
          <cell r="AC1239">
            <v>0.01</v>
          </cell>
          <cell r="AD1239">
            <v>0.01</v>
          </cell>
          <cell r="AE1239">
            <v>0.04</v>
          </cell>
          <cell r="AF1239">
            <v>0</v>
          </cell>
          <cell r="AG1239"/>
          <cell r="AH1239"/>
          <cell r="AI1239" t="e">
            <v>#DIV/0!</v>
          </cell>
          <cell r="AJ1239"/>
          <cell r="AK1239"/>
          <cell r="AL1239" t="e">
            <v>#DIV/0!</v>
          </cell>
          <cell r="AM1239"/>
          <cell r="AN1239"/>
          <cell r="AO1239" t="e">
            <v>#DIV/0!</v>
          </cell>
        </row>
        <row r="1240">
          <cell r="A1240">
            <v>465</v>
          </cell>
          <cell r="B1240" t="str">
            <v>Uvas pasas sin semilla</v>
          </cell>
          <cell r="C1240"/>
          <cell r="D1240">
            <v>100</v>
          </cell>
          <cell r="E1240"/>
          <cell r="F1240">
            <v>334</v>
          </cell>
          <cell r="G1240"/>
          <cell r="H1240">
            <v>3.2</v>
          </cell>
          <cell r="I1240">
            <v>0.5</v>
          </cell>
          <cell r="J1240">
            <v>79.099999999999994</v>
          </cell>
          <cell r="K1240"/>
          <cell r="L1240">
            <v>4</v>
          </cell>
          <cell r="M1240"/>
          <cell r="N1240">
            <v>49</v>
          </cell>
          <cell r="O1240">
            <v>2.1</v>
          </cell>
          <cell r="P1240">
            <v>12</v>
          </cell>
          <cell r="Q1240">
            <v>97</v>
          </cell>
          <cell r="R1240"/>
          <cell r="S1240">
            <v>0.27</v>
          </cell>
          <cell r="T1240">
            <v>33</v>
          </cell>
          <cell r="U1240">
            <v>751</v>
          </cell>
          <cell r="V1240">
            <v>0.16</v>
          </cell>
          <cell r="W1240">
            <v>0.09</v>
          </cell>
          <cell r="X1240">
            <v>0.8</v>
          </cell>
          <cell r="Y1240">
            <v>3</v>
          </cell>
          <cell r="Z1240">
            <v>0</v>
          </cell>
          <cell r="AA1240">
            <v>3</v>
          </cell>
          <cell r="AB1240">
            <v>1</v>
          </cell>
          <cell r="AC1240">
            <v>0.15</v>
          </cell>
          <cell r="AD1240">
            <v>0.02</v>
          </cell>
          <cell r="AE1240">
            <v>0.14000000000000001</v>
          </cell>
          <cell r="AF1240">
            <v>0</v>
          </cell>
          <cell r="AG1240"/>
          <cell r="AH1240"/>
          <cell r="AI1240" t="e">
            <v>#DIV/0!</v>
          </cell>
          <cell r="AJ1240"/>
          <cell r="AK1240"/>
          <cell r="AL1240" t="e">
            <v>#DIV/0!</v>
          </cell>
          <cell r="AM1240"/>
          <cell r="AN1240"/>
          <cell r="AO1240" t="e">
            <v>#DIV/0!</v>
          </cell>
        </row>
        <row r="1241">
          <cell r="A1241">
            <v>466</v>
          </cell>
          <cell r="B1241" t="str">
            <v>Aceite de ajonjoli</v>
          </cell>
          <cell r="C1241"/>
          <cell r="D1241">
            <v>100</v>
          </cell>
          <cell r="E1241"/>
          <cell r="F1241">
            <v>900</v>
          </cell>
          <cell r="G1241"/>
          <cell r="H1241">
            <v>0</v>
          </cell>
          <cell r="I1241">
            <v>100</v>
          </cell>
          <cell r="J1241">
            <v>0</v>
          </cell>
          <cell r="K1241"/>
          <cell r="L1241">
            <v>0</v>
          </cell>
          <cell r="M1241"/>
          <cell r="N1241">
            <v>0</v>
          </cell>
          <cell r="O1241">
            <v>0</v>
          </cell>
          <cell r="P1241">
            <v>0</v>
          </cell>
          <cell r="Q1241">
            <v>0</v>
          </cell>
          <cell r="R1241"/>
          <cell r="S1241">
            <v>0</v>
          </cell>
          <cell r="T1241">
            <v>0</v>
          </cell>
          <cell r="U1241">
            <v>0</v>
          </cell>
          <cell r="V1241">
            <v>0</v>
          </cell>
          <cell r="W1241">
            <v>0</v>
          </cell>
          <cell r="X1241">
            <v>0</v>
          </cell>
          <cell r="Y1241">
            <v>0</v>
          </cell>
          <cell r="Z1241">
            <v>0</v>
          </cell>
          <cell r="AA1241">
            <v>0</v>
          </cell>
          <cell r="AB1241">
            <v>0</v>
          </cell>
          <cell r="AC1241">
            <v>14.2</v>
          </cell>
          <cell r="AD1241">
            <v>39.700000000000003</v>
          </cell>
          <cell r="AE1241">
            <v>41.7</v>
          </cell>
          <cell r="AF1241">
            <v>0</v>
          </cell>
          <cell r="AG1241"/>
          <cell r="AH1241"/>
          <cell r="AI1241" t="e">
            <v>#DIV/0!</v>
          </cell>
          <cell r="AJ1241"/>
          <cell r="AK1241"/>
          <cell r="AL1241" t="e">
            <v>#DIV/0!</v>
          </cell>
          <cell r="AM1241"/>
          <cell r="AN1241"/>
          <cell r="AO1241" t="e">
            <v>#DIV/0!</v>
          </cell>
        </row>
        <row r="1242">
          <cell r="A1242">
            <v>467</v>
          </cell>
          <cell r="B1242" t="str">
            <v>Aceite de canola</v>
          </cell>
          <cell r="C1242"/>
          <cell r="D1242">
            <v>100</v>
          </cell>
          <cell r="E1242"/>
          <cell r="F1242">
            <v>900</v>
          </cell>
          <cell r="G1242"/>
          <cell r="H1242">
            <v>0</v>
          </cell>
          <cell r="I1242">
            <v>100</v>
          </cell>
          <cell r="J1242">
            <v>0</v>
          </cell>
          <cell r="K1242"/>
          <cell r="L1242">
            <v>0</v>
          </cell>
          <cell r="M1242"/>
          <cell r="N1242">
            <v>0</v>
          </cell>
          <cell r="O1242">
            <v>0</v>
          </cell>
          <cell r="P1242">
            <v>0</v>
          </cell>
          <cell r="Q1242">
            <v>0</v>
          </cell>
          <cell r="R1242"/>
          <cell r="S1242">
            <v>0</v>
          </cell>
          <cell r="T1242">
            <v>0</v>
          </cell>
          <cell r="U1242">
            <v>0</v>
          </cell>
          <cell r="V1242">
            <v>0</v>
          </cell>
          <cell r="W1242">
            <v>0</v>
          </cell>
          <cell r="X1242">
            <v>0</v>
          </cell>
          <cell r="Y1242">
            <v>0</v>
          </cell>
          <cell r="Z1242">
            <v>0</v>
          </cell>
          <cell r="AA1242">
            <v>0</v>
          </cell>
          <cell r="AB1242">
            <v>0</v>
          </cell>
          <cell r="AC1242">
            <v>7.1</v>
          </cell>
          <cell r="AD1242">
            <v>58.9</v>
          </cell>
          <cell r="AE1242">
            <v>29.6</v>
          </cell>
          <cell r="AF1242">
            <v>0</v>
          </cell>
          <cell r="AG1242"/>
          <cell r="AH1242"/>
          <cell r="AI1242" t="e">
            <v>#DIV/0!</v>
          </cell>
          <cell r="AJ1242"/>
          <cell r="AK1242"/>
          <cell r="AL1242" t="e">
            <v>#DIV/0!</v>
          </cell>
          <cell r="AM1242"/>
          <cell r="AN1242"/>
          <cell r="AO1242" t="e">
            <v>#DIV/0!</v>
          </cell>
        </row>
        <row r="1243">
          <cell r="A1243">
            <v>468</v>
          </cell>
          <cell r="B1243" t="str">
            <v>Aceite de cartamo, linoleico mas del 70%</v>
          </cell>
          <cell r="C1243"/>
          <cell r="D1243">
            <v>100</v>
          </cell>
          <cell r="E1243"/>
          <cell r="F1243">
            <v>900</v>
          </cell>
          <cell r="G1243"/>
          <cell r="H1243">
            <v>0</v>
          </cell>
          <cell r="I1243">
            <v>100</v>
          </cell>
          <cell r="J1243">
            <v>0</v>
          </cell>
          <cell r="K1243"/>
          <cell r="L1243">
            <v>0</v>
          </cell>
          <cell r="M1243"/>
          <cell r="N1243">
            <v>0</v>
          </cell>
          <cell r="O1243">
            <v>0</v>
          </cell>
          <cell r="P1243">
            <v>0</v>
          </cell>
          <cell r="Q1243">
            <v>0</v>
          </cell>
          <cell r="R1243"/>
          <cell r="S1243">
            <v>0</v>
          </cell>
          <cell r="T1243">
            <v>0</v>
          </cell>
          <cell r="U1243">
            <v>0</v>
          </cell>
          <cell r="V1243">
            <v>0</v>
          </cell>
          <cell r="W1243">
            <v>0</v>
          </cell>
          <cell r="X1243">
            <v>0</v>
          </cell>
          <cell r="Y1243">
            <v>0</v>
          </cell>
          <cell r="Z1243">
            <v>0</v>
          </cell>
          <cell r="AA1243">
            <v>0</v>
          </cell>
          <cell r="AB1243">
            <v>0</v>
          </cell>
          <cell r="AC1243">
            <v>6.2</v>
          </cell>
          <cell r="AD1243">
            <v>14.36</v>
          </cell>
          <cell r="AE1243">
            <v>74.62</v>
          </cell>
          <cell r="AF1243">
            <v>0</v>
          </cell>
          <cell r="AG1243"/>
          <cell r="AH1243"/>
          <cell r="AI1243" t="e">
            <v>#DIV/0!</v>
          </cell>
          <cell r="AJ1243"/>
          <cell r="AK1243"/>
          <cell r="AL1243" t="e">
            <v>#DIV/0!</v>
          </cell>
          <cell r="AM1243"/>
          <cell r="AN1243"/>
          <cell r="AO1243" t="e">
            <v>#DIV/0!</v>
          </cell>
        </row>
        <row r="1244">
          <cell r="A1244">
            <v>469</v>
          </cell>
          <cell r="B1244" t="str">
            <v>Aceite de coco</v>
          </cell>
          <cell r="C1244"/>
          <cell r="D1244">
            <v>100</v>
          </cell>
          <cell r="E1244"/>
          <cell r="F1244">
            <v>900</v>
          </cell>
          <cell r="G1244"/>
          <cell r="H1244">
            <v>0</v>
          </cell>
          <cell r="I1244">
            <v>100</v>
          </cell>
          <cell r="J1244">
            <v>0</v>
          </cell>
          <cell r="K1244"/>
          <cell r="L1244">
            <v>0</v>
          </cell>
          <cell r="M1244"/>
          <cell r="N1244">
            <v>0</v>
          </cell>
          <cell r="O1244">
            <v>0</v>
          </cell>
          <cell r="P1244">
            <v>0</v>
          </cell>
          <cell r="Q1244">
            <v>0</v>
          </cell>
          <cell r="R1244"/>
          <cell r="S1244">
            <v>0</v>
          </cell>
          <cell r="T1244">
            <v>0</v>
          </cell>
          <cell r="U1244">
            <v>0</v>
          </cell>
          <cell r="V1244">
            <v>0</v>
          </cell>
          <cell r="W1244">
            <v>0</v>
          </cell>
          <cell r="X1244">
            <v>0</v>
          </cell>
          <cell r="Y1244">
            <v>0</v>
          </cell>
          <cell r="Z1244">
            <v>0</v>
          </cell>
          <cell r="AA1244">
            <v>0</v>
          </cell>
          <cell r="AB1244">
            <v>0</v>
          </cell>
          <cell r="AC1244">
            <v>86.5</v>
          </cell>
          <cell r="AD1244">
            <v>5.8</v>
          </cell>
          <cell r="AE1244">
            <v>1.8</v>
          </cell>
          <cell r="AF1244">
            <v>0</v>
          </cell>
          <cell r="AG1244"/>
          <cell r="AH1244"/>
          <cell r="AI1244" t="e">
            <v>#DIV/0!</v>
          </cell>
          <cell r="AJ1244"/>
          <cell r="AK1244"/>
          <cell r="AL1244" t="e">
            <v>#DIV/0!</v>
          </cell>
          <cell r="AM1244"/>
          <cell r="AN1244"/>
          <cell r="AO1244" t="e">
            <v>#DIV/0!</v>
          </cell>
        </row>
        <row r="1245">
          <cell r="A1245">
            <v>470</v>
          </cell>
          <cell r="B1245" t="str">
            <v>Aceite de germen de trigo</v>
          </cell>
          <cell r="C1245"/>
          <cell r="D1245">
            <v>100</v>
          </cell>
          <cell r="E1245"/>
          <cell r="F1245">
            <v>900</v>
          </cell>
          <cell r="G1245"/>
          <cell r="H1245">
            <v>0</v>
          </cell>
          <cell r="I1245">
            <v>100</v>
          </cell>
          <cell r="J1245">
            <v>0</v>
          </cell>
          <cell r="K1245"/>
          <cell r="L1245">
            <v>0</v>
          </cell>
          <cell r="M1245"/>
          <cell r="N1245">
            <v>0</v>
          </cell>
          <cell r="O1245">
            <v>0</v>
          </cell>
          <cell r="P1245">
            <v>0</v>
          </cell>
          <cell r="Q1245">
            <v>0</v>
          </cell>
          <cell r="R1245"/>
          <cell r="S1245">
            <v>0</v>
          </cell>
          <cell r="T1245">
            <v>0</v>
          </cell>
          <cell r="U1245">
            <v>0</v>
          </cell>
          <cell r="V1245">
            <v>0</v>
          </cell>
          <cell r="W1245">
            <v>0</v>
          </cell>
          <cell r="X1245">
            <v>0</v>
          </cell>
          <cell r="Y1245">
            <v>0</v>
          </cell>
          <cell r="Z1245">
            <v>0</v>
          </cell>
          <cell r="AA1245">
            <v>0</v>
          </cell>
          <cell r="AB1245">
            <v>0</v>
          </cell>
          <cell r="AC1245">
            <v>18.8</v>
          </cell>
          <cell r="AD1245">
            <v>15.1</v>
          </cell>
          <cell r="AE1245">
            <v>61.7</v>
          </cell>
          <cell r="AF1245">
            <v>0</v>
          </cell>
          <cell r="AG1245"/>
          <cell r="AH1245"/>
          <cell r="AI1245" t="e">
            <v>#DIV/0!</v>
          </cell>
          <cell r="AJ1245"/>
          <cell r="AK1245"/>
          <cell r="AL1245" t="e">
            <v>#DIV/0!</v>
          </cell>
          <cell r="AM1245"/>
          <cell r="AN1245"/>
          <cell r="AO1245" t="e">
            <v>#DIV/0!</v>
          </cell>
        </row>
        <row r="1246">
          <cell r="A1246">
            <v>471</v>
          </cell>
          <cell r="B1246" t="str">
            <v>Aceite de Girasol linoleico, 60% y mas</v>
          </cell>
          <cell r="C1246"/>
          <cell r="D1246">
            <v>100</v>
          </cell>
          <cell r="E1246"/>
          <cell r="F1246">
            <v>900</v>
          </cell>
          <cell r="G1246"/>
          <cell r="H1246">
            <v>0</v>
          </cell>
          <cell r="I1246">
            <v>100</v>
          </cell>
          <cell r="J1246">
            <v>0</v>
          </cell>
          <cell r="K1246"/>
          <cell r="L1246">
            <v>0</v>
          </cell>
          <cell r="M1246"/>
          <cell r="N1246">
            <v>0</v>
          </cell>
          <cell r="O1246">
            <v>0</v>
          </cell>
          <cell r="P1246">
            <v>0</v>
          </cell>
          <cell r="Q1246">
            <v>0</v>
          </cell>
          <cell r="R1246"/>
          <cell r="S1246">
            <v>0</v>
          </cell>
          <cell r="T1246">
            <v>0</v>
          </cell>
          <cell r="U1246">
            <v>0</v>
          </cell>
          <cell r="V1246">
            <v>0</v>
          </cell>
          <cell r="W1246">
            <v>0</v>
          </cell>
          <cell r="X1246">
            <v>0</v>
          </cell>
          <cell r="Y1246">
            <v>0</v>
          </cell>
          <cell r="Z1246">
            <v>0</v>
          </cell>
          <cell r="AA1246">
            <v>0</v>
          </cell>
          <cell r="AB1246">
            <v>0</v>
          </cell>
          <cell r="AC1246">
            <v>10.3</v>
          </cell>
          <cell r="AD1246">
            <v>19.5</v>
          </cell>
          <cell r="AE1246">
            <v>65.7</v>
          </cell>
          <cell r="AF1246">
            <v>0</v>
          </cell>
          <cell r="AG1246"/>
          <cell r="AH1246"/>
          <cell r="AI1246" t="e">
            <v>#DIV/0!</v>
          </cell>
          <cell r="AJ1246"/>
          <cell r="AK1246"/>
          <cell r="AL1246" t="e">
            <v>#DIV/0!</v>
          </cell>
          <cell r="AM1246"/>
          <cell r="AN1246"/>
          <cell r="AO1246" t="e">
            <v>#DIV/0!</v>
          </cell>
        </row>
        <row r="1247">
          <cell r="A1247">
            <v>472</v>
          </cell>
          <cell r="B1247" t="str">
            <v>Aceite de higado de bacalao</v>
          </cell>
          <cell r="C1247"/>
          <cell r="D1247">
            <v>100</v>
          </cell>
          <cell r="E1247"/>
          <cell r="F1247">
            <v>900</v>
          </cell>
          <cell r="G1247"/>
          <cell r="H1247">
            <v>0</v>
          </cell>
          <cell r="I1247">
            <v>100</v>
          </cell>
          <cell r="J1247">
            <v>0</v>
          </cell>
          <cell r="K1247"/>
          <cell r="L1247">
            <v>0</v>
          </cell>
          <cell r="M1247"/>
          <cell r="N1247">
            <v>0</v>
          </cell>
          <cell r="O1247">
            <v>0</v>
          </cell>
          <cell r="P1247">
            <v>0</v>
          </cell>
          <cell r="Q1247">
            <v>0</v>
          </cell>
          <cell r="R1247"/>
          <cell r="S1247">
            <v>0</v>
          </cell>
          <cell r="T1247">
            <v>0</v>
          </cell>
          <cell r="U1247">
            <v>0</v>
          </cell>
          <cell r="V1247">
            <v>0</v>
          </cell>
          <cell r="W1247">
            <v>0</v>
          </cell>
          <cell r="X1247">
            <v>0</v>
          </cell>
          <cell r="Y1247">
            <v>0</v>
          </cell>
          <cell r="Z1247">
            <v>0</v>
          </cell>
          <cell r="AA1247">
            <v>0</v>
          </cell>
          <cell r="AB1247">
            <v>0</v>
          </cell>
          <cell r="AC1247">
            <v>22.61</v>
          </cell>
          <cell r="AD1247">
            <v>46.71</v>
          </cell>
          <cell r="AE1247">
            <v>22.54</v>
          </cell>
          <cell r="AF1247">
            <v>570</v>
          </cell>
          <cell r="AG1247"/>
          <cell r="AH1247"/>
          <cell r="AI1247" t="e">
            <v>#DIV/0!</v>
          </cell>
          <cell r="AJ1247"/>
          <cell r="AK1247"/>
          <cell r="AL1247" t="e">
            <v>#DIV/0!</v>
          </cell>
          <cell r="AM1247"/>
          <cell r="AN1247"/>
          <cell r="AO1247" t="e">
            <v>#DIV/0!</v>
          </cell>
        </row>
        <row r="1248">
          <cell r="A1248">
            <v>473</v>
          </cell>
          <cell r="B1248" t="str">
            <v>Aceite de maiz, para ensalada y coccion</v>
          </cell>
          <cell r="C1248"/>
          <cell r="D1248">
            <v>100</v>
          </cell>
          <cell r="E1248"/>
          <cell r="F1248">
            <v>900</v>
          </cell>
          <cell r="G1248"/>
          <cell r="H1248">
            <v>0</v>
          </cell>
          <cell r="I1248">
            <v>100</v>
          </cell>
          <cell r="J1248">
            <v>0</v>
          </cell>
          <cell r="K1248"/>
          <cell r="L1248">
            <v>0</v>
          </cell>
          <cell r="M1248"/>
          <cell r="N1248">
            <v>0</v>
          </cell>
          <cell r="O1248">
            <v>0</v>
          </cell>
          <cell r="P1248">
            <v>0</v>
          </cell>
          <cell r="Q1248">
            <v>0</v>
          </cell>
          <cell r="R1248"/>
          <cell r="S1248">
            <v>0</v>
          </cell>
          <cell r="T1248">
            <v>0</v>
          </cell>
          <cell r="U1248">
            <v>0</v>
          </cell>
          <cell r="V1248">
            <v>0</v>
          </cell>
          <cell r="W1248">
            <v>0</v>
          </cell>
          <cell r="X1248">
            <v>0</v>
          </cell>
          <cell r="Y1248">
            <v>0</v>
          </cell>
          <cell r="Z1248">
            <v>0</v>
          </cell>
          <cell r="AA1248">
            <v>0</v>
          </cell>
          <cell r="AB1248">
            <v>0</v>
          </cell>
          <cell r="AC1248">
            <v>12.7</v>
          </cell>
          <cell r="AD1248">
            <v>24.2</v>
          </cell>
          <cell r="AE1248">
            <v>58.7</v>
          </cell>
          <cell r="AF1248">
            <v>0</v>
          </cell>
          <cell r="AG1248"/>
          <cell r="AH1248"/>
          <cell r="AI1248" t="e">
            <v>#DIV/0!</v>
          </cell>
          <cell r="AJ1248"/>
          <cell r="AK1248"/>
          <cell r="AL1248" t="e">
            <v>#DIV/0!</v>
          </cell>
          <cell r="AM1248"/>
          <cell r="AN1248"/>
          <cell r="AO1248" t="e">
            <v>#DIV/0!</v>
          </cell>
        </row>
        <row r="1249">
          <cell r="A1249">
            <v>474</v>
          </cell>
          <cell r="B1249" t="str">
            <v>Aceite de mani, para ensalada y coccion</v>
          </cell>
          <cell r="C1249"/>
          <cell r="D1249">
            <v>100</v>
          </cell>
          <cell r="E1249"/>
          <cell r="F1249">
            <v>900</v>
          </cell>
          <cell r="G1249"/>
          <cell r="H1249">
            <v>0</v>
          </cell>
          <cell r="I1249">
            <v>100</v>
          </cell>
          <cell r="J1249">
            <v>0</v>
          </cell>
          <cell r="K1249"/>
          <cell r="L1249">
            <v>0</v>
          </cell>
          <cell r="M1249"/>
          <cell r="N1249">
            <v>0</v>
          </cell>
          <cell r="O1249">
            <v>0</v>
          </cell>
          <cell r="P1249">
            <v>0</v>
          </cell>
          <cell r="Q1249">
            <v>0</v>
          </cell>
          <cell r="R1249"/>
          <cell r="S1249">
            <v>0</v>
          </cell>
          <cell r="T1249">
            <v>0</v>
          </cell>
          <cell r="U1249">
            <v>0</v>
          </cell>
          <cell r="V1249">
            <v>0</v>
          </cell>
          <cell r="W1249">
            <v>0</v>
          </cell>
          <cell r="X1249">
            <v>0</v>
          </cell>
          <cell r="Y1249">
            <v>0</v>
          </cell>
          <cell r="Z1249">
            <v>0</v>
          </cell>
          <cell r="AA1249">
            <v>0</v>
          </cell>
          <cell r="AB1249">
            <v>0</v>
          </cell>
          <cell r="AC1249">
            <v>16.899999999999999</v>
          </cell>
          <cell r="AD1249">
            <v>46.2</v>
          </cell>
          <cell r="AE1249">
            <v>32</v>
          </cell>
          <cell r="AF1249">
            <v>0</v>
          </cell>
          <cell r="AG1249"/>
          <cell r="AH1249"/>
          <cell r="AI1249" t="e">
            <v>#DIV/0!</v>
          </cell>
          <cell r="AJ1249"/>
          <cell r="AK1249"/>
          <cell r="AL1249" t="e">
            <v>#DIV/0!</v>
          </cell>
          <cell r="AM1249"/>
          <cell r="AN1249"/>
          <cell r="AO1249" t="e">
            <v>#DIV/0!</v>
          </cell>
        </row>
        <row r="1250">
          <cell r="A1250">
            <v>475</v>
          </cell>
          <cell r="B1250" t="str">
            <v>Aceite de mezclas vegetales, soya, palma y algodón</v>
          </cell>
          <cell r="C1250"/>
          <cell r="D1250">
            <v>100</v>
          </cell>
          <cell r="E1250"/>
          <cell r="F1250">
            <v>900</v>
          </cell>
          <cell r="G1250"/>
          <cell r="H1250">
            <v>0</v>
          </cell>
          <cell r="I1250">
            <v>100</v>
          </cell>
          <cell r="J1250">
            <v>0</v>
          </cell>
          <cell r="K1250"/>
          <cell r="L1250">
            <v>0</v>
          </cell>
          <cell r="M1250"/>
          <cell r="N1250">
            <v>0</v>
          </cell>
          <cell r="O1250">
            <v>0</v>
          </cell>
          <cell r="P1250">
            <v>0</v>
          </cell>
          <cell r="Q1250">
            <v>0</v>
          </cell>
          <cell r="R1250"/>
          <cell r="S1250">
            <v>0</v>
          </cell>
          <cell r="T1250">
            <v>0</v>
          </cell>
          <cell r="U1250">
            <v>0</v>
          </cell>
          <cell r="V1250">
            <v>0</v>
          </cell>
          <cell r="W1250">
            <v>0</v>
          </cell>
          <cell r="X1250">
            <v>0</v>
          </cell>
          <cell r="Y1250">
            <v>0</v>
          </cell>
          <cell r="Z1250">
            <v>0</v>
          </cell>
          <cell r="AA1250">
            <v>0</v>
          </cell>
          <cell r="AB1250">
            <v>0</v>
          </cell>
          <cell r="AC1250">
            <v>39.590000000000003</v>
          </cell>
          <cell r="AD1250">
            <v>23.35</v>
          </cell>
          <cell r="AE1250">
            <v>32.29</v>
          </cell>
          <cell r="AF1250">
            <v>0</v>
          </cell>
          <cell r="AG1250"/>
          <cell r="AH1250"/>
          <cell r="AI1250" t="e">
            <v>#DIV/0!</v>
          </cell>
          <cell r="AJ1250"/>
          <cell r="AK1250"/>
          <cell r="AL1250" t="e">
            <v>#DIV/0!</v>
          </cell>
          <cell r="AM1250"/>
          <cell r="AN1250"/>
          <cell r="AO1250" t="e">
            <v>#DIV/0!</v>
          </cell>
        </row>
        <row r="1251">
          <cell r="A1251">
            <v>476</v>
          </cell>
          <cell r="B1251" t="str">
            <v>Aceite de oliva para ensalada y coccion</v>
          </cell>
          <cell r="C1251"/>
          <cell r="D1251">
            <v>100</v>
          </cell>
          <cell r="E1251"/>
          <cell r="F1251">
            <v>900</v>
          </cell>
          <cell r="G1251"/>
          <cell r="H1251">
            <v>0</v>
          </cell>
          <cell r="I1251">
            <v>100</v>
          </cell>
          <cell r="J1251">
            <v>0</v>
          </cell>
          <cell r="K1251"/>
          <cell r="L1251">
            <v>0</v>
          </cell>
          <cell r="M1251"/>
          <cell r="N1251">
            <v>0</v>
          </cell>
          <cell r="O1251">
            <v>0</v>
          </cell>
          <cell r="P1251">
            <v>0</v>
          </cell>
          <cell r="Q1251">
            <v>0</v>
          </cell>
          <cell r="R1251"/>
          <cell r="S1251">
            <v>0</v>
          </cell>
          <cell r="T1251">
            <v>0</v>
          </cell>
          <cell r="U1251">
            <v>0</v>
          </cell>
          <cell r="V1251">
            <v>0</v>
          </cell>
          <cell r="W1251">
            <v>0</v>
          </cell>
          <cell r="X1251">
            <v>0</v>
          </cell>
          <cell r="Y1251">
            <v>0</v>
          </cell>
          <cell r="Z1251">
            <v>0</v>
          </cell>
          <cell r="AA1251">
            <v>0</v>
          </cell>
          <cell r="AB1251">
            <v>0</v>
          </cell>
          <cell r="AC1251">
            <v>13.5</v>
          </cell>
          <cell r="AD1251">
            <v>73.7</v>
          </cell>
          <cell r="AE1251">
            <v>8.4</v>
          </cell>
          <cell r="AF1251">
            <v>0</v>
          </cell>
          <cell r="AG1251"/>
          <cell r="AH1251"/>
          <cell r="AI1251" t="e">
            <v>#DIV/0!</v>
          </cell>
          <cell r="AJ1251"/>
          <cell r="AK1251"/>
          <cell r="AL1251" t="e">
            <v>#DIV/0!</v>
          </cell>
          <cell r="AM1251"/>
          <cell r="AN1251"/>
          <cell r="AO1251" t="e">
            <v>#DIV/0!</v>
          </cell>
        </row>
        <row r="1252">
          <cell r="A1252">
            <v>477</v>
          </cell>
          <cell r="B1252" t="str">
            <v>Aceite de palma</v>
          </cell>
          <cell r="C1252"/>
          <cell r="D1252">
            <v>100</v>
          </cell>
          <cell r="E1252"/>
          <cell r="F1252">
            <v>900</v>
          </cell>
          <cell r="G1252"/>
          <cell r="H1252">
            <v>0</v>
          </cell>
          <cell r="I1252">
            <v>100</v>
          </cell>
          <cell r="J1252">
            <v>0</v>
          </cell>
          <cell r="K1252"/>
          <cell r="L1252">
            <v>0</v>
          </cell>
          <cell r="M1252"/>
          <cell r="N1252">
            <v>0</v>
          </cell>
          <cell r="O1252">
            <v>0</v>
          </cell>
          <cell r="P1252">
            <v>0</v>
          </cell>
          <cell r="Q1252">
            <v>0</v>
          </cell>
          <cell r="R1252"/>
          <cell r="S1252">
            <v>0</v>
          </cell>
          <cell r="T1252">
            <v>0</v>
          </cell>
          <cell r="U1252">
            <v>0</v>
          </cell>
          <cell r="V1252">
            <v>0</v>
          </cell>
          <cell r="W1252">
            <v>0</v>
          </cell>
          <cell r="X1252">
            <v>0</v>
          </cell>
          <cell r="Y1252">
            <v>0</v>
          </cell>
          <cell r="Z1252">
            <v>0</v>
          </cell>
          <cell r="AA1252">
            <v>0</v>
          </cell>
          <cell r="AB1252">
            <v>0</v>
          </cell>
          <cell r="AC1252">
            <v>49.3</v>
          </cell>
          <cell r="AD1252">
            <v>37</v>
          </cell>
          <cell r="AE1252">
            <v>9.3000000000000007</v>
          </cell>
          <cell r="AF1252">
            <v>0</v>
          </cell>
          <cell r="AG1252"/>
          <cell r="AH1252"/>
          <cell r="AI1252" t="e">
            <v>#DIV/0!</v>
          </cell>
          <cell r="AJ1252"/>
          <cell r="AK1252"/>
          <cell r="AL1252" t="e">
            <v>#DIV/0!</v>
          </cell>
          <cell r="AM1252"/>
          <cell r="AN1252"/>
          <cell r="AO1252" t="e">
            <v>#DIV/0!</v>
          </cell>
        </row>
        <row r="1253">
          <cell r="A1253">
            <v>478</v>
          </cell>
          <cell r="B1253" t="str">
            <v>Aceite de salvado de arroz</v>
          </cell>
          <cell r="C1253"/>
          <cell r="D1253">
            <v>100</v>
          </cell>
          <cell r="E1253"/>
          <cell r="F1253">
            <v>900</v>
          </cell>
          <cell r="G1253"/>
          <cell r="H1253">
            <v>0</v>
          </cell>
          <cell r="I1253">
            <v>100</v>
          </cell>
          <cell r="J1253">
            <v>0</v>
          </cell>
          <cell r="K1253"/>
          <cell r="L1253">
            <v>0</v>
          </cell>
          <cell r="M1253"/>
          <cell r="N1253">
            <v>0</v>
          </cell>
          <cell r="O1253">
            <v>0</v>
          </cell>
          <cell r="P1253">
            <v>0</v>
          </cell>
          <cell r="Q1253">
            <v>0</v>
          </cell>
          <cell r="R1253"/>
          <cell r="S1253">
            <v>0</v>
          </cell>
          <cell r="T1253">
            <v>0</v>
          </cell>
          <cell r="U1253">
            <v>0</v>
          </cell>
          <cell r="V1253">
            <v>0</v>
          </cell>
          <cell r="W1253">
            <v>0</v>
          </cell>
          <cell r="X1253">
            <v>0</v>
          </cell>
          <cell r="Y1253">
            <v>0</v>
          </cell>
          <cell r="Z1253">
            <v>0</v>
          </cell>
          <cell r="AA1253">
            <v>0</v>
          </cell>
          <cell r="AB1253">
            <v>0</v>
          </cell>
          <cell r="AC1253">
            <v>19.7</v>
          </cell>
          <cell r="AD1253">
            <v>39.299999999999997</v>
          </cell>
          <cell r="AE1253">
            <v>35</v>
          </cell>
          <cell r="AF1253">
            <v>0</v>
          </cell>
          <cell r="AG1253"/>
          <cell r="AH1253"/>
          <cell r="AI1253" t="e">
            <v>#DIV/0!</v>
          </cell>
          <cell r="AJ1253"/>
          <cell r="AK1253"/>
          <cell r="AL1253" t="e">
            <v>#DIV/0!</v>
          </cell>
          <cell r="AM1253"/>
          <cell r="AN1253"/>
          <cell r="AO1253" t="e">
            <v>#DIV/0!</v>
          </cell>
        </row>
        <row r="1254">
          <cell r="A1254">
            <v>479</v>
          </cell>
          <cell r="B1254" t="str">
            <v>Aceite de semilla de algodón, para ensalada y coccion</v>
          </cell>
          <cell r="C1254"/>
          <cell r="D1254">
            <v>100</v>
          </cell>
          <cell r="E1254"/>
          <cell r="F1254">
            <v>900</v>
          </cell>
          <cell r="G1254"/>
          <cell r="H1254">
            <v>0</v>
          </cell>
          <cell r="I1254">
            <v>100</v>
          </cell>
          <cell r="J1254">
            <v>0</v>
          </cell>
          <cell r="K1254"/>
          <cell r="L1254">
            <v>0</v>
          </cell>
          <cell r="M1254"/>
          <cell r="N1254">
            <v>0</v>
          </cell>
          <cell r="O1254">
            <v>0</v>
          </cell>
          <cell r="P1254">
            <v>0</v>
          </cell>
          <cell r="Q1254">
            <v>0</v>
          </cell>
          <cell r="R1254"/>
          <cell r="S1254">
            <v>0</v>
          </cell>
          <cell r="T1254">
            <v>0</v>
          </cell>
          <cell r="U1254">
            <v>0</v>
          </cell>
          <cell r="V1254">
            <v>0</v>
          </cell>
          <cell r="W1254">
            <v>0</v>
          </cell>
          <cell r="X1254">
            <v>0</v>
          </cell>
          <cell r="Y1254">
            <v>0</v>
          </cell>
          <cell r="Z1254">
            <v>0</v>
          </cell>
          <cell r="AA1254">
            <v>0</v>
          </cell>
          <cell r="AB1254">
            <v>0</v>
          </cell>
          <cell r="AC1254">
            <v>25.9</v>
          </cell>
          <cell r="AD1254">
            <v>17.8</v>
          </cell>
          <cell r="AE1254">
            <v>51.9</v>
          </cell>
          <cell r="AF1254">
            <v>0</v>
          </cell>
          <cell r="AG1254"/>
          <cell r="AH1254"/>
          <cell r="AI1254" t="e">
            <v>#DIV/0!</v>
          </cell>
          <cell r="AJ1254"/>
          <cell r="AK1254"/>
          <cell r="AL1254" t="e">
            <v>#DIV/0!</v>
          </cell>
          <cell r="AM1254"/>
          <cell r="AN1254"/>
          <cell r="AO1254" t="e">
            <v>#DIV/0!</v>
          </cell>
        </row>
        <row r="1255">
          <cell r="A1255">
            <v>480</v>
          </cell>
          <cell r="B1255" t="str">
            <v>Aceite de semilla de palma, parte interna</v>
          </cell>
          <cell r="C1255"/>
          <cell r="D1255">
            <v>100</v>
          </cell>
          <cell r="E1255"/>
          <cell r="F1255">
            <v>900</v>
          </cell>
          <cell r="G1255"/>
          <cell r="H1255">
            <v>0</v>
          </cell>
          <cell r="I1255">
            <v>100</v>
          </cell>
          <cell r="J1255">
            <v>0</v>
          </cell>
          <cell r="K1255"/>
          <cell r="L1255">
            <v>0</v>
          </cell>
          <cell r="M1255"/>
          <cell r="N1255">
            <v>0</v>
          </cell>
          <cell r="O1255">
            <v>0</v>
          </cell>
          <cell r="P1255">
            <v>0</v>
          </cell>
          <cell r="Q1255">
            <v>0</v>
          </cell>
          <cell r="R1255"/>
          <cell r="S1255">
            <v>0</v>
          </cell>
          <cell r="T1255">
            <v>0</v>
          </cell>
          <cell r="U1255">
            <v>0</v>
          </cell>
          <cell r="V1255">
            <v>0</v>
          </cell>
          <cell r="W1255">
            <v>0</v>
          </cell>
          <cell r="X1255">
            <v>0</v>
          </cell>
          <cell r="Y1255">
            <v>0</v>
          </cell>
          <cell r="Z1255">
            <v>0</v>
          </cell>
          <cell r="AA1255">
            <v>0</v>
          </cell>
          <cell r="AB1255">
            <v>0</v>
          </cell>
          <cell r="AC1255">
            <v>81.5</v>
          </cell>
          <cell r="AD1255">
            <v>11.4</v>
          </cell>
          <cell r="AE1255">
            <v>1.6</v>
          </cell>
          <cell r="AF1255">
            <v>0</v>
          </cell>
          <cell r="AG1255"/>
          <cell r="AH1255"/>
          <cell r="AI1255" t="e">
            <v>#DIV/0!</v>
          </cell>
          <cell r="AJ1255"/>
          <cell r="AK1255"/>
          <cell r="AL1255" t="e">
            <v>#DIV/0!</v>
          </cell>
          <cell r="AM1255"/>
          <cell r="AN1255"/>
          <cell r="AO1255" t="e">
            <v>#DIV/0!</v>
          </cell>
        </row>
        <row r="1256">
          <cell r="A1256">
            <v>481</v>
          </cell>
          <cell r="B1256" t="str">
            <v>Aceite de semilla de uva</v>
          </cell>
          <cell r="C1256"/>
          <cell r="D1256">
            <v>100</v>
          </cell>
          <cell r="E1256"/>
          <cell r="F1256">
            <v>900</v>
          </cell>
          <cell r="G1256"/>
          <cell r="H1256">
            <v>0</v>
          </cell>
          <cell r="I1256">
            <v>100</v>
          </cell>
          <cell r="J1256">
            <v>0</v>
          </cell>
          <cell r="K1256"/>
          <cell r="L1256">
            <v>0</v>
          </cell>
          <cell r="M1256"/>
          <cell r="N1256">
            <v>0</v>
          </cell>
          <cell r="O1256">
            <v>0</v>
          </cell>
          <cell r="P1256">
            <v>0</v>
          </cell>
          <cell r="Q1256">
            <v>0</v>
          </cell>
          <cell r="R1256"/>
          <cell r="S1256">
            <v>0</v>
          </cell>
          <cell r="T1256">
            <v>0</v>
          </cell>
          <cell r="U1256">
            <v>0</v>
          </cell>
          <cell r="V1256">
            <v>0</v>
          </cell>
          <cell r="W1256">
            <v>0</v>
          </cell>
          <cell r="X1256">
            <v>0</v>
          </cell>
          <cell r="Y1256">
            <v>0</v>
          </cell>
          <cell r="Z1256">
            <v>0</v>
          </cell>
          <cell r="AA1256">
            <v>0</v>
          </cell>
          <cell r="AB1256">
            <v>0</v>
          </cell>
          <cell r="AC1256">
            <v>9.6</v>
          </cell>
          <cell r="AD1256">
            <v>16.100000000000001</v>
          </cell>
          <cell r="AE1256">
            <v>69.900000000000006</v>
          </cell>
          <cell r="AF1256">
            <v>0</v>
          </cell>
          <cell r="AG1256"/>
          <cell r="AH1256"/>
          <cell r="AI1256" t="e">
            <v>#DIV/0!</v>
          </cell>
          <cell r="AJ1256"/>
          <cell r="AK1256"/>
          <cell r="AL1256" t="e">
            <v>#DIV/0!</v>
          </cell>
          <cell r="AM1256"/>
          <cell r="AN1256"/>
          <cell r="AO1256" t="e">
            <v>#DIV/0!</v>
          </cell>
        </row>
        <row r="1257">
          <cell r="A1257">
            <v>482</v>
          </cell>
          <cell r="B1257" t="str">
            <v>Aceite de soya hidrogenada y algodón para ensalada y coccion</v>
          </cell>
          <cell r="C1257"/>
          <cell r="D1257">
            <v>100</v>
          </cell>
          <cell r="E1257"/>
          <cell r="F1257">
            <v>900</v>
          </cell>
          <cell r="G1257"/>
          <cell r="H1257">
            <v>0</v>
          </cell>
          <cell r="I1257">
            <v>100</v>
          </cell>
          <cell r="J1257">
            <v>0</v>
          </cell>
          <cell r="K1257"/>
          <cell r="L1257">
            <v>0</v>
          </cell>
          <cell r="M1257"/>
          <cell r="N1257">
            <v>0</v>
          </cell>
          <cell r="O1257">
            <v>0</v>
          </cell>
          <cell r="P1257">
            <v>0</v>
          </cell>
          <cell r="Q1257">
            <v>0</v>
          </cell>
          <cell r="R1257"/>
          <cell r="S1257">
            <v>0</v>
          </cell>
          <cell r="T1257">
            <v>0</v>
          </cell>
          <cell r="U1257">
            <v>0</v>
          </cell>
          <cell r="V1257">
            <v>0</v>
          </cell>
          <cell r="W1257">
            <v>0</v>
          </cell>
          <cell r="X1257">
            <v>0</v>
          </cell>
          <cell r="Y1257">
            <v>0</v>
          </cell>
          <cell r="Z1257">
            <v>0</v>
          </cell>
          <cell r="AA1257">
            <v>0</v>
          </cell>
          <cell r="AB1257">
            <v>0</v>
          </cell>
          <cell r="AC1257">
            <v>18</v>
          </cell>
          <cell r="AD1257">
            <v>29.5</v>
          </cell>
          <cell r="AE1257">
            <v>48.1</v>
          </cell>
          <cell r="AF1257">
            <v>0</v>
          </cell>
          <cell r="AG1257"/>
          <cell r="AH1257"/>
          <cell r="AI1257" t="e">
            <v>#DIV/0!</v>
          </cell>
          <cell r="AJ1257"/>
          <cell r="AK1257"/>
          <cell r="AL1257" t="e">
            <v>#DIV/0!</v>
          </cell>
          <cell r="AM1257"/>
          <cell r="AN1257"/>
          <cell r="AO1257" t="e">
            <v>#DIV/0!</v>
          </cell>
        </row>
        <row r="1258">
          <cell r="A1258">
            <v>483</v>
          </cell>
          <cell r="B1258" t="str">
            <v>Aceite de soya para ensalada y coccion</v>
          </cell>
          <cell r="C1258"/>
          <cell r="D1258">
            <v>100</v>
          </cell>
          <cell r="E1258"/>
          <cell r="F1258">
            <v>900</v>
          </cell>
          <cell r="G1258"/>
          <cell r="H1258">
            <v>0</v>
          </cell>
          <cell r="I1258">
            <v>100</v>
          </cell>
          <cell r="J1258">
            <v>0</v>
          </cell>
          <cell r="K1258"/>
          <cell r="L1258">
            <v>0</v>
          </cell>
          <cell r="M1258"/>
          <cell r="N1258">
            <v>0</v>
          </cell>
          <cell r="O1258">
            <v>0</v>
          </cell>
          <cell r="P1258">
            <v>0</v>
          </cell>
          <cell r="Q1258">
            <v>0</v>
          </cell>
          <cell r="R1258"/>
          <cell r="S1258">
            <v>0</v>
          </cell>
          <cell r="T1258">
            <v>0</v>
          </cell>
          <cell r="U1258">
            <v>0</v>
          </cell>
          <cell r="V1258">
            <v>0</v>
          </cell>
          <cell r="W1258">
            <v>0</v>
          </cell>
          <cell r="X1258">
            <v>0</v>
          </cell>
          <cell r="Y1258">
            <v>0</v>
          </cell>
          <cell r="Z1258">
            <v>0</v>
          </cell>
          <cell r="AA1258">
            <v>0</v>
          </cell>
          <cell r="AB1258">
            <v>0</v>
          </cell>
          <cell r="AC1258">
            <v>14.4</v>
          </cell>
          <cell r="AD1258">
            <v>23.3</v>
          </cell>
          <cell r="AE1258">
            <v>57.9</v>
          </cell>
          <cell r="AF1258">
            <v>0</v>
          </cell>
          <cell r="AG1258"/>
          <cell r="AH1258"/>
          <cell r="AI1258" t="e">
            <v>#DIV/0!</v>
          </cell>
          <cell r="AJ1258"/>
          <cell r="AK1258"/>
          <cell r="AL1258" t="e">
            <v>#DIV/0!</v>
          </cell>
          <cell r="AM1258"/>
          <cell r="AN1258"/>
          <cell r="AO1258" t="e">
            <v>#DIV/0!</v>
          </cell>
        </row>
        <row r="1259">
          <cell r="A1259">
            <v>484</v>
          </cell>
          <cell r="B1259" t="str">
            <v>Chicharron</v>
          </cell>
          <cell r="C1259"/>
          <cell r="D1259">
            <v>100</v>
          </cell>
          <cell r="E1259"/>
          <cell r="F1259">
            <v>655</v>
          </cell>
          <cell r="G1259"/>
          <cell r="H1259">
            <v>20.8</v>
          </cell>
          <cell r="I1259">
            <v>56.1</v>
          </cell>
          <cell r="J1259">
            <v>16.8</v>
          </cell>
          <cell r="K1259"/>
          <cell r="L1259">
            <v>0</v>
          </cell>
          <cell r="M1259"/>
          <cell r="N1259">
            <v>61</v>
          </cell>
          <cell r="O1259">
            <v>2.8</v>
          </cell>
          <cell r="P1259">
            <v>102</v>
          </cell>
          <cell r="Q1259">
            <v>149</v>
          </cell>
          <cell r="R1259"/>
          <cell r="S1259">
            <v>0.42</v>
          </cell>
          <cell r="T1259">
            <v>11</v>
          </cell>
          <cell r="U1259">
            <v>144</v>
          </cell>
          <cell r="V1259">
            <v>0.03</v>
          </cell>
          <cell r="W1259">
            <v>0.2</v>
          </cell>
          <cell r="X1259">
            <v>3.8</v>
          </cell>
          <cell r="Y1259">
            <v>0</v>
          </cell>
          <cell r="Z1259">
            <v>0</v>
          </cell>
          <cell r="AA1259">
            <v>0</v>
          </cell>
          <cell r="AB1259">
            <v>14</v>
          </cell>
          <cell r="AC1259">
            <v>14.32</v>
          </cell>
          <cell r="AD1259">
            <v>13.7</v>
          </cell>
          <cell r="AE1259">
            <v>3.61</v>
          </cell>
          <cell r="AF1259">
            <v>74</v>
          </cell>
          <cell r="AG1259"/>
          <cell r="AH1259"/>
          <cell r="AI1259" t="e">
            <v>#DIV/0!</v>
          </cell>
          <cell r="AJ1259"/>
          <cell r="AK1259"/>
          <cell r="AL1259" t="e">
            <v>#DIV/0!</v>
          </cell>
          <cell r="AM1259"/>
          <cell r="AN1259"/>
          <cell r="AO1259" t="e">
            <v>#DIV/0!</v>
          </cell>
        </row>
        <row r="1260">
          <cell r="A1260">
            <v>485</v>
          </cell>
          <cell r="B1260" t="str">
            <v>Crema agria, cultivada</v>
          </cell>
          <cell r="C1260"/>
          <cell r="D1260">
            <v>100</v>
          </cell>
          <cell r="E1260"/>
          <cell r="F1260">
            <v>219</v>
          </cell>
          <cell r="G1260"/>
          <cell r="H1260">
            <v>3.2</v>
          </cell>
          <cell r="I1260">
            <v>21</v>
          </cell>
          <cell r="J1260">
            <v>4.3</v>
          </cell>
          <cell r="K1260"/>
          <cell r="L1260">
            <v>0</v>
          </cell>
          <cell r="M1260"/>
          <cell r="N1260">
            <v>116</v>
          </cell>
          <cell r="O1260">
            <v>0.1</v>
          </cell>
          <cell r="P1260">
            <v>53</v>
          </cell>
          <cell r="Q1260">
            <v>85</v>
          </cell>
          <cell r="R1260"/>
          <cell r="S1260">
            <v>0.27</v>
          </cell>
          <cell r="T1260">
            <v>11</v>
          </cell>
          <cell r="U1260">
            <v>144</v>
          </cell>
          <cell r="V1260">
            <v>0.04</v>
          </cell>
          <cell r="W1260">
            <v>0.15</v>
          </cell>
          <cell r="X1260">
            <v>0.1</v>
          </cell>
          <cell r="Y1260">
            <v>11</v>
          </cell>
          <cell r="Z1260">
            <v>0.3</v>
          </cell>
          <cell r="AA1260">
            <v>1</v>
          </cell>
          <cell r="AB1260">
            <v>195</v>
          </cell>
          <cell r="AC1260">
            <v>13.05</v>
          </cell>
          <cell r="AD1260">
            <v>6.05</v>
          </cell>
          <cell r="AE1260">
            <v>0.78</v>
          </cell>
          <cell r="AF1260">
            <v>44</v>
          </cell>
          <cell r="AG1260"/>
          <cell r="AH1260"/>
          <cell r="AI1260" t="e">
            <v>#DIV/0!</v>
          </cell>
          <cell r="AJ1260"/>
          <cell r="AK1260"/>
          <cell r="AL1260" t="e">
            <v>#DIV/0!</v>
          </cell>
          <cell r="AM1260"/>
          <cell r="AN1260"/>
          <cell r="AO1260" t="e">
            <v>#DIV/0!</v>
          </cell>
        </row>
        <row r="1261">
          <cell r="A1261">
            <v>486</v>
          </cell>
          <cell r="B1261" t="str">
            <v>Crema agria, cultivada, imitacion</v>
          </cell>
          <cell r="C1261"/>
          <cell r="D1261">
            <v>100</v>
          </cell>
          <cell r="E1261"/>
          <cell r="F1261">
            <v>212</v>
          </cell>
          <cell r="G1261"/>
          <cell r="H1261">
            <v>2.4</v>
          </cell>
          <cell r="I1261">
            <v>19.5</v>
          </cell>
          <cell r="J1261">
            <v>6.6</v>
          </cell>
          <cell r="K1261"/>
          <cell r="L1261">
            <v>0</v>
          </cell>
          <cell r="M1261"/>
          <cell r="N1261">
            <v>3</v>
          </cell>
          <cell r="O1261">
            <v>0.4</v>
          </cell>
          <cell r="P1261">
            <v>102</v>
          </cell>
          <cell r="Q1261">
            <v>45</v>
          </cell>
          <cell r="R1261"/>
          <cell r="S1261">
            <v>1.18</v>
          </cell>
          <cell r="T1261">
            <v>6</v>
          </cell>
          <cell r="U1261">
            <v>161</v>
          </cell>
          <cell r="V1261">
            <v>0</v>
          </cell>
          <cell r="W1261">
            <v>0</v>
          </cell>
          <cell r="X1261">
            <v>0</v>
          </cell>
          <cell r="Y1261">
            <v>0</v>
          </cell>
          <cell r="Z1261">
            <v>0</v>
          </cell>
          <cell r="AA1261">
            <v>0</v>
          </cell>
          <cell r="AB1261">
            <v>0</v>
          </cell>
          <cell r="AC1261">
            <v>17.79</v>
          </cell>
          <cell r="AD1261">
            <v>0.59</v>
          </cell>
          <cell r="AE1261">
            <v>0.06</v>
          </cell>
          <cell r="AF1261">
            <v>0</v>
          </cell>
          <cell r="AG1261"/>
          <cell r="AH1261"/>
          <cell r="AI1261" t="e">
            <v>#DIV/0!</v>
          </cell>
          <cell r="AJ1261"/>
          <cell r="AK1261"/>
          <cell r="AL1261" t="e">
            <v>#DIV/0!</v>
          </cell>
          <cell r="AM1261"/>
          <cell r="AN1261"/>
          <cell r="AO1261" t="e">
            <v>#DIV/0!</v>
          </cell>
        </row>
        <row r="1262">
          <cell r="A1262">
            <v>487</v>
          </cell>
          <cell r="B1262" t="str">
            <v>Crema agria, cultivada baja en grasa</v>
          </cell>
          <cell r="C1262"/>
          <cell r="D1262">
            <v>100</v>
          </cell>
          <cell r="E1262"/>
          <cell r="F1262">
            <v>137</v>
          </cell>
          <cell r="G1262"/>
          <cell r="H1262">
            <v>2.9</v>
          </cell>
          <cell r="I1262">
            <v>12</v>
          </cell>
          <cell r="J1262">
            <v>4.3</v>
          </cell>
          <cell r="K1262"/>
          <cell r="L1262">
            <v>0</v>
          </cell>
          <cell r="M1262"/>
          <cell r="N1262">
            <v>104</v>
          </cell>
          <cell r="O1262">
            <v>0.1</v>
          </cell>
          <cell r="P1262">
            <v>41</v>
          </cell>
          <cell r="Q1262">
            <v>95</v>
          </cell>
          <cell r="R1262"/>
          <cell r="S1262">
            <v>0.5</v>
          </cell>
          <cell r="T1262">
            <v>10</v>
          </cell>
          <cell r="U1262">
            <v>129</v>
          </cell>
          <cell r="V1262">
            <v>0.04</v>
          </cell>
          <cell r="W1262">
            <v>0.15</v>
          </cell>
          <cell r="X1262">
            <v>0.1</v>
          </cell>
          <cell r="Y1262">
            <v>11</v>
          </cell>
          <cell r="Z1262">
            <v>0.3</v>
          </cell>
          <cell r="AA1262">
            <v>1</v>
          </cell>
          <cell r="AB1262">
            <v>112</v>
          </cell>
          <cell r="AC1262">
            <v>7.47</v>
          </cell>
          <cell r="AD1262">
            <v>3.47</v>
          </cell>
          <cell r="AE1262">
            <v>0.45</v>
          </cell>
          <cell r="AF1262">
            <v>39</v>
          </cell>
          <cell r="AG1262"/>
          <cell r="AH1262"/>
          <cell r="AI1262" t="e">
            <v>#DIV/0!</v>
          </cell>
          <cell r="AJ1262"/>
          <cell r="AK1262"/>
          <cell r="AL1262" t="e">
            <v>#DIV/0!</v>
          </cell>
          <cell r="AM1262"/>
          <cell r="AN1262"/>
          <cell r="AO1262" t="e">
            <v>#DIV/0!</v>
          </cell>
        </row>
        <row r="1263">
          <cell r="A1263">
            <v>488</v>
          </cell>
          <cell r="B1263" t="str">
            <v>Crema batida, presurizada para aderezo de postres</v>
          </cell>
          <cell r="C1263"/>
          <cell r="D1263">
            <v>100</v>
          </cell>
          <cell r="E1263"/>
          <cell r="F1263">
            <v>263</v>
          </cell>
          <cell r="G1263"/>
          <cell r="H1263">
            <v>3.2</v>
          </cell>
          <cell r="I1263">
            <v>22.2</v>
          </cell>
          <cell r="J1263">
            <v>12.5</v>
          </cell>
          <cell r="K1263"/>
          <cell r="L1263">
            <v>0</v>
          </cell>
          <cell r="M1263"/>
          <cell r="N1263">
            <v>101</v>
          </cell>
          <cell r="O1263">
            <v>0.1</v>
          </cell>
          <cell r="P1263">
            <v>130</v>
          </cell>
          <cell r="Q1263">
            <v>89</v>
          </cell>
          <cell r="R1263"/>
          <cell r="S1263">
            <v>0.37</v>
          </cell>
          <cell r="T1263">
            <v>11</v>
          </cell>
          <cell r="U1263">
            <v>147</v>
          </cell>
          <cell r="V1263">
            <v>0.04</v>
          </cell>
          <cell r="W1263">
            <v>7.0000000000000007E-2</v>
          </cell>
          <cell r="X1263">
            <v>0.1</v>
          </cell>
          <cell r="Y1263">
            <v>3</v>
          </cell>
          <cell r="Z1263">
            <v>0.28999999999999998</v>
          </cell>
          <cell r="AA1263">
            <v>0</v>
          </cell>
          <cell r="AB1263">
            <v>207</v>
          </cell>
          <cell r="AC1263">
            <v>13.83</v>
          </cell>
          <cell r="AD1263">
            <v>6.42</v>
          </cell>
          <cell r="AE1263">
            <v>0.83</v>
          </cell>
          <cell r="AF1263">
            <v>76</v>
          </cell>
          <cell r="AG1263"/>
          <cell r="AH1263"/>
          <cell r="AI1263" t="e">
            <v>#DIV/0!</v>
          </cell>
          <cell r="AJ1263"/>
          <cell r="AK1263"/>
          <cell r="AL1263" t="e">
            <v>#DIV/0!</v>
          </cell>
          <cell r="AM1263"/>
          <cell r="AN1263"/>
          <cell r="AO1263" t="e">
            <v>#DIV/0!</v>
          </cell>
        </row>
        <row r="1264">
          <cell r="A1264">
            <v>489</v>
          </cell>
          <cell r="B1264" t="str">
            <v>Crema de leche entera</v>
          </cell>
          <cell r="C1264"/>
          <cell r="D1264">
            <v>100</v>
          </cell>
          <cell r="E1264"/>
          <cell r="F1264">
            <v>360</v>
          </cell>
          <cell r="G1264"/>
          <cell r="H1264">
            <v>0</v>
          </cell>
          <cell r="I1264">
            <v>40</v>
          </cell>
          <cell r="J1264">
            <v>0</v>
          </cell>
          <cell r="K1264"/>
          <cell r="L1264">
            <v>0</v>
          </cell>
          <cell r="M1264"/>
          <cell r="N1264">
            <v>0</v>
          </cell>
          <cell r="O1264">
            <v>0</v>
          </cell>
          <cell r="P1264">
            <v>33</v>
          </cell>
          <cell r="Q1264">
            <v>62</v>
          </cell>
          <cell r="R1264"/>
          <cell r="S1264">
            <v>0.23</v>
          </cell>
          <cell r="T1264">
            <v>7</v>
          </cell>
          <cell r="U1264">
            <v>75</v>
          </cell>
          <cell r="V1264">
            <v>0.02</v>
          </cell>
          <cell r="W1264">
            <v>0.11</v>
          </cell>
          <cell r="X1264">
            <v>0</v>
          </cell>
          <cell r="Y1264">
            <v>4</v>
          </cell>
          <cell r="Z1264">
            <v>0.18</v>
          </cell>
          <cell r="AA1264">
            <v>0</v>
          </cell>
          <cell r="AB1264">
            <v>421</v>
          </cell>
          <cell r="AC1264">
            <v>23.33</v>
          </cell>
          <cell r="AD1264">
            <v>10.69</v>
          </cell>
          <cell r="AE1264">
            <v>1.37</v>
          </cell>
          <cell r="AF1264">
            <v>100</v>
          </cell>
          <cell r="AG1264"/>
          <cell r="AH1264"/>
          <cell r="AI1264" t="e">
            <v>#DIV/0!</v>
          </cell>
          <cell r="AJ1264"/>
          <cell r="AK1264"/>
          <cell r="AL1264" t="e">
            <v>#DIV/0!</v>
          </cell>
          <cell r="AM1264"/>
          <cell r="AN1264"/>
          <cell r="AO1264" t="e">
            <v>#DIV/0!</v>
          </cell>
        </row>
        <row r="1265">
          <cell r="A1265">
            <v>490</v>
          </cell>
          <cell r="B1265" t="str">
            <v>Crema de leche, liquida, baja en grasa</v>
          </cell>
          <cell r="C1265"/>
          <cell r="D1265">
            <v>100</v>
          </cell>
          <cell r="E1265"/>
          <cell r="F1265">
            <v>199</v>
          </cell>
          <cell r="G1265"/>
          <cell r="H1265">
            <v>2.7</v>
          </cell>
          <cell r="I1265">
            <v>19.3</v>
          </cell>
          <cell r="J1265">
            <v>3.7</v>
          </cell>
          <cell r="K1265"/>
          <cell r="L1265">
            <v>0</v>
          </cell>
          <cell r="M1265"/>
          <cell r="N1265">
            <v>96</v>
          </cell>
          <cell r="O1265">
            <v>0</v>
          </cell>
          <cell r="P1265">
            <v>40</v>
          </cell>
          <cell r="Q1265">
            <v>80</v>
          </cell>
          <cell r="R1265"/>
          <cell r="S1265">
            <v>0.27</v>
          </cell>
          <cell r="T1265">
            <v>9</v>
          </cell>
          <cell r="U1265">
            <v>122</v>
          </cell>
          <cell r="V1265">
            <v>0.03</v>
          </cell>
          <cell r="W1265">
            <v>0.15</v>
          </cell>
          <cell r="X1265">
            <v>0.1</v>
          </cell>
          <cell r="Y1265">
            <v>2</v>
          </cell>
          <cell r="Z1265">
            <v>0.22</v>
          </cell>
          <cell r="AA1265">
            <v>1</v>
          </cell>
          <cell r="AB1265">
            <v>182</v>
          </cell>
          <cell r="AC1265">
            <v>12.02</v>
          </cell>
          <cell r="AD1265">
            <v>5.58</v>
          </cell>
          <cell r="AE1265">
            <v>0.72</v>
          </cell>
          <cell r="AF1265">
            <v>66</v>
          </cell>
          <cell r="AG1265"/>
          <cell r="AH1265"/>
          <cell r="AI1265" t="e">
            <v>#DIV/0!</v>
          </cell>
          <cell r="AJ1265"/>
          <cell r="AK1265"/>
          <cell r="AL1265" t="e">
            <v>#DIV/0!</v>
          </cell>
          <cell r="AM1265"/>
          <cell r="AN1265"/>
          <cell r="AO1265" t="e">
            <v>#DIV/0!</v>
          </cell>
        </row>
        <row r="1266">
          <cell r="A1266">
            <v>491</v>
          </cell>
          <cell r="B1266" t="str">
            <v>Crema de leche , liquida, espesa para batir</v>
          </cell>
          <cell r="C1266"/>
          <cell r="D1266">
            <v>100</v>
          </cell>
          <cell r="E1266"/>
          <cell r="F1266">
            <v>353</v>
          </cell>
          <cell r="G1266"/>
          <cell r="H1266">
            <v>2.1</v>
          </cell>
          <cell r="I1266">
            <v>37</v>
          </cell>
          <cell r="J1266">
            <v>2.8</v>
          </cell>
          <cell r="K1266"/>
          <cell r="L1266">
            <v>0</v>
          </cell>
          <cell r="M1266"/>
          <cell r="N1266">
            <v>65</v>
          </cell>
          <cell r="O1266">
            <v>0</v>
          </cell>
          <cell r="P1266">
            <v>38</v>
          </cell>
          <cell r="Q1266">
            <v>62</v>
          </cell>
          <cell r="R1266"/>
          <cell r="S1266">
            <v>0.23</v>
          </cell>
          <cell r="T1266">
            <v>7</v>
          </cell>
          <cell r="U1266">
            <v>75</v>
          </cell>
          <cell r="V1266">
            <v>0.02</v>
          </cell>
          <cell r="W1266">
            <v>0.11</v>
          </cell>
          <cell r="X1266">
            <v>0</v>
          </cell>
          <cell r="Y1266">
            <v>4</v>
          </cell>
          <cell r="Z1266">
            <v>0.18</v>
          </cell>
          <cell r="AA1266">
            <v>1</v>
          </cell>
          <cell r="AB1266">
            <v>421</v>
          </cell>
          <cell r="AC1266">
            <v>23.03</v>
          </cell>
          <cell r="AD1266">
            <v>10.69</v>
          </cell>
          <cell r="AE1266">
            <v>1.37</v>
          </cell>
          <cell r="AF1266">
            <v>137</v>
          </cell>
          <cell r="AG1266"/>
          <cell r="AH1266"/>
          <cell r="AI1266" t="e">
            <v>#DIV/0!</v>
          </cell>
          <cell r="AJ1266"/>
          <cell r="AK1266"/>
          <cell r="AL1266" t="e">
            <v>#DIV/0!</v>
          </cell>
          <cell r="AM1266"/>
          <cell r="AN1266"/>
          <cell r="AO1266" t="e">
            <v>#DIV/0!</v>
          </cell>
        </row>
        <row r="1267">
          <cell r="A1267">
            <v>492</v>
          </cell>
          <cell r="B1267" t="str">
            <v>Crema de leche liquida, para batir</v>
          </cell>
          <cell r="C1267"/>
          <cell r="D1267">
            <v>100</v>
          </cell>
          <cell r="E1267"/>
          <cell r="F1267">
            <v>299</v>
          </cell>
          <cell r="G1267"/>
          <cell r="H1267">
            <v>2.2000000000000002</v>
          </cell>
          <cell r="I1267">
            <v>30.9</v>
          </cell>
          <cell r="J1267">
            <v>3</v>
          </cell>
          <cell r="K1267"/>
          <cell r="L1267">
            <v>0</v>
          </cell>
          <cell r="M1267"/>
          <cell r="N1267">
            <v>69</v>
          </cell>
          <cell r="O1267">
            <v>0</v>
          </cell>
          <cell r="P1267">
            <v>34</v>
          </cell>
          <cell r="Q1267">
            <v>61</v>
          </cell>
          <cell r="R1267"/>
          <cell r="S1267">
            <v>0.25</v>
          </cell>
          <cell r="T1267">
            <v>7</v>
          </cell>
          <cell r="U1267">
            <v>97</v>
          </cell>
          <cell r="V1267">
            <v>0.02</v>
          </cell>
          <cell r="W1267">
            <v>0.13</v>
          </cell>
          <cell r="X1267">
            <v>0</v>
          </cell>
          <cell r="Y1267">
            <v>4</v>
          </cell>
          <cell r="Z1267">
            <v>0.2</v>
          </cell>
          <cell r="AA1267">
            <v>1</v>
          </cell>
          <cell r="AB1267">
            <v>295</v>
          </cell>
          <cell r="AC1267">
            <v>19.34</v>
          </cell>
          <cell r="AD1267">
            <v>9.09</v>
          </cell>
          <cell r="AE1267">
            <v>0.88</v>
          </cell>
          <cell r="AF1267">
            <v>111</v>
          </cell>
          <cell r="AG1267"/>
          <cell r="AH1267"/>
          <cell r="AI1267" t="e">
            <v>#DIV/0!</v>
          </cell>
          <cell r="AJ1267"/>
          <cell r="AK1267"/>
          <cell r="AL1267" t="e">
            <v>#DIV/0!</v>
          </cell>
          <cell r="AM1267"/>
          <cell r="AN1267"/>
          <cell r="AO1267" t="e">
            <v>#DIV/0!</v>
          </cell>
        </row>
        <row r="1268">
          <cell r="A1268">
            <v>493</v>
          </cell>
          <cell r="B1268" t="str">
            <v>Crema de leche, mezclada, mitad leche y crema</v>
          </cell>
          <cell r="C1268"/>
          <cell r="D1268">
            <v>100</v>
          </cell>
          <cell r="E1268"/>
          <cell r="F1268">
            <v>133</v>
          </cell>
          <cell r="G1268"/>
          <cell r="H1268">
            <v>3</v>
          </cell>
          <cell r="I1268">
            <v>11.5</v>
          </cell>
          <cell r="J1268">
            <v>4.3</v>
          </cell>
          <cell r="K1268"/>
          <cell r="L1268">
            <v>0</v>
          </cell>
          <cell r="M1268"/>
          <cell r="N1268">
            <v>105</v>
          </cell>
          <cell r="O1268">
            <v>0.1</v>
          </cell>
          <cell r="P1268">
            <v>41</v>
          </cell>
          <cell r="Q1268">
            <v>95</v>
          </cell>
          <cell r="R1268"/>
          <cell r="S1268">
            <v>0.51</v>
          </cell>
          <cell r="T1268">
            <v>10</v>
          </cell>
          <cell r="U1268">
            <v>130</v>
          </cell>
          <cell r="V1268">
            <v>0.04</v>
          </cell>
          <cell r="W1268">
            <v>0.15</v>
          </cell>
          <cell r="X1268">
            <v>0.1</v>
          </cell>
          <cell r="Y1268">
            <v>3</v>
          </cell>
          <cell r="Z1268">
            <v>0.33</v>
          </cell>
          <cell r="AA1268">
            <v>1</v>
          </cell>
          <cell r="AB1268">
            <v>107</v>
          </cell>
          <cell r="AC1268">
            <v>7.16</v>
          </cell>
          <cell r="AD1268">
            <v>3.32</v>
          </cell>
          <cell r="AE1268">
            <v>0.43</v>
          </cell>
          <cell r="AF1268">
            <v>37</v>
          </cell>
          <cell r="AG1268"/>
          <cell r="AH1268"/>
          <cell r="AI1268" t="e">
            <v>#DIV/0!</v>
          </cell>
          <cell r="AJ1268"/>
          <cell r="AK1268"/>
          <cell r="AL1268" t="e">
            <v>#DIV/0!</v>
          </cell>
          <cell r="AM1268"/>
          <cell r="AN1268"/>
          <cell r="AO1268" t="e">
            <v>#DIV/0!</v>
          </cell>
        </row>
        <row r="1269">
          <cell r="A1269">
            <v>494</v>
          </cell>
          <cell r="B1269" t="str">
            <v>Grasa de carnero</v>
          </cell>
          <cell r="C1269"/>
          <cell r="D1269">
            <v>100</v>
          </cell>
          <cell r="E1269"/>
          <cell r="F1269">
            <v>900</v>
          </cell>
          <cell r="G1269"/>
          <cell r="H1269">
            <v>0</v>
          </cell>
          <cell r="I1269">
            <v>100</v>
          </cell>
          <cell r="J1269">
            <v>0</v>
          </cell>
          <cell r="K1269"/>
          <cell r="L1269">
            <v>0</v>
          </cell>
          <cell r="M1269"/>
          <cell r="N1269">
            <v>0</v>
          </cell>
          <cell r="O1269">
            <v>0</v>
          </cell>
          <cell r="P1269">
            <v>0</v>
          </cell>
          <cell r="Q1269">
            <v>0</v>
          </cell>
          <cell r="R1269"/>
          <cell r="S1269">
            <v>0</v>
          </cell>
          <cell r="T1269">
            <v>0</v>
          </cell>
          <cell r="U1269">
            <v>0</v>
          </cell>
          <cell r="V1269">
            <v>0</v>
          </cell>
          <cell r="W1269">
            <v>0</v>
          </cell>
          <cell r="X1269">
            <v>0</v>
          </cell>
          <cell r="Y1269">
            <v>0</v>
          </cell>
          <cell r="Z1269">
            <v>0</v>
          </cell>
          <cell r="AA1269">
            <v>0</v>
          </cell>
          <cell r="AB1269">
            <v>0</v>
          </cell>
          <cell r="AC1269">
            <v>47.3</v>
          </cell>
          <cell r="AD1269">
            <v>40.6</v>
          </cell>
          <cell r="AE1269">
            <v>7.8</v>
          </cell>
          <cell r="AF1269">
            <v>102</v>
          </cell>
          <cell r="AG1269"/>
          <cell r="AH1269"/>
          <cell r="AI1269" t="e">
            <v>#DIV/0!</v>
          </cell>
          <cell r="AJ1269"/>
          <cell r="AK1269"/>
          <cell r="AL1269" t="e">
            <v>#DIV/0!</v>
          </cell>
          <cell r="AM1269"/>
          <cell r="AN1269"/>
          <cell r="AO1269" t="e">
            <v>#DIV/0!</v>
          </cell>
        </row>
        <row r="1270">
          <cell r="A1270">
            <v>495</v>
          </cell>
          <cell r="B1270" t="str">
            <v>Grasa de cerdo, obtenida al retirarla de la carne</v>
          </cell>
          <cell r="C1270"/>
          <cell r="D1270">
            <v>100</v>
          </cell>
          <cell r="E1270"/>
          <cell r="F1270">
            <v>635</v>
          </cell>
          <cell r="G1270"/>
          <cell r="H1270">
            <v>6.3</v>
          </cell>
          <cell r="I1270">
            <v>67.7</v>
          </cell>
          <cell r="J1270">
            <v>0</v>
          </cell>
          <cell r="K1270"/>
          <cell r="L1270">
            <v>0</v>
          </cell>
          <cell r="M1270"/>
          <cell r="N1270">
            <v>45</v>
          </cell>
          <cell r="O1270">
            <v>0.3</v>
          </cell>
          <cell r="P1270">
            <v>18</v>
          </cell>
          <cell r="Q1270">
            <v>90</v>
          </cell>
          <cell r="R1270"/>
          <cell r="S1270">
            <v>0.71</v>
          </cell>
          <cell r="T1270">
            <v>2</v>
          </cell>
          <cell r="U1270">
            <v>120</v>
          </cell>
          <cell r="V1270">
            <v>0.23</v>
          </cell>
          <cell r="W1270">
            <v>0.1</v>
          </cell>
          <cell r="X1270">
            <v>1.8</v>
          </cell>
          <cell r="Y1270">
            <v>2</v>
          </cell>
          <cell r="Z1270">
            <v>0.32</v>
          </cell>
          <cell r="AA1270">
            <v>0</v>
          </cell>
          <cell r="AB1270">
            <v>3</v>
          </cell>
          <cell r="AC1270">
            <v>23.52</v>
          </cell>
          <cell r="AD1270">
            <v>29.94</v>
          </cell>
          <cell r="AE1270">
            <v>7.21</v>
          </cell>
          <cell r="AF1270">
            <v>93</v>
          </cell>
          <cell r="AG1270"/>
          <cell r="AH1270"/>
          <cell r="AI1270" t="e">
            <v>#DIV/0!</v>
          </cell>
          <cell r="AJ1270"/>
          <cell r="AK1270"/>
          <cell r="AL1270" t="e">
            <v>#DIV/0!</v>
          </cell>
          <cell r="AM1270"/>
          <cell r="AN1270"/>
          <cell r="AO1270" t="e">
            <v>#DIV/0!</v>
          </cell>
        </row>
        <row r="1271">
          <cell r="A1271">
            <v>496</v>
          </cell>
          <cell r="B1271" t="str">
            <v>Grasa de cordero que se obtiene al retirarla de la carne</v>
          </cell>
          <cell r="C1271"/>
          <cell r="D1271">
            <v>100</v>
          </cell>
          <cell r="E1271"/>
          <cell r="F1271">
            <v>662</v>
          </cell>
          <cell r="G1271"/>
          <cell r="H1271">
            <v>6.7</v>
          </cell>
          <cell r="I1271">
            <v>70.599999999999994</v>
          </cell>
          <cell r="J1271">
            <v>0</v>
          </cell>
          <cell r="K1271"/>
          <cell r="L1271">
            <v>0</v>
          </cell>
          <cell r="M1271"/>
          <cell r="N1271">
            <v>19</v>
          </cell>
          <cell r="O1271">
            <v>1</v>
          </cell>
          <cell r="P1271">
            <v>31</v>
          </cell>
          <cell r="Q1271">
            <v>73</v>
          </cell>
          <cell r="R1271"/>
          <cell r="S1271">
            <v>1.1299999999999999</v>
          </cell>
          <cell r="T1271">
            <v>9</v>
          </cell>
          <cell r="U1271">
            <v>82</v>
          </cell>
          <cell r="V1271">
            <v>0.06</v>
          </cell>
          <cell r="W1271">
            <v>0.16</v>
          </cell>
          <cell r="X1271">
            <v>6.4</v>
          </cell>
          <cell r="Y1271">
            <v>3</v>
          </cell>
          <cell r="Z1271">
            <v>1.68</v>
          </cell>
          <cell r="AA1271">
            <v>0</v>
          </cell>
          <cell r="AB1271">
            <v>0</v>
          </cell>
          <cell r="AC1271">
            <v>32.24</v>
          </cell>
          <cell r="AD1271">
            <v>29.11</v>
          </cell>
          <cell r="AE1271">
            <v>5.35</v>
          </cell>
          <cell r="AF1271">
            <v>90</v>
          </cell>
          <cell r="AG1271"/>
          <cell r="AH1271"/>
          <cell r="AI1271" t="e">
            <v>#DIV/0!</v>
          </cell>
          <cell r="AJ1271"/>
          <cell r="AK1271"/>
          <cell r="AL1271" t="e">
            <v>#DIV/0!</v>
          </cell>
          <cell r="AM1271"/>
          <cell r="AN1271"/>
          <cell r="AO1271" t="e">
            <v>#DIV/0!</v>
          </cell>
        </row>
        <row r="1272">
          <cell r="A1272">
            <v>497</v>
          </cell>
          <cell r="B1272" t="str">
            <v>Grasa de ganso</v>
          </cell>
          <cell r="C1272"/>
          <cell r="D1272">
            <v>100</v>
          </cell>
          <cell r="E1272"/>
          <cell r="F1272">
            <v>898</v>
          </cell>
          <cell r="G1272"/>
          <cell r="H1272">
            <v>0</v>
          </cell>
          <cell r="I1272">
            <v>99.8</v>
          </cell>
          <cell r="J1272">
            <v>0</v>
          </cell>
          <cell r="K1272"/>
          <cell r="L1272">
            <v>0</v>
          </cell>
          <cell r="M1272"/>
          <cell r="N1272">
            <v>0</v>
          </cell>
          <cell r="O1272">
            <v>0</v>
          </cell>
          <cell r="P1272">
            <v>0</v>
          </cell>
          <cell r="Q1272">
            <v>0</v>
          </cell>
          <cell r="R1272"/>
          <cell r="S1272">
            <v>0</v>
          </cell>
          <cell r="T1272">
            <v>0</v>
          </cell>
          <cell r="U1272">
            <v>0</v>
          </cell>
          <cell r="V1272">
            <v>0</v>
          </cell>
          <cell r="W1272">
            <v>0</v>
          </cell>
          <cell r="X1272">
            <v>0</v>
          </cell>
          <cell r="Y1272">
            <v>0</v>
          </cell>
          <cell r="Z1272">
            <v>0</v>
          </cell>
          <cell r="AA1272">
            <v>0</v>
          </cell>
          <cell r="AB1272">
            <v>0</v>
          </cell>
          <cell r="AC1272">
            <v>27.7</v>
          </cell>
          <cell r="AD1272">
            <v>56.7</v>
          </cell>
          <cell r="AE1272">
            <v>11</v>
          </cell>
          <cell r="AF1272">
            <v>100</v>
          </cell>
          <cell r="AG1272"/>
          <cell r="AH1272"/>
          <cell r="AI1272" t="e">
            <v>#DIV/0!</v>
          </cell>
          <cell r="AJ1272"/>
          <cell r="AK1272"/>
          <cell r="AL1272" t="e">
            <v>#DIV/0!</v>
          </cell>
          <cell r="AM1272"/>
          <cell r="AN1272"/>
          <cell r="AO1272" t="e">
            <v>#DIV/0!</v>
          </cell>
        </row>
        <row r="1273">
          <cell r="A1273">
            <v>498</v>
          </cell>
          <cell r="B1273" t="str">
            <v>Grasa de pato</v>
          </cell>
          <cell r="C1273"/>
          <cell r="D1273">
            <v>100</v>
          </cell>
          <cell r="E1273"/>
          <cell r="F1273">
            <v>898</v>
          </cell>
          <cell r="G1273"/>
          <cell r="H1273">
            <v>0</v>
          </cell>
          <cell r="I1273">
            <v>99.8</v>
          </cell>
          <cell r="J1273">
            <v>0</v>
          </cell>
          <cell r="K1273"/>
          <cell r="L1273">
            <v>0</v>
          </cell>
          <cell r="M1273"/>
          <cell r="N1273">
            <v>0</v>
          </cell>
          <cell r="O1273">
            <v>0</v>
          </cell>
          <cell r="P1273">
            <v>0</v>
          </cell>
          <cell r="Q1273">
            <v>0</v>
          </cell>
          <cell r="R1273"/>
          <cell r="S1273">
            <v>0</v>
          </cell>
          <cell r="T1273">
            <v>0</v>
          </cell>
          <cell r="U1273">
            <v>0</v>
          </cell>
          <cell r="V1273">
            <v>0</v>
          </cell>
          <cell r="W1273">
            <v>0</v>
          </cell>
          <cell r="X1273">
            <v>0</v>
          </cell>
          <cell r="Y1273">
            <v>0</v>
          </cell>
          <cell r="Z1273">
            <v>0</v>
          </cell>
          <cell r="AA1273">
            <v>0</v>
          </cell>
          <cell r="AB1273">
            <v>0</v>
          </cell>
          <cell r="AC1273">
            <v>33.200000000000003</v>
          </cell>
          <cell r="AD1273">
            <v>49.3</v>
          </cell>
          <cell r="AE1273">
            <v>12.9</v>
          </cell>
          <cell r="AF1273">
            <v>100</v>
          </cell>
          <cell r="AG1273"/>
          <cell r="AH1273"/>
          <cell r="AI1273" t="e">
            <v>#DIV/0!</v>
          </cell>
          <cell r="AJ1273"/>
          <cell r="AK1273"/>
          <cell r="AL1273" t="e">
            <v>#DIV/0!</v>
          </cell>
          <cell r="AM1273"/>
          <cell r="AN1273"/>
          <cell r="AO1273" t="e">
            <v>#DIV/0!</v>
          </cell>
        </row>
        <row r="1274">
          <cell r="A1274">
            <v>499</v>
          </cell>
          <cell r="B1274" t="str">
            <v>Grasa de pavo</v>
          </cell>
          <cell r="C1274"/>
          <cell r="D1274">
            <v>100</v>
          </cell>
          <cell r="E1274"/>
          <cell r="F1274">
            <v>898</v>
          </cell>
          <cell r="G1274"/>
          <cell r="H1274">
            <v>0</v>
          </cell>
          <cell r="I1274">
            <v>99.8</v>
          </cell>
          <cell r="J1274">
            <v>0</v>
          </cell>
          <cell r="K1274"/>
          <cell r="L1274">
            <v>0</v>
          </cell>
          <cell r="M1274"/>
          <cell r="N1274">
            <v>0</v>
          </cell>
          <cell r="O1274">
            <v>0</v>
          </cell>
          <cell r="P1274">
            <v>0</v>
          </cell>
          <cell r="Q1274">
            <v>0</v>
          </cell>
          <cell r="R1274"/>
          <cell r="S1274">
            <v>0</v>
          </cell>
          <cell r="T1274">
            <v>0</v>
          </cell>
          <cell r="U1274">
            <v>0</v>
          </cell>
          <cell r="V1274">
            <v>0</v>
          </cell>
          <cell r="W1274">
            <v>0</v>
          </cell>
          <cell r="X1274">
            <v>0</v>
          </cell>
          <cell r="Y1274">
            <v>0</v>
          </cell>
          <cell r="Z1274">
            <v>0</v>
          </cell>
          <cell r="AA1274">
            <v>0</v>
          </cell>
          <cell r="AB1274">
            <v>0</v>
          </cell>
          <cell r="AC1274">
            <v>29.4</v>
          </cell>
          <cell r="AD1274">
            <v>42.9</v>
          </cell>
          <cell r="AE1274">
            <v>23.1</v>
          </cell>
          <cell r="AF1274">
            <v>102</v>
          </cell>
          <cell r="AG1274"/>
          <cell r="AH1274"/>
          <cell r="AI1274" t="e">
            <v>#DIV/0!</v>
          </cell>
          <cell r="AJ1274"/>
          <cell r="AK1274"/>
          <cell r="AL1274" t="e">
            <v>#DIV/0!</v>
          </cell>
          <cell r="AM1274"/>
          <cell r="AN1274"/>
          <cell r="AO1274" t="e">
            <v>#DIV/0!</v>
          </cell>
        </row>
        <row r="1275">
          <cell r="A1275">
            <v>500</v>
          </cell>
          <cell r="B1275" t="str">
            <v>Grasa de pollo</v>
          </cell>
          <cell r="C1275"/>
          <cell r="D1275">
            <v>100</v>
          </cell>
          <cell r="E1275"/>
          <cell r="F1275">
            <v>898</v>
          </cell>
          <cell r="G1275"/>
          <cell r="H1275">
            <v>0</v>
          </cell>
          <cell r="I1275">
            <v>99.8</v>
          </cell>
          <cell r="J1275">
            <v>0</v>
          </cell>
          <cell r="K1275"/>
          <cell r="L1275">
            <v>0</v>
          </cell>
          <cell r="M1275"/>
          <cell r="N1275">
            <v>0</v>
          </cell>
          <cell r="O1275">
            <v>0</v>
          </cell>
          <cell r="P1275">
            <v>0</v>
          </cell>
          <cell r="Q1275">
            <v>0</v>
          </cell>
          <cell r="R1275"/>
          <cell r="S1275">
            <v>0</v>
          </cell>
          <cell r="T1275">
            <v>0</v>
          </cell>
          <cell r="U1275">
            <v>0</v>
          </cell>
          <cell r="V1275">
            <v>0</v>
          </cell>
          <cell r="W1275">
            <v>0</v>
          </cell>
          <cell r="X1275">
            <v>0</v>
          </cell>
          <cell r="Y1275">
            <v>0</v>
          </cell>
          <cell r="Z1275">
            <v>0</v>
          </cell>
          <cell r="AA1275">
            <v>0</v>
          </cell>
          <cell r="AB1275">
            <v>0</v>
          </cell>
          <cell r="AC1275">
            <v>29.8</v>
          </cell>
          <cell r="AD1275">
            <v>44.7</v>
          </cell>
          <cell r="AE1275">
            <v>20.9</v>
          </cell>
          <cell r="AF1275">
            <v>85</v>
          </cell>
          <cell r="AG1275"/>
          <cell r="AH1275"/>
          <cell r="AI1275" t="e">
            <v>#DIV/0!</v>
          </cell>
          <cell r="AJ1275"/>
          <cell r="AK1275"/>
          <cell r="AL1275" t="e">
            <v>#DIV/0!</v>
          </cell>
          <cell r="AM1275"/>
          <cell r="AN1275"/>
          <cell r="AO1275" t="e">
            <v>#DIV/0!</v>
          </cell>
        </row>
        <row r="1276">
          <cell r="A1276">
            <v>501</v>
          </cell>
          <cell r="B1276" t="str">
            <v>Grasa de pollo que se retira de la carne</v>
          </cell>
          <cell r="C1276"/>
          <cell r="D1276">
            <v>100</v>
          </cell>
          <cell r="E1276"/>
          <cell r="F1276">
            <v>627</v>
          </cell>
          <cell r="G1276"/>
          <cell r="H1276">
            <v>3.7</v>
          </cell>
          <cell r="I1276">
            <v>68</v>
          </cell>
          <cell r="J1276">
            <v>0</v>
          </cell>
          <cell r="K1276"/>
          <cell r="L1276">
            <v>0</v>
          </cell>
          <cell r="M1276"/>
          <cell r="N1276">
            <v>7</v>
          </cell>
          <cell r="O1276">
            <v>0.7</v>
          </cell>
          <cell r="P1276">
            <v>32</v>
          </cell>
          <cell r="Q1276">
            <v>54</v>
          </cell>
          <cell r="R1276"/>
          <cell r="S1276">
            <v>0.45</v>
          </cell>
          <cell r="T1276">
            <v>6</v>
          </cell>
          <cell r="U1276">
            <v>64</v>
          </cell>
          <cell r="V1276">
            <v>0.02</v>
          </cell>
          <cell r="W1276">
            <v>0.06</v>
          </cell>
          <cell r="X1276">
            <v>2</v>
          </cell>
          <cell r="Y1276">
            <v>1</v>
          </cell>
          <cell r="Z1276">
            <v>7.0000000000000007E-2</v>
          </cell>
          <cell r="AA1276">
            <v>0</v>
          </cell>
          <cell r="AB1276">
            <v>140</v>
          </cell>
          <cell r="AC1276">
            <v>20.25</v>
          </cell>
          <cell r="AD1276">
            <v>30.3</v>
          </cell>
          <cell r="AE1276">
            <v>14.2</v>
          </cell>
          <cell r="AF1276">
            <v>58</v>
          </cell>
          <cell r="AG1276"/>
          <cell r="AH1276"/>
          <cell r="AI1276" t="e">
            <v>#DIV/0!</v>
          </cell>
          <cell r="AJ1276"/>
          <cell r="AK1276"/>
          <cell r="AL1276" t="e">
            <v>#DIV/0!</v>
          </cell>
          <cell r="AM1276"/>
          <cell r="AN1276"/>
          <cell r="AO1276" t="e">
            <v>#DIV/0!</v>
          </cell>
        </row>
        <row r="1277">
          <cell r="A1277">
            <v>502</v>
          </cell>
          <cell r="B1277" t="str">
            <v>Grasa de res, ( cebo)</v>
          </cell>
          <cell r="C1277"/>
          <cell r="D1277">
            <v>100</v>
          </cell>
          <cell r="E1277"/>
          <cell r="F1277">
            <v>900</v>
          </cell>
          <cell r="G1277"/>
          <cell r="H1277">
            <v>0</v>
          </cell>
          <cell r="I1277">
            <v>100</v>
          </cell>
          <cell r="J1277">
            <v>0</v>
          </cell>
          <cell r="K1277"/>
          <cell r="L1277">
            <v>0</v>
          </cell>
          <cell r="M1277"/>
          <cell r="N1277">
            <v>0</v>
          </cell>
          <cell r="O1277">
            <v>0</v>
          </cell>
          <cell r="P1277">
            <v>0</v>
          </cell>
          <cell r="Q1277">
            <v>0</v>
          </cell>
          <cell r="R1277"/>
          <cell r="S1277">
            <v>0</v>
          </cell>
          <cell r="T1277">
            <v>0</v>
          </cell>
          <cell r="U1277">
            <v>0</v>
          </cell>
          <cell r="V1277">
            <v>0</v>
          </cell>
          <cell r="W1277">
            <v>0</v>
          </cell>
          <cell r="X1277">
            <v>0</v>
          </cell>
          <cell r="Y1277">
            <v>0</v>
          </cell>
          <cell r="Z1277">
            <v>0</v>
          </cell>
          <cell r="AA1277">
            <v>0</v>
          </cell>
          <cell r="AB1277">
            <v>0</v>
          </cell>
          <cell r="AC1277">
            <v>49.8</v>
          </cell>
          <cell r="AD1277">
            <v>41.8</v>
          </cell>
          <cell r="AE1277">
            <v>4</v>
          </cell>
          <cell r="AF1277">
            <v>109</v>
          </cell>
          <cell r="AG1277"/>
          <cell r="AH1277"/>
          <cell r="AI1277" t="e">
            <v>#DIV/0!</v>
          </cell>
          <cell r="AJ1277"/>
          <cell r="AK1277"/>
          <cell r="AL1277" t="e">
            <v>#DIV/0!</v>
          </cell>
          <cell r="AM1277"/>
          <cell r="AN1277"/>
          <cell r="AO1277" t="e">
            <v>#DIV/0!</v>
          </cell>
        </row>
        <row r="1278">
          <cell r="A1278">
            <v>503</v>
          </cell>
          <cell r="B1278" t="str">
            <v xml:space="preserve">Grasa de res obtenida al retirarla de la carne ( todos los cortes) </v>
          </cell>
          <cell r="C1278"/>
          <cell r="D1278">
            <v>100</v>
          </cell>
          <cell r="E1278"/>
          <cell r="F1278">
            <v>671</v>
          </cell>
          <cell r="G1278"/>
          <cell r="H1278">
            <v>8.1999999999999993</v>
          </cell>
          <cell r="I1278">
            <v>70.900000000000006</v>
          </cell>
          <cell r="J1278">
            <v>0</v>
          </cell>
          <cell r="K1278"/>
          <cell r="L1278">
            <v>0</v>
          </cell>
          <cell r="M1278"/>
          <cell r="N1278">
            <v>10</v>
          </cell>
          <cell r="O1278">
            <v>0.8</v>
          </cell>
          <cell r="P1278">
            <v>29</v>
          </cell>
          <cell r="Q1278">
            <v>68</v>
          </cell>
          <cell r="R1278"/>
          <cell r="S1278">
            <v>1</v>
          </cell>
          <cell r="T1278">
            <v>3</v>
          </cell>
          <cell r="U1278">
            <v>66</v>
          </cell>
          <cell r="V1278">
            <v>0.04</v>
          </cell>
          <cell r="W1278">
            <v>7.0000000000000007E-2</v>
          </cell>
          <cell r="X1278">
            <v>1.4</v>
          </cell>
          <cell r="Y1278">
            <v>3</v>
          </cell>
          <cell r="Z1278">
            <v>1.46</v>
          </cell>
          <cell r="AA1278">
            <v>0</v>
          </cell>
          <cell r="AB1278">
            <v>0</v>
          </cell>
          <cell r="AC1278">
            <v>29.45</v>
          </cell>
          <cell r="AD1278">
            <v>30.94</v>
          </cell>
          <cell r="AE1278">
            <v>2.56</v>
          </cell>
          <cell r="AF1278">
            <v>99</v>
          </cell>
          <cell r="AG1278"/>
          <cell r="AH1278"/>
          <cell r="AI1278" t="e">
            <v>#DIV/0!</v>
          </cell>
          <cell r="AJ1278"/>
          <cell r="AK1278"/>
          <cell r="AL1278" t="e">
            <v>#DIV/0!</v>
          </cell>
          <cell r="AM1278"/>
          <cell r="AN1278"/>
          <cell r="AO1278" t="e">
            <v>#DIV/0!</v>
          </cell>
        </row>
        <row r="1279">
          <cell r="A1279">
            <v>504</v>
          </cell>
          <cell r="B1279" t="str">
            <v>Grasa de ternera obtenida al obtenerla de la carne, ( todos los cortes)</v>
          </cell>
          <cell r="C1279"/>
          <cell r="D1279">
            <v>100</v>
          </cell>
          <cell r="E1279"/>
          <cell r="F1279">
            <v>634</v>
          </cell>
          <cell r="G1279"/>
          <cell r="H1279">
            <v>6</v>
          </cell>
          <cell r="I1279">
            <v>67.8</v>
          </cell>
          <cell r="J1279">
            <v>0</v>
          </cell>
          <cell r="K1279"/>
          <cell r="L1279">
            <v>0</v>
          </cell>
          <cell r="M1279"/>
          <cell r="N1279">
            <v>7</v>
          </cell>
          <cell r="O1279">
            <v>0.6</v>
          </cell>
          <cell r="P1279">
            <v>26</v>
          </cell>
          <cell r="Q1279">
            <v>73</v>
          </cell>
          <cell r="R1279"/>
          <cell r="S1279">
            <v>0.54</v>
          </cell>
          <cell r="T1279">
            <v>5</v>
          </cell>
          <cell r="U1279">
            <v>107</v>
          </cell>
          <cell r="V1279">
            <v>0.02</v>
          </cell>
          <cell r="W1279">
            <v>0.08</v>
          </cell>
          <cell r="X1279">
            <v>2.4</v>
          </cell>
          <cell r="Y1279">
            <v>4</v>
          </cell>
          <cell r="Z1279">
            <v>0.43</v>
          </cell>
          <cell r="AA1279">
            <v>0</v>
          </cell>
          <cell r="AB1279">
            <v>0</v>
          </cell>
          <cell r="AC1279">
            <v>32.92</v>
          </cell>
          <cell r="AD1279">
            <v>28.44</v>
          </cell>
          <cell r="AE1279">
            <v>3.28</v>
          </cell>
          <cell r="AF1279">
            <v>73</v>
          </cell>
          <cell r="AG1279"/>
          <cell r="AH1279"/>
          <cell r="AI1279" t="e">
            <v>#DIV/0!</v>
          </cell>
          <cell r="AJ1279"/>
          <cell r="AK1279"/>
          <cell r="AL1279" t="e">
            <v>#DIV/0!</v>
          </cell>
          <cell r="AM1279"/>
          <cell r="AN1279"/>
          <cell r="AO1279" t="e">
            <v>#DIV/0!</v>
          </cell>
        </row>
        <row r="1280">
          <cell r="A1280">
            <v>505</v>
          </cell>
          <cell r="B1280" t="str">
            <v>Grasa dura de res usada en coccion</v>
          </cell>
          <cell r="C1280"/>
          <cell r="D1280">
            <v>100</v>
          </cell>
          <cell r="E1280"/>
          <cell r="F1280">
            <v>852</v>
          </cell>
          <cell r="G1280"/>
          <cell r="H1280">
            <v>1.5</v>
          </cell>
          <cell r="I1280">
            <v>94</v>
          </cell>
          <cell r="J1280">
            <v>0</v>
          </cell>
          <cell r="K1280"/>
          <cell r="L1280">
            <v>0</v>
          </cell>
          <cell r="M1280"/>
          <cell r="N1280">
            <v>2</v>
          </cell>
          <cell r="O1280">
            <v>0.2</v>
          </cell>
          <cell r="P1280">
            <v>7</v>
          </cell>
          <cell r="Q1280">
            <v>15</v>
          </cell>
          <cell r="R1280"/>
          <cell r="S1280">
            <v>0.22</v>
          </cell>
          <cell r="T1280">
            <v>1</v>
          </cell>
          <cell r="U1280">
            <v>16</v>
          </cell>
          <cell r="V1280">
            <v>0.01</v>
          </cell>
          <cell r="W1280">
            <v>0.01</v>
          </cell>
          <cell r="X1280">
            <v>0.3</v>
          </cell>
          <cell r="Y1280">
            <v>1</v>
          </cell>
          <cell r="Z1280">
            <v>0.27</v>
          </cell>
          <cell r="AA1280">
            <v>0</v>
          </cell>
          <cell r="AB1280">
            <v>0</v>
          </cell>
          <cell r="AC1280">
            <v>52.3</v>
          </cell>
          <cell r="AD1280">
            <v>31.52</v>
          </cell>
          <cell r="AE1280">
            <v>3.17</v>
          </cell>
          <cell r="AF1280">
            <v>68</v>
          </cell>
          <cell r="AG1280"/>
          <cell r="AH1280"/>
          <cell r="AI1280" t="e">
            <v>#DIV/0!</v>
          </cell>
          <cell r="AJ1280"/>
          <cell r="AK1280"/>
          <cell r="AL1280" t="e">
            <v>#DIV/0!</v>
          </cell>
          <cell r="AM1280"/>
          <cell r="AN1280"/>
          <cell r="AO1280" t="e">
            <v>#DIV/0!</v>
          </cell>
        </row>
        <row r="1281">
          <cell r="A1281">
            <v>506</v>
          </cell>
          <cell r="B1281" t="str">
            <v>Manteca de cerdo</v>
          </cell>
          <cell r="C1281"/>
          <cell r="D1281">
            <v>100</v>
          </cell>
          <cell r="E1281"/>
          <cell r="F1281">
            <v>900</v>
          </cell>
          <cell r="G1281"/>
          <cell r="H1281">
            <v>0</v>
          </cell>
          <cell r="I1281">
            <v>100</v>
          </cell>
          <cell r="J1281">
            <v>0</v>
          </cell>
          <cell r="K1281"/>
          <cell r="L1281">
            <v>0</v>
          </cell>
          <cell r="M1281"/>
          <cell r="N1281">
            <v>0</v>
          </cell>
          <cell r="O1281">
            <v>0</v>
          </cell>
          <cell r="P1281">
            <v>0</v>
          </cell>
          <cell r="Q1281">
            <v>0</v>
          </cell>
          <cell r="R1281"/>
          <cell r="S1281">
            <v>0.11</v>
          </cell>
          <cell r="T1281">
            <v>0</v>
          </cell>
          <cell r="U1281">
            <v>0</v>
          </cell>
          <cell r="V1281">
            <v>0</v>
          </cell>
          <cell r="W1281">
            <v>0</v>
          </cell>
          <cell r="X1281">
            <v>0</v>
          </cell>
          <cell r="Y1281">
            <v>0</v>
          </cell>
          <cell r="Z1281">
            <v>0</v>
          </cell>
          <cell r="AA1281">
            <v>0</v>
          </cell>
          <cell r="AB1281">
            <v>0</v>
          </cell>
          <cell r="AC1281">
            <v>39.200000000000003</v>
          </cell>
          <cell r="AD1281">
            <v>45.1</v>
          </cell>
          <cell r="AE1281">
            <v>11.2</v>
          </cell>
          <cell r="AF1281">
            <v>95</v>
          </cell>
          <cell r="AG1281"/>
          <cell r="AH1281"/>
          <cell r="AI1281" t="e">
            <v>#DIV/0!</v>
          </cell>
          <cell r="AJ1281"/>
          <cell r="AK1281"/>
          <cell r="AL1281" t="e">
            <v>#DIV/0!</v>
          </cell>
          <cell r="AM1281"/>
          <cell r="AN1281"/>
          <cell r="AO1281" t="e">
            <v>#DIV/0!</v>
          </cell>
        </row>
        <row r="1282">
          <cell r="A1282">
            <v>507</v>
          </cell>
          <cell r="B1282" t="str">
            <v>Manteca industrial, manteca de cerdo, aceite vegetal</v>
          </cell>
          <cell r="C1282"/>
          <cell r="D1282">
            <v>100</v>
          </cell>
          <cell r="E1282"/>
          <cell r="F1282">
            <v>900</v>
          </cell>
          <cell r="G1282"/>
          <cell r="H1282">
            <v>0</v>
          </cell>
          <cell r="I1282">
            <v>100</v>
          </cell>
          <cell r="J1282">
            <v>0</v>
          </cell>
          <cell r="K1282"/>
          <cell r="L1282">
            <v>0</v>
          </cell>
          <cell r="M1282"/>
          <cell r="N1282">
            <v>0</v>
          </cell>
          <cell r="O1282">
            <v>0</v>
          </cell>
          <cell r="P1282">
            <v>0</v>
          </cell>
          <cell r="Q1282">
            <v>0</v>
          </cell>
          <cell r="R1282"/>
          <cell r="S1282">
            <v>0</v>
          </cell>
          <cell r="T1282">
            <v>0</v>
          </cell>
          <cell r="U1282">
            <v>0</v>
          </cell>
          <cell r="V1282">
            <v>0</v>
          </cell>
          <cell r="W1282">
            <v>0</v>
          </cell>
          <cell r="X1282">
            <v>0</v>
          </cell>
          <cell r="Y1282">
            <v>0</v>
          </cell>
          <cell r="Z1282">
            <v>0</v>
          </cell>
          <cell r="AA1282">
            <v>0</v>
          </cell>
          <cell r="AB1282">
            <v>0</v>
          </cell>
          <cell r="AC1282">
            <v>35.700000000000003</v>
          </cell>
          <cell r="AD1282">
            <v>40.700000000000003</v>
          </cell>
          <cell r="AE1282">
            <v>19.2</v>
          </cell>
          <cell r="AF1282">
            <v>56</v>
          </cell>
          <cell r="AG1282"/>
          <cell r="AH1282"/>
          <cell r="AI1282" t="e">
            <v>#DIV/0!</v>
          </cell>
          <cell r="AJ1282"/>
          <cell r="AK1282"/>
          <cell r="AL1282" t="e">
            <v>#DIV/0!</v>
          </cell>
          <cell r="AM1282"/>
          <cell r="AN1282"/>
          <cell r="AO1282" t="e">
            <v>#DIV/0!</v>
          </cell>
        </row>
        <row r="1283">
          <cell r="A1283">
            <v>508</v>
          </cell>
          <cell r="B1283" t="str">
            <v>Mantequilla con sal</v>
          </cell>
          <cell r="C1283"/>
          <cell r="D1283">
            <v>100</v>
          </cell>
          <cell r="E1283"/>
          <cell r="F1283">
            <v>734</v>
          </cell>
          <cell r="G1283"/>
          <cell r="H1283">
            <v>0.9</v>
          </cell>
          <cell r="I1283">
            <v>81.099999999999994</v>
          </cell>
          <cell r="J1283">
            <v>0.1</v>
          </cell>
          <cell r="K1283"/>
          <cell r="L1283">
            <v>0</v>
          </cell>
          <cell r="M1283"/>
          <cell r="N1283">
            <v>24</v>
          </cell>
          <cell r="O1283">
            <v>0.2</v>
          </cell>
          <cell r="P1283">
            <v>826</v>
          </cell>
          <cell r="Q1283">
            <v>23</v>
          </cell>
          <cell r="R1283"/>
          <cell r="S1283">
            <v>0.05</v>
          </cell>
          <cell r="T1283">
            <v>2</v>
          </cell>
          <cell r="U1283">
            <v>26</v>
          </cell>
          <cell r="V1283">
            <v>0.01</v>
          </cell>
          <cell r="W1283">
            <v>0.03</v>
          </cell>
          <cell r="X1283">
            <v>0</v>
          </cell>
          <cell r="Y1283">
            <v>3</v>
          </cell>
          <cell r="Z1283">
            <v>0.13</v>
          </cell>
          <cell r="AA1283">
            <v>0</v>
          </cell>
          <cell r="AB1283">
            <v>754</v>
          </cell>
          <cell r="AC1283">
            <v>50.49</v>
          </cell>
          <cell r="AD1283">
            <v>23.43</v>
          </cell>
          <cell r="AE1283">
            <v>3.01</v>
          </cell>
          <cell r="AF1283">
            <v>219</v>
          </cell>
          <cell r="AG1283"/>
          <cell r="AH1283"/>
          <cell r="AI1283" t="e">
            <v>#DIV/0!</v>
          </cell>
          <cell r="AJ1283"/>
          <cell r="AK1283"/>
          <cell r="AL1283" t="e">
            <v>#DIV/0!</v>
          </cell>
          <cell r="AM1283"/>
          <cell r="AN1283"/>
          <cell r="AO1283" t="e">
            <v>#DIV/0!</v>
          </cell>
        </row>
        <row r="1284">
          <cell r="A1284">
            <v>509</v>
          </cell>
          <cell r="B1284" t="str">
            <v>Mantequilla, sin sal</v>
          </cell>
          <cell r="C1284"/>
          <cell r="D1284">
            <v>100</v>
          </cell>
          <cell r="E1284"/>
          <cell r="F1284">
            <v>734</v>
          </cell>
          <cell r="G1284"/>
          <cell r="H1284">
            <v>0.9</v>
          </cell>
          <cell r="I1284">
            <v>81.099999999999994</v>
          </cell>
          <cell r="J1284">
            <v>0.1</v>
          </cell>
          <cell r="K1284"/>
          <cell r="L1284">
            <v>0</v>
          </cell>
          <cell r="M1284"/>
          <cell r="N1284">
            <v>24</v>
          </cell>
          <cell r="O1284">
            <v>0.2</v>
          </cell>
          <cell r="P1284">
            <v>11</v>
          </cell>
          <cell r="Q1284">
            <v>23</v>
          </cell>
          <cell r="R1284"/>
          <cell r="S1284">
            <v>0.05</v>
          </cell>
          <cell r="T1284">
            <v>2</v>
          </cell>
          <cell r="U1284">
            <v>26</v>
          </cell>
          <cell r="V1284">
            <v>0.01</v>
          </cell>
          <cell r="W1284">
            <v>0.03</v>
          </cell>
          <cell r="X1284">
            <v>0</v>
          </cell>
          <cell r="Y1284">
            <v>3</v>
          </cell>
          <cell r="Z1284">
            <v>0.13</v>
          </cell>
          <cell r="AA1284">
            <v>0</v>
          </cell>
          <cell r="AB1284">
            <v>754</v>
          </cell>
          <cell r="AC1284">
            <v>50.49</v>
          </cell>
          <cell r="AD1284">
            <v>23.43</v>
          </cell>
          <cell r="AE1284">
            <v>3.01</v>
          </cell>
          <cell r="AF1284">
            <v>219</v>
          </cell>
          <cell r="AG1284"/>
          <cell r="AH1284"/>
          <cell r="AI1284" t="e">
            <v>#DIV/0!</v>
          </cell>
          <cell r="AJ1284"/>
          <cell r="AK1284"/>
          <cell r="AL1284" t="e">
            <v>#DIV/0!</v>
          </cell>
          <cell r="AM1284"/>
          <cell r="AN1284"/>
          <cell r="AO1284" t="e">
            <v>#DIV/0!</v>
          </cell>
        </row>
        <row r="1285">
          <cell r="A1285">
            <v>510</v>
          </cell>
          <cell r="B1285" t="str">
            <v>Queso crema</v>
          </cell>
          <cell r="C1285"/>
          <cell r="D1285">
            <v>100</v>
          </cell>
          <cell r="E1285"/>
          <cell r="F1285">
            <v>355</v>
          </cell>
          <cell r="G1285"/>
          <cell r="H1285">
            <v>7.6</v>
          </cell>
          <cell r="I1285">
            <v>34.9</v>
          </cell>
          <cell r="J1285">
            <v>2.7</v>
          </cell>
          <cell r="K1285"/>
          <cell r="L1285">
            <v>0</v>
          </cell>
          <cell r="M1285"/>
          <cell r="N1285">
            <v>80</v>
          </cell>
          <cell r="O1285">
            <v>1.2</v>
          </cell>
          <cell r="P1285">
            <v>296</v>
          </cell>
          <cell r="Q1285">
            <v>104</v>
          </cell>
          <cell r="R1285"/>
          <cell r="S1285">
            <v>0.54</v>
          </cell>
          <cell r="T1285">
            <v>6</v>
          </cell>
          <cell r="U1285">
            <v>119</v>
          </cell>
          <cell r="V1285">
            <v>0.02</v>
          </cell>
          <cell r="W1285">
            <v>0.2</v>
          </cell>
          <cell r="X1285">
            <v>0.1</v>
          </cell>
          <cell r="Y1285">
            <v>13</v>
          </cell>
          <cell r="Z1285">
            <v>0.42</v>
          </cell>
          <cell r="AA1285">
            <v>0</v>
          </cell>
          <cell r="AB1285">
            <v>382</v>
          </cell>
          <cell r="AC1285">
            <v>21.97</v>
          </cell>
          <cell r="AD1285">
            <v>9.84</v>
          </cell>
          <cell r="AE1285">
            <v>1.27</v>
          </cell>
          <cell r="AF1285">
            <v>110</v>
          </cell>
          <cell r="AG1285"/>
          <cell r="AH1285"/>
          <cell r="AI1285" t="e">
            <v>#DIV/0!</v>
          </cell>
          <cell r="AJ1285"/>
          <cell r="AK1285"/>
          <cell r="AL1285" t="e">
            <v>#DIV/0!</v>
          </cell>
          <cell r="AM1285"/>
          <cell r="AN1285"/>
          <cell r="AO1285" t="e">
            <v>#DIV/0!</v>
          </cell>
        </row>
        <row r="1286">
          <cell r="A1286">
            <v>511</v>
          </cell>
          <cell r="B1286" t="str">
            <v>Queso crema sin grasa</v>
          </cell>
          <cell r="C1286"/>
          <cell r="D1286">
            <v>100</v>
          </cell>
          <cell r="E1286"/>
          <cell r="F1286">
            <v>93</v>
          </cell>
          <cell r="G1286"/>
          <cell r="H1286">
            <v>14.4</v>
          </cell>
          <cell r="I1286">
            <v>1.4</v>
          </cell>
          <cell r="J1286">
            <v>5.8</v>
          </cell>
          <cell r="K1286"/>
          <cell r="L1286">
            <v>0</v>
          </cell>
          <cell r="M1286"/>
          <cell r="N1286">
            <v>185</v>
          </cell>
          <cell r="O1286">
            <v>0.2</v>
          </cell>
          <cell r="P1286">
            <v>545</v>
          </cell>
          <cell r="Q1286">
            <v>434</v>
          </cell>
          <cell r="R1286"/>
          <cell r="S1286">
            <v>0.88</v>
          </cell>
          <cell r="T1286">
            <v>14</v>
          </cell>
          <cell r="U1286">
            <v>163</v>
          </cell>
          <cell r="V1286">
            <v>0.05</v>
          </cell>
          <cell r="W1286">
            <v>0.17</v>
          </cell>
          <cell r="X1286">
            <v>0.2</v>
          </cell>
          <cell r="Y1286">
            <v>37</v>
          </cell>
          <cell r="Z1286">
            <v>0.55000000000000004</v>
          </cell>
          <cell r="AA1286">
            <v>0</v>
          </cell>
          <cell r="AB1286">
            <v>279</v>
          </cell>
          <cell r="AC1286">
            <v>0.9</v>
          </cell>
          <cell r="AD1286">
            <v>0.33</v>
          </cell>
          <cell r="AE1286">
            <v>0.06</v>
          </cell>
          <cell r="AF1286">
            <v>8</v>
          </cell>
          <cell r="AG1286"/>
          <cell r="AH1286"/>
          <cell r="AI1286" t="e">
            <v>#DIV/0!</v>
          </cell>
          <cell r="AJ1286"/>
          <cell r="AK1286"/>
          <cell r="AL1286" t="e">
            <v>#DIV/0!</v>
          </cell>
          <cell r="AM1286"/>
          <cell r="AN1286"/>
          <cell r="AO1286" t="e">
            <v>#DIV/0!</v>
          </cell>
        </row>
        <row r="1287">
          <cell r="A1287">
            <v>512</v>
          </cell>
          <cell r="B1287" t="str">
            <v>Tocineta, curada, cruda</v>
          </cell>
          <cell r="C1287"/>
          <cell r="D1287">
            <v>100</v>
          </cell>
          <cell r="E1287"/>
          <cell r="F1287">
            <v>553</v>
          </cell>
          <cell r="G1287"/>
          <cell r="H1287">
            <v>8.6999999999999993</v>
          </cell>
          <cell r="I1287">
            <v>57.5</v>
          </cell>
          <cell r="J1287">
            <v>0.1</v>
          </cell>
          <cell r="K1287"/>
          <cell r="L1287">
            <v>0</v>
          </cell>
          <cell r="M1287"/>
          <cell r="N1287">
            <v>7</v>
          </cell>
          <cell r="O1287">
            <v>0.6</v>
          </cell>
          <cell r="P1287">
            <v>730</v>
          </cell>
          <cell r="Q1287">
            <v>142</v>
          </cell>
          <cell r="R1287"/>
          <cell r="S1287">
            <v>1.1499999999999999</v>
          </cell>
          <cell r="T1287">
            <v>9</v>
          </cell>
          <cell r="U1287">
            <v>153</v>
          </cell>
          <cell r="V1287">
            <v>0.37</v>
          </cell>
          <cell r="W1287">
            <v>0.1</v>
          </cell>
          <cell r="X1287">
            <v>2.8</v>
          </cell>
          <cell r="Y1287">
            <v>2</v>
          </cell>
          <cell r="Z1287">
            <v>0.93</v>
          </cell>
          <cell r="AA1287">
            <v>0</v>
          </cell>
          <cell r="AB1287">
            <v>0</v>
          </cell>
          <cell r="AC1287">
            <v>21.26</v>
          </cell>
          <cell r="AD1287">
            <v>26.33</v>
          </cell>
          <cell r="AE1287">
            <v>6.75</v>
          </cell>
          <cell r="AF1287">
            <v>67</v>
          </cell>
          <cell r="AG1287"/>
          <cell r="AH1287"/>
          <cell r="AI1287" t="e">
            <v>#DIV/0!</v>
          </cell>
          <cell r="AJ1287"/>
          <cell r="AK1287"/>
          <cell r="AL1287" t="e">
            <v>#DIV/0!</v>
          </cell>
          <cell r="AM1287"/>
          <cell r="AN1287"/>
          <cell r="AO1287" t="e">
            <v>#DIV/0!</v>
          </cell>
        </row>
        <row r="1288">
          <cell r="A1288">
            <v>513</v>
          </cell>
          <cell r="B1288" t="str">
            <v>Tocino de cerdo, crudo</v>
          </cell>
          <cell r="C1288"/>
          <cell r="D1288">
            <v>100</v>
          </cell>
          <cell r="E1288"/>
          <cell r="F1288">
            <v>708</v>
          </cell>
          <cell r="G1288"/>
          <cell r="H1288">
            <v>24.6</v>
          </cell>
          <cell r="I1288">
            <v>67.7</v>
          </cell>
          <cell r="J1288">
            <v>0</v>
          </cell>
          <cell r="K1288"/>
          <cell r="L1288">
            <v>0</v>
          </cell>
          <cell r="M1288"/>
          <cell r="N1288">
            <v>45</v>
          </cell>
          <cell r="O1288">
            <v>0.3</v>
          </cell>
          <cell r="P1288">
            <v>18</v>
          </cell>
          <cell r="Q1288">
            <v>90</v>
          </cell>
          <cell r="R1288"/>
          <cell r="S1288">
            <v>0.71</v>
          </cell>
          <cell r="T1288">
            <v>2</v>
          </cell>
          <cell r="U1288">
            <v>120</v>
          </cell>
          <cell r="V1288">
            <v>0.23</v>
          </cell>
          <cell r="W1288">
            <v>0.1</v>
          </cell>
          <cell r="X1288">
            <v>1.8</v>
          </cell>
          <cell r="Y1288">
            <v>2</v>
          </cell>
          <cell r="Z1288">
            <v>0.32</v>
          </cell>
          <cell r="AA1288">
            <v>0</v>
          </cell>
          <cell r="AB1288">
            <v>3</v>
          </cell>
          <cell r="AC1288">
            <v>23.52</v>
          </cell>
          <cell r="AD1288">
            <v>29.94</v>
          </cell>
          <cell r="AE1288">
            <v>7.21</v>
          </cell>
          <cell r="AF1288">
            <v>93</v>
          </cell>
          <cell r="AG1288"/>
          <cell r="AH1288"/>
          <cell r="AI1288" t="e">
            <v>#DIV/0!</v>
          </cell>
          <cell r="AJ1288"/>
          <cell r="AK1288"/>
          <cell r="AL1288" t="e">
            <v>#DIV/0!</v>
          </cell>
          <cell r="AM1288"/>
          <cell r="AN1288"/>
          <cell r="AO1288" t="e">
            <v>#DIV/0!</v>
          </cell>
        </row>
        <row r="1289">
          <cell r="A1289">
            <v>514</v>
          </cell>
          <cell r="B1289" t="str">
            <v xml:space="preserve"> Aceituna pequeña, grande, enlatada</v>
          </cell>
          <cell r="C1289"/>
          <cell r="D1289">
            <v>100</v>
          </cell>
          <cell r="E1289"/>
          <cell r="F1289">
            <v>125</v>
          </cell>
          <cell r="G1289"/>
          <cell r="H1289">
            <v>0.8</v>
          </cell>
          <cell r="I1289">
            <v>10.7</v>
          </cell>
          <cell r="J1289">
            <v>6.3</v>
          </cell>
          <cell r="K1289"/>
          <cell r="L1289">
            <v>3.2</v>
          </cell>
          <cell r="M1289"/>
          <cell r="N1289">
            <v>88</v>
          </cell>
          <cell r="O1289">
            <v>3.3</v>
          </cell>
          <cell r="P1289">
            <v>872</v>
          </cell>
          <cell r="Q1289">
            <v>3</v>
          </cell>
          <cell r="R1289"/>
          <cell r="S1289">
            <v>0.22</v>
          </cell>
          <cell r="T1289">
            <v>4</v>
          </cell>
          <cell r="U1289">
            <v>8</v>
          </cell>
          <cell r="V1289">
            <v>0</v>
          </cell>
          <cell r="W1289">
            <v>0</v>
          </cell>
          <cell r="X1289">
            <v>0</v>
          </cell>
          <cell r="Y1289">
            <v>0</v>
          </cell>
          <cell r="Z1289">
            <v>0</v>
          </cell>
          <cell r="AA1289">
            <v>1</v>
          </cell>
          <cell r="AB1289">
            <v>40</v>
          </cell>
          <cell r="AC1289">
            <v>1.42</v>
          </cell>
          <cell r="AD1289">
            <v>7.89</v>
          </cell>
          <cell r="AE1289">
            <v>0.91</v>
          </cell>
          <cell r="AF1289">
            <v>0</v>
          </cell>
          <cell r="AG1289"/>
          <cell r="AH1289"/>
          <cell r="AI1289" t="e">
            <v>#DIV/0!</v>
          </cell>
          <cell r="AJ1289"/>
          <cell r="AK1289"/>
          <cell r="AL1289" t="e">
            <v>#DIV/0!</v>
          </cell>
          <cell r="AM1289"/>
          <cell r="AN1289"/>
          <cell r="AO1289" t="e">
            <v>#DIV/0!</v>
          </cell>
        </row>
        <row r="1290">
          <cell r="A1290">
            <v>515</v>
          </cell>
          <cell r="B1290" t="str">
            <v>Aguacate, pulpa, toda variedad comercial</v>
          </cell>
          <cell r="C1290"/>
          <cell r="D1290">
            <v>74</v>
          </cell>
          <cell r="E1290"/>
          <cell r="F1290">
            <v>175</v>
          </cell>
          <cell r="G1290"/>
          <cell r="H1290">
            <v>2</v>
          </cell>
          <cell r="I1290">
            <v>15.3</v>
          </cell>
          <cell r="J1290">
            <v>7.4</v>
          </cell>
          <cell r="K1290"/>
          <cell r="L1290">
            <v>5</v>
          </cell>
          <cell r="M1290"/>
          <cell r="N1290">
            <v>11</v>
          </cell>
          <cell r="O1290">
            <v>1</v>
          </cell>
          <cell r="P1290">
            <v>10</v>
          </cell>
          <cell r="Q1290">
            <v>41</v>
          </cell>
          <cell r="R1290"/>
          <cell r="S1290">
            <v>0.42</v>
          </cell>
          <cell r="T1290">
            <v>39</v>
          </cell>
          <cell r="U1290">
            <v>599</v>
          </cell>
          <cell r="V1290">
            <v>0.11</v>
          </cell>
          <cell r="W1290">
            <v>0.12</v>
          </cell>
          <cell r="X1290">
            <v>1.9</v>
          </cell>
          <cell r="Y1290">
            <v>62</v>
          </cell>
          <cell r="Z1290">
            <v>0</v>
          </cell>
          <cell r="AA1290">
            <v>8</v>
          </cell>
          <cell r="AB1290">
            <v>61</v>
          </cell>
          <cell r="AC1290">
            <v>2.44</v>
          </cell>
          <cell r="AD1290">
            <v>9.61</v>
          </cell>
          <cell r="AE1290">
            <v>1.96</v>
          </cell>
          <cell r="AF1290">
            <v>0</v>
          </cell>
          <cell r="AG1290"/>
          <cell r="AH1290"/>
          <cell r="AI1290" t="e">
            <v>#DIV/0!</v>
          </cell>
          <cell r="AJ1290"/>
          <cell r="AK1290"/>
          <cell r="AL1290" t="e">
            <v>#DIV/0!</v>
          </cell>
          <cell r="AM1290"/>
          <cell r="AN1290"/>
          <cell r="AO1290" t="e">
            <v>#DIV/0!</v>
          </cell>
        </row>
        <row r="1291">
          <cell r="A1291">
            <v>516</v>
          </cell>
          <cell r="B1291" t="str">
            <v>Crema no lactea para café en polvo</v>
          </cell>
          <cell r="C1291"/>
          <cell r="D1291">
            <v>100</v>
          </cell>
          <cell r="E1291"/>
          <cell r="F1291">
            <v>525</v>
          </cell>
          <cell r="G1291"/>
          <cell r="H1291">
            <v>0</v>
          </cell>
          <cell r="I1291">
            <v>25</v>
          </cell>
          <cell r="J1291">
            <v>75</v>
          </cell>
          <cell r="K1291"/>
          <cell r="L1291">
            <v>0</v>
          </cell>
          <cell r="M1291"/>
          <cell r="N1291">
            <v>0</v>
          </cell>
          <cell r="O1291">
            <v>0</v>
          </cell>
          <cell r="P1291">
            <v>125</v>
          </cell>
          <cell r="Q1291">
            <v>422</v>
          </cell>
          <cell r="R1291"/>
          <cell r="S1291">
            <v>0.51</v>
          </cell>
          <cell r="T1291">
            <v>4</v>
          </cell>
          <cell r="U1291">
            <v>625</v>
          </cell>
          <cell r="V1291">
            <v>0</v>
          </cell>
          <cell r="W1291">
            <v>0.17</v>
          </cell>
          <cell r="X1291">
            <v>0</v>
          </cell>
          <cell r="Y1291">
            <v>0</v>
          </cell>
          <cell r="Z1291">
            <v>0</v>
          </cell>
          <cell r="AA1291">
            <v>0</v>
          </cell>
          <cell r="AB1291">
            <v>20</v>
          </cell>
          <cell r="AC1291">
            <v>25</v>
          </cell>
          <cell r="AD1291">
            <v>0.97</v>
          </cell>
          <cell r="AE1291">
            <v>0.01</v>
          </cell>
          <cell r="AF1291">
            <v>0</v>
          </cell>
          <cell r="AG1291"/>
          <cell r="AH1291"/>
          <cell r="AI1291" t="e">
            <v>#DIV/0!</v>
          </cell>
          <cell r="AJ1291"/>
          <cell r="AK1291"/>
          <cell r="AL1291" t="e">
            <v>#DIV/0!</v>
          </cell>
          <cell r="AM1291"/>
          <cell r="AN1291"/>
          <cell r="AO1291" t="e">
            <v>#DIV/0!</v>
          </cell>
        </row>
        <row r="1292">
          <cell r="A1292">
            <v>517</v>
          </cell>
          <cell r="B1292" t="str">
            <v>Crema no lactea para postre, en polvo</v>
          </cell>
          <cell r="C1292"/>
          <cell r="D1292">
            <v>100</v>
          </cell>
          <cell r="E1292"/>
          <cell r="F1292">
            <v>589</v>
          </cell>
          <cell r="G1292"/>
          <cell r="H1292">
            <v>4.9000000000000004</v>
          </cell>
          <cell r="I1292">
            <v>39.9</v>
          </cell>
          <cell r="J1292">
            <v>52.5</v>
          </cell>
          <cell r="K1292"/>
          <cell r="L1292">
            <v>0</v>
          </cell>
          <cell r="M1292"/>
          <cell r="N1292">
            <v>17</v>
          </cell>
          <cell r="O1292">
            <v>0</v>
          </cell>
          <cell r="P1292">
            <v>122</v>
          </cell>
          <cell r="Q1292">
            <v>74</v>
          </cell>
          <cell r="R1292"/>
          <cell r="S1292">
            <v>0.08</v>
          </cell>
          <cell r="T1292">
            <v>7</v>
          </cell>
          <cell r="U1292">
            <v>166</v>
          </cell>
          <cell r="V1292">
            <v>0</v>
          </cell>
          <cell r="W1292">
            <v>0</v>
          </cell>
          <cell r="X1292">
            <v>0</v>
          </cell>
          <cell r="Y1292">
            <v>0</v>
          </cell>
          <cell r="Z1292">
            <v>0</v>
          </cell>
          <cell r="AA1292">
            <v>0</v>
          </cell>
          <cell r="AB1292">
            <v>108</v>
          </cell>
          <cell r="AC1292">
            <v>36.72</v>
          </cell>
          <cell r="AD1292">
            <v>0.6</v>
          </cell>
          <cell r="AE1292">
            <v>0.45</v>
          </cell>
          <cell r="AF1292">
            <v>0</v>
          </cell>
          <cell r="AG1292"/>
          <cell r="AH1292"/>
          <cell r="AI1292" t="e">
            <v>#DIV/0!</v>
          </cell>
          <cell r="AJ1292"/>
          <cell r="AK1292"/>
          <cell r="AL1292" t="e">
            <v>#DIV/0!</v>
          </cell>
          <cell r="AM1292"/>
          <cell r="AN1292"/>
          <cell r="AO1292" t="e">
            <v>#DIV/0!</v>
          </cell>
        </row>
        <row r="1293">
          <cell r="A1293">
            <v>518</v>
          </cell>
          <cell r="B1293" t="str">
            <v>Crema sustituto liquida, con aceite de acido laurico y caseinato de sodio</v>
          </cell>
          <cell r="C1293"/>
          <cell r="D1293">
            <v>100</v>
          </cell>
          <cell r="E1293"/>
          <cell r="F1293">
            <v>140</v>
          </cell>
          <cell r="G1293"/>
          <cell r="H1293">
            <v>1</v>
          </cell>
          <cell r="I1293">
            <v>10</v>
          </cell>
          <cell r="J1293">
            <v>11.4</v>
          </cell>
          <cell r="K1293"/>
          <cell r="L1293">
            <v>0</v>
          </cell>
          <cell r="M1293"/>
          <cell r="N1293">
            <v>9</v>
          </cell>
          <cell r="O1293">
            <v>0</v>
          </cell>
          <cell r="P1293">
            <v>79</v>
          </cell>
          <cell r="Q1293">
            <v>64</v>
          </cell>
          <cell r="R1293"/>
          <cell r="S1293">
            <v>0.02</v>
          </cell>
          <cell r="T1293">
            <v>0</v>
          </cell>
          <cell r="U1293">
            <v>191</v>
          </cell>
          <cell r="V1293">
            <v>0</v>
          </cell>
          <cell r="W1293">
            <v>0</v>
          </cell>
          <cell r="X1293">
            <v>0</v>
          </cell>
          <cell r="Y1293">
            <v>0</v>
          </cell>
          <cell r="Z1293">
            <v>0</v>
          </cell>
          <cell r="AA1293">
            <v>0</v>
          </cell>
          <cell r="AB1293">
            <v>9</v>
          </cell>
          <cell r="AC1293">
            <v>9.3000000000000007</v>
          </cell>
          <cell r="AD1293">
            <v>0.11</v>
          </cell>
          <cell r="AE1293">
            <v>0</v>
          </cell>
          <cell r="AF1293">
            <v>0</v>
          </cell>
          <cell r="AG1293"/>
          <cell r="AH1293"/>
          <cell r="AI1293" t="e">
            <v>#DIV/0!</v>
          </cell>
          <cell r="AJ1293"/>
          <cell r="AK1293"/>
          <cell r="AL1293" t="e">
            <v>#DIV/0!</v>
          </cell>
          <cell r="AM1293"/>
          <cell r="AN1293"/>
          <cell r="AO1293" t="e">
            <v>#DIV/0!</v>
          </cell>
        </row>
        <row r="1294">
          <cell r="A1294">
            <v>519</v>
          </cell>
          <cell r="B1294" t="str">
            <v>Crema sustituto liquida, con aceite hidrigenado y proteina de soya</v>
          </cell>
          <cell r="C1294"/>
          <cell r="D1294">
            <v>100</v>
          </cell>
          <cell r="E1294"/>
          <cell r="F1294">
            <v>140</v>
          </cell>
          <cell r="G1294"/>
          <cell r="H1294">
            <v>1</v>
          </cell>
          <cell r="I1294">
            <v>10</v>
          </cell>
          <cell r="J1294">
            <v>11.4</v>
          </cell>
          <cell r="K1294"/>
          <cell r="L1294">
            <v>0</v>
          </cell>
          <cell r="M1294"/>
          <cell r="N1294">
            <v>9</v>
          </cell>
          <cell r="O1294">
            <v>0</v>
          </cell>
          <cell r="P1294">
            <v>79</v>
          </cell>
          <cell r="Q1294">
            <v>64</v>
          </cell>
          <cell r="R1294"/>
          <cell r="S1294">
            <v>0.02</v>
          </cell>
          <cell r="T1294">
            <v>0</v>
          </cell>
          <cell r="U1294">
            <v>191</v>
          </cell>
          <cell r="V1294">
            <v>0</v>
          </cell>
          <cell r="W1294">
            <v>0</v>
          </cell>
          <cell r="X1294">
            <v>0</v>
          </cell>
          <cell r="Y1294">
            <v>0</v>
          </cell>
          <cell r="Z1294">
            <v>0</v>
          </cell>
          <cell r="AA1294">
            <v>0</v>
          </cell>
          <cell r="AB1294">
            <v>9</v>
          </cell>
          <cell r="AC1294">
            <v>1.94</v>
          </cell>
          <cell r="AD1294">
            <v>7.55</v>
          </cell>
          <cell r="AE1294">
            <v>0.03</v>
          </cell>
          <cell r="AF1294">
            <v>0</v>
          </cell>
          <cell r="AG1294"/>
          <cell r="AH1294"/>
          <cell r="AI1294" t="e">
            <v>#DIV/0!</v>
          </cell>
          <cell r="AJ1294"/>
          <cell r="AK1294"/>
          <cell r="AL1294" t="e">
            <v>#DIV/0!</v>
          </cell>
          <cell r="AM1294"/>
          <cell r="AN1294"/>
          <cell r="AO1294" t="e">
            <v>#DIV/0!</v>
          </cell>
        </row>
        <row r="1295">
          <cell r="A1295">
            <v>520</v>
          </cell>
          <cell r="B1295" t="str">
            <v>Crema, sustituto en polvo</v>
          </cell>
          <cell r="C1295"/>
          <cell r="D1295">
            <v>100</v>
          </cell>
          <cell r="E1295"/>
          <cell r="F1295">
            <v>558</v>
          </cell>
          <cell r="G1295"/>
          <cell r="H1295">
            <v>4.8</v>
          </cell>
          <cell r="I1295">
            <v>35.5</v>
          </cell>
          <cell r="J1295">
            <v>54.9</v>
          </cell>
          <cell r="K1295"/>
          <cell r="L1295">
            <v>0</v>
          </cell>
          <cell r="M1295"/>
          <cell r="N1295">
            <v>22</v>
          </cell>
          <cell r="O1295">
            <v>1.2</v>
          </cell>
          <cell r="P1295">
            <v>181</v>
          </cell>
          <cell r="Q1295">
            <v>422</v>
          </cell>
          <cell r="R1295"/>
          <cell r="S1295">
            <v>0.51</v>
          </cell>
          <cell r="T1295">
            <v>4</v>
          </cell>
          <cell r="U1295">
            <v>812</v>
          </cell>
          <cell r="V1295">
            <v>0</v>
          </cell>
          <cell r="W1295">
            <v>0.17</v>
          </cell>
          <cell r="X1295">
            <v>0</v>
          </cell>
          <cell r="Y1295">
            <v>0</v>
          </cell>
          <cell r="Z1295">
            <v>0</v>
          </cell>
          <cell r="AA1295">
            <v>0</v>
          </cell>
          <cell r="AB1295">
            <v>20</v>
          </cell>
          <cell r="AC1295">
            <v>32.53</v>
          </cell>
          <cell r="AD1295">
            <v>0.97</v>
          </cell>
          <cell r="AE1295">
            <v>0.01</v>
          </cell>
          <cell r="AF1295">
            <v>0</v>
          </cell>
          <cell r="AG1295"/>
          <cell r="AH1295"/>
          <cell r="AI1295" t="e">
            <v>#DIV/0!</v>
          </cell>
          <cell r="AJ1295"/>
          <cell r="AK1295"/>
          <cell r="AL1295" t="e">
            <v>#DIV/0!</v>
          </cell>
          <cell r="AM1295"/>
          <cell r="AN1295"/>
          <cell r="AO1295" t="e">
            <v>#DIV/0!</v>
          </cell>
        </row>
        <row r="1296">
          <cell r="A1296">
            <v>521</v>
          </cell>
          <cell r="B1296" t="str">
            <v>Manteca ( multiples usos de soya y palma hidrogenadas</v>
          </cell>
          <cell r="C1296"/>
          <cell r="D1296">
            <v>100</v>
          </cell>
          <cell r="E1296"/>
          <cell r="F1296">
            <v>900</v>
          </cell>
          <cell r="G1296"/>
          <cell r="H1296">
            <v>0</v>
          </cell>
          <cell r="I1296">
            <v>100</v>
          </cell>
          <cell r="J1296">
            <v>0</v>
          </cell>
          <cell r="K1296"/>
          <cell r="L1296">
            <v>0</v>
          </cell>
          <cell r="M1296"/>
          <cell r="N1296">
            <v>0</v>
          </cell>
          <cell r="O1296">
            <v>0</v>
          </cell>
          <cell r="P1296">
            <v>0</v>
          </cell>
          <cell r="Q1296">
            <v>0</v>
          </cell>
          <cell r="R1296"/>
          <cell r="S1296">
            <v>0</v>
          </cell>
          <cell r="T1296">
            <v>0</v>
          </cell>
          <cell r="U1296">
            <v>0</v>
          </cell>
          <cell r="V1296">
            <v>0</v>
          </cell>
          <cell r="W1296">
            <v>0</v>
          </cell>
          <cell r="X1296">
            <v>0</v>
          </cell>
          <cell r="Y1296">
            <v>0</v>
          </cell>
          <cell r="Z1296">
            <v>0</v>
          </cell>
          <cell r="AA1296">
            <v>0</v>
          </cell>
          <cell r="AB1296">
            <v>0</v>
          </cell>
          <cell r="AC1296">
            <v>30.42</v>
          </cell>
          <cell r="AD1296">
            <v>50.97</v>
          </cell>
          <cell r="AE1296">
            <v>14.2</v>
          </cell>
          <cell r="AF1296">
            <v>0</v>
          </cell>
          <cell r="AG1296"/>
          <cell r="AH1296"/>
          <cell r="AI1296" t="e">
            <v>#DIV/0!</v>
          </cell>
          <cell r="AJ1296"/>
          <cell r="AK1296"/>
          <cell r="AL1296" t="e">
            <v>#DIV/0!</v>
          </cell>
          <cell r="AM1296"/>
          <cell r="AN1296"/>
          <cell r="AO1296" t="e">
            <v>#DIV/0!</v>
          </cell>
        </row>
        <row r="1297">
          <cell r="A1297">
            <v>522</v>
          </cell>
          <cell r="B1297" t="str">
            <v>Manteca para confiteria y pasteleria de coco y/o semilla de palma hidrogenada</v>
          </cell>
          <cell r="C1297"/>
          <cell r="D1297">
            <v>100</v>
          </cell>
          <cell r="E1297"/>
          <cell r="F1297">
            <v>900</v>
          </cell>
          <cell r="G1297"/>
          <cell r="H1297">
            <v>0</v>
          </cell>
          <cell r="I1297">
            <v>100</v>
          </cell>
          <cell r="J1297">
            <v>0</v>
          </cell>
          <cell r="K1297"/>
          <cell r="L1297">
            <v>0</v>
          </cell>
          <cell r="M1297"/>
          <cell r="N1297">
            <v>0</v>
          </cell>
          <cell r="O1297">
            <v>0</v>
          </cell>
          <cell r="P1297">
            <v>0</v>
          </cell>
          <cell r="Q1297">
            <v>0</v>
          </cell>
          <cell r="R1297"/>
          <cell r="S1297">
            <v>0</v>
          </cell>
          <cell r="T1297">
            <v>0</v>
          </cell>
          <cell r="U1297">
            <v>0</v>
          </cell>
          <cell r="V1297">
            <v>0</v>
          </cell>
          <cell r="W1297">
            <v>0</v>
          </cell>
          <cell r="X1297">
            <v>0</v>
          </cell>
          <cell r="Y1297">
            <v>0</v>
          </cell>
          <cell r="Z1297">
            <v>0</v>
          </cell>
          <cell r="AA1297">
            <v>0</v>
          </cell>
          <cell r="AB1297">
            <v>0</v>
          </cell>
          <cell r="AC1297">
            <v>91.3</v>
          </cell>
          <cell r="AD1297">
            <v>2.2000000000000002</v>
          </cell>
          <cell r="AE1297">
            <v>1</v>
          </cell>
          <cell r="AF1297">
            <v>0</v>
          </cell>
          <cell r="AG1297"/>
          <cell r="AH1297"/>
          <cell r="AI1297" t="e">
            <v>#DIV/0!</v>
          </cell>
          <cell r="AJ1297"/>
          <cell r="AK1297"/>
          <cell r="AL1297" t="e">
            <v>#DIV/0!</v>
          </cell>
          <cell r="AM1297"/>
          <cell r="AN1297"/>
          <cell r="AO1297" t="e">
            <v>#DIV/0!</v>
          </cell>
        </row>
        <row r="1298">
          <cell r="A1298">
            <v>523</v>
          </cell>
          <cell r="B1298" t="str">
            <v>Manteca para hornear de soya hidrogenada palma y algodón</v>
          </cell>
          <cell r="C1298"/>
          <cell r="D1298">
            <v>100</v>
          </cell>
          <cell r="E1298"/>
          <cell r="F1298">
            <v>900</v>
          </cell>
          <cell r="G1298"/>
          <cell r="H1298">
            <v>0</v>
          </cell>
          <cell r="I1298">
            <v>100</v>
          </cell>
          <cell r="J1298">
            <v>0</v>
          </cell>
          <cell r="K1298"/>
          <cell r="L1298">
            <v>0</v>
          </cell>
          <cell r="M1298"/>
          <cell r="N1298">
            <v>0</v>
          </cell>
          <cell r="O1298">
            <v>0</v>
          </cell>
          <cell r="P1298">
            <v>0</v>
          </cell>
          <cell r="Q1298">
            <v>0</v>
          </cell>
          <cell r="R1298"/>
          <cell r="S1298">
            <v>0</v>
          </cell>
          <cell r="T1298">
            <v>0</v>
          </cell>
          <cell r="U1298">
            <v>0</v>
          </cell>
          <cell r="V1298">
            <v>0</v>
          </cell>
          <cell r="W1298">
            <v>0</v>
          </cell>
          <cell r="X1298">
            <v>0</v>
          </cell>
          <cell r="Y1298">
            <v>0</v>
          </cell>
          <cell r="Z1298">
            <v>0</v>
          </cell>
          <cell r="AA1298">
            <v>0</v>
          </cell>
          <cell r="AB1298">
            <v>0</v>
          </cell>
          <cell r="AC1298">
            <v>28.84</v>
          </cell>
          <cell r="AD1298">
            <v>29.58</v>
          </cell>
          <cell r="AE1298">
            <v>37.17</v>
          </cell>
          <cell r="AF1298">
            <v>0</v>
          </cell>
          <cell r="AG1298"/>
          <cell r="AH1298"/>
          <cell r="AI1298" t="e">
            <v>#DIV/0!</v>
          </cell>
          <cell r="AJ1298"/>
          <cell r="AK1298"/>
          <cell r="AL1298" t="e">
            <v>#DIV/0!</v>
          </cell>
          <cell r="AM1298"/>
          <cell r="AN1298"/>
          <cell r="AO1298" t="e">
            <v>#DIV/0!</v>
          </cell>
        </row>
        <row r="1299">
          <cell r="A1299">
            <v>524</v>
          </cell>
          <cell r="B1299" t="str">
            <v>Matequilla de mani gruesa con sal</v>
          </cell>
          <cell r="C1299"/>
          <cell r="D1299">
            <v>100</v>
          </cell>
          <cell r="E1299"/>
          <cell r="F1299">
            <v>632</v>
          </cell>
          <cell r="G1299"/>
          <cell r="H1299">
            <v>24.1</v>
          </cell>
          <cell r="I1299">
            <v>49.9</v>
          </cell>
          <cell r="J1299">
            <v>21.6</v>
          </cell>
          <cell r="K1299"/>
          <cell r="L1299">
            <v>6.6</v>
          </cell>
          <cell r="M1299"/>
          <cell r="N1299">
            <v>41</v>
          </cell>
          <cell r="O1299">
            <v>1.9</v>
          </cell>
          <cell r="P1299">
            <v>486</v>
          </cell>
          <cell r="Q1299">
            <v>317</v>
          </cell>
          <cell r="R1299"/>
          <cell r="S1299">
            <v>2.78</v>
          </cell>
          <cell r="T1299">
            <v>159</v>
          </cell>
          <cell r="U1299">
            <v>747</v>
          </cell>
          <cell r="V1299">
            <v>0.13</v>
          </cell>
          <cell r="W1299">
            <v>0.11</v>
          </cell>
          <cell r="X1299">
            <v>13.7</v>
          </cell>
          <cell r="Y1299">
            <v>92</v>
          </cell>
          <cell r="Z1299">
            <v>0</v>
          </cell>
          <cell r="AA1299">
            <v>0</v>
          </cell>
          <cell r="AB1299">
            <v>0</v>
          </cell>
          <cell r="AC1299">
            <v>9.58</v>
          </cell>
          <cell r="AD1299">
            <v>23.56</v>
          </cell>
          <cell r="AE1299">
            <v>14.16</v>
          </cell>
          <cell r="AF1299">
            <v>0</v>
          </cell>
          <cell r="AG1299"/>
          <cell r="AH1299"/>
          <cell r="AI1299" t="e">
            <v>#DIV/0!</v>
          </cell>
          <cell r="AJ1299"/>
          <cell r="AK1299"/>
          <cell r="AL1299" t="e">
            <v>#DIV/0!</v>
          </cell>
          <cell r="AM1299"/>
          <cell r="AN1299"/>
          <cell r="AO1299" t="e">
            <v>#DIV/0!</v>
          </cell>
        </row>
        <row r="1300">
          <cell r="A1300">
            <v>525</v>
          </cell>
          <cell r="B1300" t="str">
            <v>Mantequilla de mani suave con sal</v>
          </cell>
          <cell r="C1300"/>
          <cell r="D1300">
            <v>100</v>
          </cell>
          <cell r="E1300"/>
          <cell r="F1300">
            <v>637</v>
          </cell>
          <cell r="G1300"/>
          <cell r="H1300">
            <v>25.2</v>
          </cell>
          <cell r="I1300">
            <v>51</v>
          </cell>
          <cell r="J1300">
            <v>19.3</v>
          </cell>
          <cell r="K1300"/>
          <cell r="L1300">
            <v>5.9</v>
          </cell>
          <cell r="M1300"/>
          <cell r="N1300">
            <v>38</v>
          </cell>
          <cell r="O1300">
            <v>1.8</v>
          </cell>
          <cell r="P1300">
            <v>467</v>
          </cell>
          <cell r="Q1300">
            <v>369</v>
          </cell>
          <cell r="R1300"/>
          <cell r="S1300">
            <v>2.92</v>
          </cell>
          <cell r="T1300">
            <v>159</v>
          </cell>
          <cell r="U1300">
            <v>669</v>
          </cell>
          <cell r="V1300">
            <v>0.08</v>
          </cell>
          <cell r="W1300">
            <v>0.11</v>
          </cell>
          <cell r="X1300">
            <v>13.4</v>
          </cell>
          <cell r="Y1300">
            <v>74</v>
          </cell>
          <cell r="Z1300">
            <v>0</v>
          </cell>
          <cell r="AA1300">
            <v>0</v>
          </cell>
          <cell r="AB1300">
            <v>0</v>
          </cell>
          <cell r="AC1300">
            <v>10.34</v>
          </cell>
          <cell r="AD1300">
            <v>24.28</v>
          </cell>
          <cell r="AE1300">
            <v>13.79</v>
          </cell>
          <cell r="AF1300">
            <v>0</v>
          </cell>
          <cell r="AG1300"/>
          <cell r="AH1300"/>
          <cell r="AI1300" t="e">
            <v>#DIV/0!</v>
          </cell>
          <cell r="AJ1300"/>
          <cell r="AK1300"/>
          <cell r="AL1300" t="e">
            <v>#DIV/0!</v>
          </cell>
          <cell r="AM1300"/>
          <cell r="AN1300"/>
          <cell r="AO1300" t="e">
            <v>#DIV/0!</v>
          </cell>
        </row>
        <row r="1301">
          <cell r="A1301">
            <v>526</v>
          </cell>
          <cell r="B1301" t="str">
            <v>Margarina de canola</v>
          </cell>
          <cell r="C1301"/>
          <cell r="D1301">
            <v>100</v>
          </cell>
          <cell r="E1301"/>
          <cell r="F1301">
            <v>720</v>
          </cell>
          <cell r="G1301"/>
          <cell r="H1301">
            <v>0</v>
          </cell>
          <cell r="I1301">
            <v>80</v>
          </cell>
          <cell r="J1301">
            <v>0</v>
          </cell>
          <cell r="K1301"/>
          <cell r="L1301">
            <v>0</v>
          </cell>
          <cell r="M1301"/>
          <cell r="N1301">
            <v>30</v>
          </cell>
          <cell r="O1301">
            <v>0</v>
          </cell>
          <cell r="P1301">
            <v>800</v>
          </cell>
          <cell r="Q1301">
            <v>5</v>
          </cell>
          <cell r="R1301"/>
          <cell r="S1301">
            <v>0</v>
          </cell>
          <cell r="T1301">
            <v>3</v>
          </cell>
          <cell r="U1301">
            <v>42</v>
          </cell>
          <cell r="V1301">
            <v>0.01</v>
          </cell>
          <cell r="W1301">
            <v>0.04</v>
          </cell>
          <cell r="X1301">
            <v>0</v>
          </cell>
          <cell r="Y1301">
            <v>1</v>
          </cell>
          <cell r="Z1301">
            <v>0.1</v>
          </cell>
          <cell r="AA1301">
            <v>0</v>
          </cell>
          <cell r="AB1301">
            <v>799</v>
          </cell>
          <cell r="AC1301">
            <v>11.1</v>
          </cell>
          <cell r="AD1301">
            <v>43</v>
          </cell>
          <cell r="AE1301">
            <v>13</v>
          </cell>
          <cell r="AF1301">
            <v>0</v>
          </cell>
          <cell r="AG1301"/>
          <cell r="AH1301"/>
          <cell r="AI1301" t="e">
            <v>#DIV/0!</v>
          </cell>
          <cell r="AJ1301"/>
          <cell r="AK1301"/>
          <cell r="AL1301" t="e">
            <v>#DIV/0!</v>
          </cell>
          <cell r="AM1301"/>
          <cell r="AN1301"/>
          <cell r="AO1301" t="e">
            <v>#DIV/0!</v>
          </cell>
        </row>
        <row r="1302">
          <cell r="A1302">
            <v>527</v>
          </cell>
          <cell r="B1302" t="str">
            <v>Margarina para untar grasa aproximada 40% aceites sin especificar</v>
          </cell>
          <cell r="C1302"/>
          <cell r="D1302">
            <v>100</v>
          </cell>
          <cell r="E1302"/>
          <cell r="F1302">
            <v>353</v>
          </cell>
          <cell r="G1302"/>
          <cell r="H1302">
            <v>0.5</v>
          </cell>
          <cell r="I1302">
            <v>38.799999999999997</v>
          </cell>
          <cell r="J1302">
            <v>0.4</v>
          </cell>
          <cell r="K1302"/>
          <cell r="L1302">
            <v>0</v>
          </cell>
          <cell r="M1302"/>
          <cell r="N1302">
            <v>18</v>
          </cell>
          <cell r="O1302">
            <v>0</v>
          </cell>
          <cell r="P1302">
            <v>960</v>
          </cell>
          <cell r="Q1302">
            <v>14</v>
          </cell>
          <cell r="R1302"/>
          <cell r="S1302">
            <v>0</v>
          </cell>
          <cell r="T1302">
            <v>2</v>
          </cell>
          <cell r="U1302">
            <v>25</v>
          </cell>
          <cell r="V1302">
            <v>0.01</v>
          </cell>
          <cell r="W1302">
            <v>0.02</v>
          </cell>
          <cell r="X1302">
            <v>0</v>
          </cell>
          <cell r="Y1302">
            <v>1</v>
          </cell>
          <cell r="Z1302">
            <v>0.06</v>
          </cell>
          <cell r="AA1302">
            <v>0</v>
          </cell>
          <cell r="AB1302">
            <v>799</v>
          </cell>
          <cell r="AC1302">
            <v>7.7</v>
          </cell>
          <cell r="AD1302">
            <v>15.7</v>
          </cell>
          <cell r="AE1302">
            <v>13.8</v>
          </cell>
          <cell r="AF1302">
            <v>0</v>
          </cell>
          <cell r="AG1302"/>
          <cell r="AH1302"/>
          <cell r="AI1302" t="e">
            <v>#DIV/0!</v>
          </cell>
          <cell r="AJ1302"/>
          <cell r="AK1302"/>
          <cell r="AL1302" t="e">
            <v>#DIV/0!</v>
          </cell>
          <cell r="AM1302"/>
          <cell r="AN1302"/>
          <cell r="AO1302" t="e">
            <v>#DIV/0!</v>
          </cell>
        </row>
        <row r="1303">
          <cell r="A1303">
            <v>528</v>
          </cell>
          <cell r="B1303" t="str">
            <v>Margarina regular, dura con sal, aceites sin especificar</v>
          </cell>
          <cell r="C1303"/>
          <cell r="D1303">
            <v>100</v>
          </cell>
          <cell r="E1303"/>
          <cell r="F1303">
            <v>732</v>
          </cell>
          <cell r="G1303"/>
          <cell r="H1303">
            <v>0.9</v>
          </cell>
          <cell r="I1303">
            <v>80.5</v>
          </cell>
          <cell r="J1303">
            <v>0.9</v>
          </cell>
          <cell r="K1303"/>
          <cell r="L1303">
            <v>0</v>
          </cell>
          <cell r="M1303"/>
          <cell r="N1303">
            <v>30</v>
          </cell>
          <cell r="O1303">
            <v>0.1</v>
          </cell>
          <cell r="P1303">
            <v>943</v>
          </cell>
          <cell r="Q1303">
            <v>23</v>
          </cell>
          <cell r="R1303"/>
          <cell r="S1303">
            <v>0</v>
          </cell>
          <cell r="T1303">
            <v>3</v>
          </cell>
          <cell r="U1303">
            <v>42</v>
          </cell>
          <cell r="V1303">
            <v>0.01</v>
          </cell>
          <cell r="W1303">
            <v>0.04</v>
          </cell>
          <cell r="X1303">
            <v>0</v>
          </cell>
          <cell r="Y1303">
            <v>1</v>
          </cell>
          <cell r="Z1303">
            <v>0.1</v>
          </cell>
          <cell r="AA1303">
            <v>0</v>
          </cell>
          <cell r="AB1303">
            <v>799</v>
          </cell>
          <cell r="AC1303">
            <v>15.8</v>
          </cell>
          <cell r="AD1303">
            <v>35.799999999999997</v>
          </cell>
          <cell r="AE1303">
            <v>25.4</v>
          </cell>
          <cell r="AF1303">
            <v>0</v>
          </cell>
          <cell r="AG1303"/>
          <cell r="AH1303"/>
          <cell r="AI1303" t="e">
            <v>#DIV/0!</v>
          </cell>
          <cell r="AJ1303"/>
          <cell r="AK1303"/>
          <cell r="AL1303" t="e">
            <v>#DIV/0!</v>
          </cell>
          <cell r="AM1303"/>
          <cell r="AN1303"/>
          <cell r="AO1303" t="e">
            <v>#DIV/0!</v>
          </cell>
        </row>
        <row r="1304">
          <cell r="A1304">
            <v>529</v>
          </cell>
          <cell r="B1304" t="str">
            <v>Margarina regular, dura, soya ( hidrogenada) y algodón con sal</v>
          </cell>
          <cell r="C1304"/>
          <cell r="D1304">
            <v>100</v>
          </cell>
          <cell r="E1304"/>
          <cell r="F1304">
            <v>732</v>
          </cell>
          <cell r="G1304"/>
          <cell r="H1304">
            <v>0.9</v>
          </cell>
          <cell r="I1304">
            <v>80.5</v>
          </cell>
          <cell r="J1304">
            <v>0.9</v>
          </cell>
          <cell r="K1304"/>
          <cell r="L1304">
            <v>0</v>
          </cell>
          <cell r="M1304"/>
          <cell r="N1304">
            <v>30</v>
          </cell>
          <cell r="O1304">
            <v>0</v>
          </cell>
          <cell r="P1304">
            <v>943</v>
          </cell>
          <cell r="Q1304">
            <v>23</v>
          </cell>
          <cell r="R1304"/>
          <cell r="S1304">
            <v>0</v>
          </cell>
          <cell r="T1304">
            <v>3</v>
          </cell>
          <cell r="U1304">
            <v>42</v>
          </cell>
          <cell r="V1304">
            <v>0.01</v>
          </cell>
          <cell r="W1304">
            <v>0.04</v>
          </cell>
          <cell r="X1304">
            <v>0</v>
          </cell>
          <cell r="Y1304">
            <v>1</v>
          </cell>
          <cell r="Z1304">
            <v>0.1</v>
          </cell>
          <cell r="AA1304">
            <v>0</v>
          </cell>
          <cell r="AB1304">
            <v>799</v>
          </cell>
          <cell r="AC1304">
            <v>16.3</v>
          </cell>
          <cell r="AD1304">
            <v>40.700000000000003</v>
          </cell>
          <cell r="AE1304">
            <v>19.899999999999999</v>
          </cell>
          <cell r="AF1304">
            <v>0</v>
          </cell>
          <cell r="AG1304"/>
          <cell r="AH1304"/>
          <cell r="AI1304" t="e">
            <v>#DIV/0!</v>
          </cell>
          <cell r="AJ1304"/>
          <cell r="AK1304"/>
          <cell r="AL1304" t="e">
            <v>#DIV/0!</v>
          </cell>
          <cell r="AM1304"/>
          <cell r="AN1304"/>
          <cell r="AO1304" t="e">
            <v>#DIV/0!</v>
          </cell>
        </row>
        <row r="1305">
          <cell r="A1305">
            <v>530</v>
          </cell>
          <cell r="B1305" t="str">
            <v>Margarina regular, dura, soya ( hidrogenada)  y palma ( hidrogenada y regular), con sal</v>
          </cell>
          <cell r="C1305"/>
          <cell r="D1305">
            <v>100</v>
          </cell>
          <cell r="E1305"/>
          <cell r="F1305">
            <v>732</v>
          </cell>
          <cell r="G1305"/>
          <cell r="H1305">
            <v>0.9</v>
          </cell>
          <cell r="I1305">
            <v>80.5</v>
          </cell>
          <cell r="J1305">
            <v>0.9</v>
          </cell>
          <cell r="K1305"/>
          <cell r="L1305">
            <v>0</v>
          </cell>
          <cell r="M1305"/>
          <cell r="N1305">
            <v>30</v>
          </cell>
          <cell r="O1305">
            <v>0</v>
          </cell>
          <cell r="P1305">
            <v>943</v>
          </cell>
          <cell r="Q1305">
            <v>23</v>
          </cell>
          <cell r="R1305"/>
          <cell r="S1305">
            <v>0</v>
          </cell>
          <cell r="T1305">
            <v>3</v>
          </cell>
          <cell r="U1305">
            <v>42</v>
          </cell>
          <cell r="V1305">
            <v>0.01</v>
          </cell>
          <cell r="W1305">
            <v>0.04</v>
          </cell>
          <cell r="X1305">
            <v>0</v>
          </cell>
          <cell r="Y1305">
            <v>1</v>
          </cell>
          <cell r="Z1305">
            <v>0.1</v>
          </cell>
          <cell r="AA1305">
            <v>0</v>
          </cell>
          <cell r="AB1305">
            <v>799</v>
          </cell>
          <cell r="AC1305">
            <v>17.5</v>
          </cell>
          <cell r="AD1305">
            <v>31.2</v>
          </cell>
          <cell r="AE1305">
            <v>28.2</v>
          </cell>
          <cell r="AF1305">
            <v>0</v>
          </cell>
          <cell r="AG1305"/>
          <cell r="AH1305"/>
          <cell r="AI1305" t="e">
            <v>#DIV/0!</v>
          </cell>
          <cell r="AJ1305"/>
          <cell r="AK1305"/>
          <cell r="AL1305" t="e">
            <v>#DIV/0!</v>
          </cell>
          <cell r="AM1305"/>
          <cell r="AN1305"/>
          <cell r="AO1305" t="e">
            <v>#DIV/0!</v>
          </cell>
        </row>
        <row r="1306">
          <cell r="A1306">
            <v>531</v>
          </cell>
          <cell r="B1306" t="str">
            <v>Margarina regular, dura, soya y algodón, hidrogenados, con sal</v>
          </cell>
          <cell r="C1306"/>
          <cell r="D1306">
            <v>100</v>
          </cell>
          <cell r="E1306"/>
          <cell r="F1306">
            <v>732</v>
          </cell>
          <cell r="G1306"/>
          <cell r="H1306">
            <v>0.9</v>
          </cell>
          <cell r="I1306">
            <v>80.5</v>
          </cell>
          <cell r="J1306">
            <v>0.9</v>
          </cell>
          <cell r="K1306"/>
          <cell r="L1306">
            <v>0</v>
          </cell>
          <cell r="M1306"/>
          <cell r="N1306">
            <v>30</v>
          </cell>
          <cell r="O1306">
            <v>0</v>
          </cell>
          <cell r="P1306">
            <v>943</v>
          </cell>
          <cell r="Q1306">
            <v>23</v>
          </cell>
          <cell r="R1306"/>
          <cell r="S1306">
            <v>0</v>
          </cell>
          <cell r="T1306">
            <v>3</v>
          </cell>
          <cell r="U1306">
            <v>42</v>
          </cell>
          <cell r="V1306">
            <v>0.01</v>
          </cell>
          <cell r="W1306">
            <v>0.04</v>
          </cell>
          <cell r="X1306">
            <v>0</v>
          </cell>
          <cell r="Y1306">
            <v>1</v>
          </cell>
          <cell r="Z1306">
            <v>0.1</v>
          </cell>
          <cell r="AA1306">
            <v>0</v>
          </cell>
          <cell r="AB1306">
            <v>799</v>
          </cell>
          <cell r="AC1306">
            <v>15.1</v>
          </cell>
          <cell r="AD1306">
            <v>47.3</v>
          </cell>
          <cell r="AE1306">
            <v>14.6</v>
          </cell>
          <cell r="AF1306">
            <v>0</v>
          </cell>
          <cell r="AG1306"/>
          <cell r="AH1306"/>
          <cell r="AI1306" t="e">
            <v>#DIV/0!</v>
          </cell>
          <cell r="AJ1306"/>
          <cell r="AK1306"/>
          <cell r="AL1306" t="e">
            <v>#DIV/0!</v>
          </cell>
          <cell r="AM1306"/>
          <cell r="AN1306"/>
          <cell r="AO1306" t="e">
            <v>#DIV/0!</v>
          </cell>
        </row>
        <row r="1307">
          <cell r="A1307">
            <v>532</v>
          </cell>
          <cell r="B1307" t="str">
            <v>Margarina regular, dura, soya y palma ( hidrogenadas)</v>
          </cell>
          <cell r="C1307"/>
          <cell r="D1307">
            <v>100</v>
          </cell>
          <cell r="E1307"/>
          <cell r="F1307">
            <v>732</v>
          </cell>
          <cell r="G1307"/>
          <cell r="H1307">
            <v>0.9</v>
          </cell>
          <cell r="I1307">
            <v>80.5</v>
          </cell>
          <cell r="J1307">
            <v>0.9</v>
          </cell>
          <cell r="K1307"/>
          <cell r="L1307">
            <v>0</v>
          </cell>
          <cell r="M1307"/>
          <cell r="N1307">
            <v>30</v>
          </cell>
          <cell r="O1307">
            <v>0</v>
          </cell>
          <cell r="P1307">
            <v>943</v>
          </cell>
          <cell r="Q1307">
            <v>23</v>
          </cell>
          <cell r="R1307"/>
          <cell r="S1307">
            <v>0</v>
          </cell>
          <cell r="T1307">
            <v>3</v>
          </cell>
          <cell r="U1307">
            <v>42</v>
          </cell>
          <cell r="V1307">
            <v>0.01</v>
          </cell>
          <cell r="W1307">
            <v>0.04</v>
          </cell>
          <cell r="X1307">
            <v>0</v>
          </cell>
          <cell r="Y1307">
            <v>1</v>
          </cell>
          <cell r="Z1307">
            <v>0.1</v>
          </cell>
          <cell r="AA1307">
            <v>0</v>
          </cell>
          <cell r="AB1307">
            <v>799</v>
          </cell>
          <cell r="AC1307">
            <v>15.1</v>
          </cell>
          <cell r="AD1307">
            <v>32</v>
          </cell>
          <cell r="AE1307">
            <v>29.8</v>
          </cell>
          <cell r="AF1307">
            <v>0</v>
          </cell>
          <cell r="AG1307"/>
          <cell r="AH1307"/>
          <cell r="AI1307" t="e">
            <v>#DIV/0!</v>
          </cell>
          <cell r="AJ1307"/>
          <cell r="AK1307"/>
          <cell r="AL1307" t="e">
            <v>#DIV/0!</v>
          </cell>
          <cell r="AM1307"/>
          <cell r="AN1307"/>
          <cell r="AO1307" t="e">
            <v>#DIV/0!</v>
          </cell>
        </row>
        <row r="1308">
          <cell r="A1308">
            <v>533</v>
          </cell>
          <cell r="B1308" t="str">
            <v>Margarina regular, liquida soya ( hidrogenada y regular) y algodón</v>
          </cell>
          <cell r="C1308"/>
          <cell r="D1308">
            <v>100</v>
          </cell>
          <cell r="E1308"/>
          <cell r="F1308">
            <v>733</v>
          </cell>
          <cell r="G1308"/>
          <cell r="H1308">
            <v>1.9</v>
          </cell>
          <cell r="I1308">
            <v>80.599999999999994</v>
          </cell>
          <cell r="J1308">
            <v>0</v>
          </cell>
          <cell r="K1308"/>
          <cell r="L1308">
            <v>0</v>
          </cell>
          <cell r="M1308"/>
          <cell r="N1308">
            <v>66</v>
          </cell>
          <cell r="O1308">
            <v>0</v>
          </cell>
          <cell r="P1308">
            <v>781</v>
          </cell>
          <cell r="Q1308">
            <v>51</v>
          </cell>
          <cell r="R1308"/>
          <cell r="S1308">
            <v>0</v>
          </cell>
          <cell r="T1308">
            <v>6</v>
          </cell>
          <cell r="U1308">
            <v>94</v>
          </cell>
          <cell r="V1308">
            <v>0.01</v>
          </cell>
          <cell r="W1308">
            <v>0.08</v>
          </cell>
          <cell r="X1308">
            <v>0.1</v>
          </cell>
          <cell r="Y1308">
            <v>3</v>
          </cell>
          <cell r="Z1308">
            <v>0.21</v>
          </cell>
          <cell r="AA1308">
            <v>0</v>
          </cell>
          <cell r="AB1308">
            <v>799</v>
          </cell>
          <cell r="AC1308">
            <v>13.2</v>
          </cell>
          <cell r="AD1308">
            <v>28.1</v>
          </cell>
          <cell r="AE1308">
            <v>35.799999999999997</v>
          </cell>
          <cell r="AF1308">
            <v>0</v>
          </cell>
          <cell r="AG1308"/>
          <cell r="AH1308"/>
          <cell r="AI1308" t="e">
            <v>#DIV/0!</v>
          </cell>
          <cell r="AJ1308"/>
          <cell r="AK1308"/>
          <cell r="AL1308" t="e">
            <v>#DIV/0!</v>
          </cell>
          <cell r="AM1308"/>
          <cell r="AN1308"/>
          <cell r="AO1308" t="e">
            <v>#DIV/0!</v>
          </cell>
        </row>
        <row r="1309">
          <cell r="A1309">
            <v>534</v>
          </cell>
          <cell r="B1309" t="str">
            <v>Margarina regular, sin sal, aceites sin especificar</v>
          </cell>
          <cell r="C1309"/>
          <cell r="D1309">
            <v>100</v>
          </cell>
          <cell r="E1309"/>
          <cell r="F1309">
            <v>727</v>
          </cell>
          <cell r="G1309"/>
          <cell r="H1309">
            <v>0.5</v>
          </cell>
          <cell r="I1309">
            <v>80.3</v>
          </cell>
          <cell r="J1309">
            <v>0.5</v>
          </cell>
          <cell r="K1309"/>
          <cell r="L1309">
            <v>0</v>
          </cell>
          <cell r="M1309"/>
          <cell r="N1309">
            <v>17</v>
          </cell>
          <cell r="O1309">
            <v>0</v>
          </cell>
          <cell r="P1309">
            <v>2</v>
          </cell>
          <cell r="Q1309">
            <v>13</v>
          </cell>
          <cell r="R1309"/>
          <cell r="S1309">
            <v>0</v>
          </cell>
          <cell r="T1309">
            <v>2</v>
          </cell>
          <cell r="U1309">
            <v>25</v>
          </cell>
          <cell r="V1309">
            <v>0.01</v>
          </cell>
          <cell r="W1309">
            <v>0.02</v>
          </cell>
          <cell r="X1309">
            <v>0</v>
          </cell>
          <cell r="Y1309">
            <v>1</v>
          </cell>
          <cell r="Z1309">
            <v>0.06</v>
          </cell>
          <cell r="AA1309">
            <v>0</v>
          </cell>
          <cell r="AB1309">
            <v>799</v>
          </cell>
          <cell r="AC1309">
            <v>15</v>
          </cell>
          <cell r="AD1309">
            <v>36.700000000000003</v>
          </cell>
          <cell r="AE1309">
            <v>25</v>
          </cell>
          <cell r="AF1309">
            <v>0</v>
          </cell>
          <cell r="AG1309"/>
          <cell r="AH1309"/>
          <cell r="AI1309" t="e">
            <v>#DIV/0!</v>
          </cell>
          <cell r="AJ1309"/>
          <cell r="AK1309"/>
          <cell r="AL1309" t="e">
            <v>#DIV/0!</v>
          </cell>
          <cell r="AM1309"/>
          <cell r="AN1309"/>
          <cell r="AO1309" t="e">
            <v>#DIV/0!</v>
          </cell>
        </row>
        <row r="1310">
          <cell r="A1310">
            <v>535</v>
          </cell>
          <cell r="B1310" t="str">
            <v>Margarina suave con sal, aceites sin especificar</v>
          </cell>
          <cell r="C1310"/>
          <cell r="D1310">
            <v>100</v>
          </cell>
          <cell r="E1310"/>
          <cell r="F1310">
            <v>729</v>
          </cell>
          <cell r="G1310"/>
          <cell r="H1310">
            <v>0.8</v>
          </cell>
          <cell r="I1310">
            <v>80.400000000000006</v>
          </cell>
          <cell r="J1310">
            <v>0.5</v>
          </cell>
          <cell r="K1310"/>
          <cell r="L1310">
            <v>0</v>
          </cell>
          <cell r="M1310"/>
          <cell r="N1310">
            <v>27</v>
          </cell>
          <cell r="O1310">
            <v>0</v>
          </cell>
          <cell r="P1310">
            <v>1079</v>
          </cell>
          <cell r="Q1310">
            <v>20</v>
          </cell>
          <cell r="R1310"/>
          <cell r="S1310">
            <v>0</v>
          </cell>
          <cell r="T1310">
            <v>23</v>
          </cell>
          <cell r="U1310">
            <v>38</v>
          </cell>
          <cell r="V1310">
            <v>0.01</v>
          </cell>
          <cell r="W1310">
            <v>0.03</v>
          </cell>
          <cell r="X1310">
            <v>0</v>
          </cell>
          <cell r="Y1310">
            <v>1</v>
          </cell>
          <cell r="Z1310">
            <v>0.08</v>
          </cell>
          <cell r="AA1310">
            <v>0</v>
          </cell>
          <cell r="AB1310">
            <v>799</v>
          </cell>
          <cell r="AC1310">
            <v>13.8</v>
          </cell>
          <cell r="AD1310">
            <v>28.5</v>
          </cell>
          <cell r="AE1310">
            <v>34.6</v>
          </cell>
          <cell r="AF1310">
            <v>0</v>
          </cell>
          <cell r="AG1310"/>
          <cell r="AH1310"/>
          <cell r="AI1310" t="e">
            <v>#DIV/0!</v>
          </cell>
          <cell r="AJ1310"/>
          <cell r="AK1310"/>
          <cell r="AL1310" t="e">
            <v>#DIV/0!</v>
          </cell>
          <cell r="AM1310"/>
          <cell r="AN1310"/>
          <cell r="AO1310" t="e">
            <v>#DIV/0!</v>
          </cell>
        </row>
        <row r="1311">
          <cell r="A1311">
            <v>536</v>
          </cell>
          <cell r="B1311" t="str">
            <v>Margarina suave sin sal, aceites sin especificar</v>
          </cell>
          <cell r="C1311"/>
          <cell r="D1311">
            <v>100</v>
          </cell>
          <cell r="E1311"/>
          <cell r="F1311">
            <v>730</v>
          </cell>
          <cell r="G1311"/>
          <cell r="H1311">
            <v>0.8</v>
          </cell>
          <cell r="I1311">
            <v>80.3</v>
          </cell>
          <cell r="J1311">
            <v>0.9</v>
          </cell>
          <cell r="K1311"/>
          <cell r="L1311">
            <v>0</v>
          </cell>
          <cell r="M1311"/>
          <cell r="N1311">
            <v>27</v>
          </cell>
          <cell r="O1311">
            <v>0</v>
          </cell>
          <cell r="P1311">
            <v>28</v>
          </cell>
          <cell r="Q1311">
            <v>20</v>
          </cell>
          <cell r="R1311"/>
          <cell r="S1311">
            <v>0</v>
          </cell>
          <cell r="T1311">
            <v>2</v>
          </cell>
          <cell r="U1311">
            <v>38</v>
          </cell>
          <cell r="V1311">
            <v>0.01</v>
          </cell>
          <cell r="W1311">
            <v>0.03</v>
          </cell>
          <cell r="X1311">
            <v>0</v>
          </cell>
          <cell r="Y1311">
            <v>1</v>
          </cell>
          <cell r="Z1311">
            <v>0.08</v>
          </cell>
          <cell r="AA1311">
            <v>0</v>
          </cell>
          <cell r="AB1311">
            <v>799</v>
          </cell>
          <cell r="AC1311">
            <v>13.8</v>
          </cell>
          <cell r="AD1311">
            <v>37.299999999999997</v>
          </cell>
          <cell r="AE1311">
            <v>25.7</v>
          </cell>
          <cell r="AF1311">
            <v>0</v>
          </cell>
          <cell r="AG1311"/>
          <cell r="AH1311"/>
          <cell r="AI1311" t="e">
            <v>#DIV/0!</v>
          </cell>
          <cell r="AJ1311"/>
          <cell r="AK1311"/>
          <cell r="AL1311" t="e">
            <v>#DIV/0!</v>
          </cell>
          <cell r="AM1311"/>
          <cell r="AN1311"/>
          <cell r="AO1311" t="e">
            <v>#DIV/0!</v>
          </cell>
        </row>
        <row r="1312">
          <cell r="A1312">
            <v>537</v>
          </cell>
          <cell r="B1312" t="str">
            <v>Margarna suave, soya ( hidrogenada irregular), sin sal</v>
          </cell>
          <cell r="C1312"/>
          <cell r="D1312">
            <v>100</v>
          </cell>
          <cell r="E1312"/>
          <cell r="F1312">
            <v>730</v>
          </cell>
          <cell r="G1312"/>
          <cell r="H1312">
            <v>0.8</v>
          </cell>
          <cell r="I1312">
            <v>80.3</v>
          </cell>
          <cell r="J1312">
            <v>0.9</v>
          </cell>
          <cell r="K1312"/>
          <cell r="L1312">
            <v>0</v>
          </cell>
          <cell r="M1312"/>
          <cell r="N1312">
            <v>27</v>
          </cell>
          <cell r="O1312">
            <v>0</v>
          </cell>
          <cell r="P1312">
            <v>28</v>
          </cell>
          <cell r="Q1312">
            <v>20</v>
          </cell>
          <cell r="R1312"/>
          <cell r="S1312">
            <v>0</v>
          </cell>
          <cell r="T1312">
            <v>2</v>
          </cell>
          <cell r="U1312">
            <v>38</v>
          </cell>
          <cell r="V1312">
            <v>0.01</v>
          </cell>
          <cell r="W1312">
            <v>0.03</v>
          </cell>
          <cell r="X1312">
            <v>0</v>
          </cell>
          <cell r="Y1312">
            <v>1</v>
          </cell>
          <cell r="Z1312">
            <v>0.08</v>
          </cell>
          <cell r="AA1312">
            <v>0</v>
          </cell>
          <cell r="AB1312">
            <v>799</v>
          </cell>
          <cell r="AC1312">
            <v>13.5</v>
          </cell>
          <cell r="AD1312">
            <v>36.4</v>
          </cell>
          <cell r="AE1312">
            <v>26.8</v>
          </cell>
          <cell r="AF1312">
            <v>0</v>
          </cell>
          <cell r="AG1312"/>
          <cell r="AH1312"/>
          <cell r="AI1312" t="e">
            <v>#DIV/0!</v>
          </cell>
          <cell r="AJ1312"/>
          <cell r="AK1312"/>
          <cell r="AL1312" t="e">
            <v>#DIV/0!</v>
          </cell>
          <cell r="AM1312"/>
          <cell r="AN1312"/>
          <cell r="AO1312" t="e">
            <v>#DIV/0!</v>
          </cell>
        </row>
        <row r="1313">
          <cell r="A1313">
            <v>538</v>
          </cell>
          <cell r="B1313" t="str">
            <v>Margarina suave, soya, ( hidrogenada ) y algodón con sal</v>
          </cell>
          <cell r="C1313"/>
          <cell r="D1313">
            <v>100</v>
          </cell>
          <cell r="E1313"/>
          <cell r="F1313">
            <v>729</v>
          </cell>
          <cell r="G1313"/>
          <cell r="H1313">
            <v>0.8</v>
          </cell>
          <cell r="I1313">
            <v>80.400000000000006</v>
          </cell>
          <cell r="J1313">
            <v>0.5</v>
          </cell>
          <cell r="K1313"/>
          <cell r="L1313">
            <v>0</v>
          </cell>
          <cell r="M1313"/>
          <cell r="N1313">
            <v>27</v>
          </cell>
          <cell r="O1313">
            <v>0</v>
          </cell>
          <cell r="P1313">
            <v>1079</v>
          </cell>
          <cell r="Q1313">
            <v>20</v>
          </cell>
          <cell r="R1313"/>
          <cell r="S1313">
            <v>0</v>
          </cell>
          <cell r="T1313">
            <v>2</v>
          </cell>
          <cell r="U1313">
            <v>38</v>
          </cell>
          <cell r="V1313">
            <v>0.01</v>
          </cell>
          <cell r="W1313">
            <v>0.03</v>
          </cell>
          <cell r="X1313">
            <v>0</v>
          </cell>
          <cell r="Y1313">
            <v>1</v>
          </cell>
          <cell r="Z1313">
            <v>0.08</v>
          </cell>
          <cell r="AA1313">
            <v>0</v>
          </cell>
          <cell r="AB1313">
            <v>799</v>
          </cell>
          <cell r="AC1313">
            <v>16.5</v>
          </cell>
          <cell r="AD1313">
            <v>31.3</v>
          </cell>
          <cell r="AE1313">
            <v>29.1</v>
          </cell>
          <cell r="AF1313">
            <v>0</v>
          </cell>
          <cell r="AG1313"/>
          <cell r="AH1313"/>
          <cell r="AI1313" t="e">
            <v>#DIV/0!</v>
          </cell>
          <cell r="AJ1313"/>
          <cell r="AK1313"/>
          <cell r="AL1313" t="e">
            <v>#DIV/0!</v>
          </cell>
          <cell r="AM1313"/>
          <cell r="AN1313"/>
          <cell r="AO1313" t="e">
            <v>#DIV/0!</v>
          </cell>
        </row>
        <row r="1314">
          <cell r="A1314">
            <v>539</v>
          </cell>
          <cell r="B1314" t="str">
            <v>Margarina , suave, soya ( hidrogenada)  y palma ( hidrogenada y regular), con sal</v>
          </cell>
          <cell r="C1314"/>
          <cell r="D1314">
            <v>100</v>
          </cell>
          <cell r="E1314"/>
          <cell r="F1314">
            <v>729</v>
          </cell>
          <cell r="G1314"/>
          <cell r="H1314">
            <v>0.8</v>
          </cell>
          <cell r="I1314">
            <v>80.400000000000006</v>
          </cell>
          <cell r="J1314">
            <v>0.5</v>
          </cell>
          <cell r="K1314"/>
          <cell r="L1314">
            <v>0</v>
          </cell>
          <cell r="M1314"/>
          <cell r="N1314">
            <v>27</v>
          </cell>
          <cell r="O1314">
            <v>0</v>
          </cell>
          <cell r="P1314">
            <v>1079</v>
          </cell>
          <cell r="Q1314">
            <v>20</v>
          </cell>
          <cell r="R1314"/>
          <cell r="S1314">
            <v>0</v>
          </cell>
          <cell r="T1314">
            <v>2</v>
          </cell>
          <cell r="U1314">
            <v>38</v>
          </cell>
          <cell r="V1314">
            <v>0.01</v>
          </cell>
          <cell r="W1314">
            <v>0.03</v>
          </cell>
          <cell r="X1314">
            <v>0</v>
          </cell>
          <cell r="Y1314">
            <v>1</v>
          </cell>
          <cell r="Z1314">
            <v>0.08</v>
          </cell>
          <cell r="AA1314">
            <v>0</v>
          </cell>
          <cell r="AB1314">
            <v>799</v>
          </cell>
          <cell r="AC1314">
            <v>17.100000000000001</v>
          </cell>
          <cell r="AD1314">
            <v>25.2</v>
          </cell>
          <cell r="AE1314">
            <v>34.6</v>
          </cell>
          <cell r="AF1314">
            <v>0</v>
          </cell>
          <cell r="AG1314"/>
          <cell r="AH1314"/>
          <cell r="AI1314" t="e">
            <v>#DIV/0!</v>
          </cell>
          <cell r="AJ1314"/>
          <cell r="AK1314"/>
          <cell r="AL1314" t="e">
            <v>#DIV/0!</v>
          </cell>
          <cell r="AM1314"/>
          <cell r="AN1314"/>
          <cell r="AO1314" t="e">
            <v>#DIV/0!</v>
          </cell>
        </row>
        <row r="1315">
          <cell r="A1315">
            <v>540</v>
          </cell>
          <cell r="B1315" t="str">
            <v>Margarina suave, soya y algodón, hidrogenados, con sal</v>
          </cell>
          <cell r="C1315"/>
          <cell r="D1315">
            <v>100</v>
          </cell>
          <cell r="E1315"/>
          <cell r="F1315">
            <v>729</v>
          </cell>
          <cell r="G1315"/>
          <cell r="H1315">
            <v>0.8</v>
          </cell>
          <cell r="I1315">
            <v>80.400000000000006</v>
          </cell>
          <cell r="J1315">
            <v>0.5</v>
          </cell>
          <cell r="K1315"/>
          <cell r="L1315">
            <v>0</v>
          </cell>
          <cell r="M1315"/>
          <cell r="N1315">
            <v>27</v>
          </cell>
          <cell r="O1315">
            <v>0</v>
          </cell>
          <cell r="P1315">
            <v>1079</v>
          </cell>
          <cell r="Q1315">
            <v>20</v>
          </cell>
          <cell r="R1315"/>
          <cell r="S1315">
            <v>0</v>
          </cell>
          <cell r="T1315">
            <v>2</v>
          </cell>
          <cell r="U1315">
            <v>38</v>
          </cell>
          <cell r="V1315">
            <v>0.01</v>
          </cell>
          <cell r="W1315">
            <v>0.03</v>
          </cell>
          <cell r="X1315">
            <v>0</v>
          </cell>
          <cell r="Y1315">
            <v>1</v>
          </cell>
          <cell r="Z1315">
            <v>0.08</v>
          </cell>
          <cell r="AA1315">
            <v>0</v>
          </cell>
          <cell r="AB1315">
            <v>799</v>
          </cell>
          <cell r="AC1315">
            <v>14.2</v>
          </cell>
          <cell r="AD1315">
            <v>38.200000000000003</v>
          </cell>
          <cell r="AE1315">
            <v>24.6</v>
          </cell>
          <cell r="AF1315">
            <v>0</v>
          </cell>
          <cell r="AG1315"/>
          <cell r="AH1315"/>
          <cell r="AI1315" t="e">
            <v>#DIV/0!</v>
          </cell>
          <cell r="AJ1315"/>
          <cell r="AK1315"/>
          <cell r="AL1315" t="e">
            <v>#DIV/0!</v>
          </cell>
          <cell r="AM1315"/>
          <cell r="AN1315"/>
          <cell r="AO1315" t="e">
            <v>#DIV/0!</v>
          </cell>
        </row>
        <row r="1316">
          <cell r="A1316">
            <v>541</v>
          </cell>
          <cell r="B1316" t="str">
            <v>Margarina ,suave, soya ( hidrogenada irregular), con sal</v>
          </cell>
          <cell r="C1316"/>
          <cell r="D1316">
            <v>100</v>
          </cell>
          <cell r="E1316"/>
          <cell r="F1316">
            <v>729</v>
          </cell>
          <cell r="G1316"/>
          <cell r="H1316">
            <v>0.8</v>
          </cell>
          <cell r="I1316">
            <v>80.400000000000006</v>
          </cell>
          <cell r="J1316">
            <v>0.5</v>
          </cell>
          <cell r="K1316"/>
          <cell r="L1316">
            <v>0</v>
          </cell>
          <cell r="M1316"/>
          <cell r="N1316">
            <v>27</v>
          </cell>
          <cell r="O1316">
            <v>0</v>
          </cell>
          <cell r="P1316">
            <v>1079</v>
          </cell>
          <cell r="Q1316">
            <v>20</v>
          </cell>
          <cell r="R1316"/>
          <cell r="S1316">
            <v>0</v>
          </cell>
          <cell r="T1316">
            <v>2</v>
          </cell>
          <cell r="U1316">
            <v>38</v>
          </cell>
          <cell r="V1316">
            <v>0.01</v>
          </cell>
          <cell r="W1316">
            <v>0.03</v>
          </cell>
          <cell r="X1316">
            <v>0</v>
          </cell>
          <cell r="Y1316">
            <v>1</v>
          </cell>
          <cell r="Z1316">
            <v>0.08</v>
          </cell>
          <cell r="AA1316">
            <v>0</v>
          </cell>
          <cell r="AB1316">
            <v>799</v>
          </cell>
          <cell r="AC1316">
            <v>13.5</v>
          </cell>
          <cell r="AD1316">
            <v>36.5</v>
          </cell>
          <cell r="AE1316">
            <v>26.9</v>
          </cell>
          <cell r="AF1316">
            <v>0</v>
          </cell>
          <cell r="AG1316"/>
          <cell r="AH1316"/>
          <cell r="AI1316" t="e">
            <v>#DIV/0!</v>
          </cell>
          <cell r="AJ1316"/>
          <cell r="AK1316"/>
          <cell r="AL1316" t="e">
            <v>#DIV/0!</v>
          </cell>
          <cell r="AM1316"/>
          <cell r="AN1316"/>
          <cell r="AO1316" t="e">
            <v>#DIV/0!</v>
          </cell>
        </row>
        <row r="1317">
          <cell r="A1317">
            <v>542</v>
          </cell>
          <cell r="B1317" t="str">
            <v>Mayonesa, aceite de soya, con sal</v>
          </cell>
          <cell r="C1317"/>
          <cell r="D1317">
            <v>100</v>
          </cell>
          <cell r="E1317"/>
          <cell r="F1317">
            <v>730</v>
          </cell>
          <cell r="G1317"/>
          <cell r="H1317">
            <v>1.1000000000000001</v>
          </cell>
          <cell r="I1317">
            <v>79.400000000000006</v>
          </cell>
          <cell r="J1317">
            <v>2.7</v>
          </cell>
          <cell r="K1317"/>
          <cell r="L1317">
            <v>0</v>
          </cell>
          <cell r="M1317"/>
          <cell r="N1317">
            <v>18</v>
          </cell>
          <cell r="O1317">
            <v>0.5</v>
          </cell>
          <cell r="P1317">
            <v>568</v>
          </cell>
          <cell r="Q1317">
            <v>28</v>
          </cell>
          <cell r="R1317"/>
          <cell r="S1317">
            <v>0.16</v>
          </cell>
          <cell r="T1317">
            <v>1</v>
          </cell>
          <cell r="U1317">
            <v>34</v>
          </cell>
          <cell r="V1317">
            <v>0</v>
          </cell>
          <cell r="W1317">
            <v>0</v>
          </cell>
          <cell r="X1317">
            <v>0</v>
          </cell>
          <cell r="Y1317">
            <v>8</v>
          </cell>
          <cell r="Z1317">
            <v>0.26</v>
          </cell>
          <cell r="AA1317">
            <v>0</v>
          </cell>
          <cell r="AB1317">
            <v>84</v>
          </cell>
          <cell r="AC1317">
            <v>11.8</v>
          </cell>
          <cell r="AD1317">
            <v>22.7</v>
          </cell>
          <cell r="AE1317">
            <v>41.3</v>
          </cell>
          <cell r="AF1317">
            <v>59</v>
          </cell>
          <cell r="AG1317"/>
          <cell r="AH1317"/>
          <cell r="AI1317" t="e">
            <v>#DIV/0!</v>
          </cell>
          <cell r="AJ1317"/>
          <cell r="AK1317"/>
          <cell r="AL1317" t="e">
            <v>#DIV/0!</v>
          </cell>
          <cell r="AM1317"/>
          <cell r="AN1317"/>
          <cell r="AO1317" t="e">
            <v>#DIV/0!</v>
          </cell>
        </row>
        <row r="1318">
          <cell r="A1318">
            <v>543</v>
          </cell>
          <cell r="B1318" t="str">
            <v>Carne de res molida grasa &gt; del 20%, bien horneada</v>
          </cell>
          <cell r="C1318"/>
          <cell r="D1318">
            <v>100</v>
          </cell>
          <cell r="E1318"/>
          <cell r="F1318">
            <v>283</v>
          </cell>
          <cell r="G1318"/>
          <cell r="H1318">
            <v>29.6</v>
          </cell>
          <cell r="I1318">
            <v>18.3</v>
          </cell>
          <cell r="J1318">
            <v>0</v>
          </cell>
          <cell r="K1318"/>
          <cell r="L1318">
            <v>0</v>
          </cell>
          <cell r="M1318"/>
          <cell r="N1318">
            <v>12</v>
          </cell>
          <cell r="O1318">
            <v>2.7</v>
          </cell>
          <cell r="P1318">
            <v>71</v>
          </cell>
          <cell r="Q1318">
            <v>164</v>
          </cell>
          <cell r="R1318"/>
          <cell r="S1318">
            <v>6.51</v>
          </cell>
          <cell r="T1318">
            <v>21</v>
          </cell>
          <cell r="U1318">
            <v>286</v>
          </cell>
          <cell r="V1318">
            <v>7.0000000000000007E-2</v>
          </cell>
          <cell r="W1318">
            <v>0.24</v>
          </cell>
          <cell r="X1318">
            <v>5.5</v>
          </cell>
          <cell r="Y1318">
            <v>12</v>
          </cell>
          <cell r="Z1318">
            <v>2.2599999999999998</v>
          </cell>
          <cell r="AA1318">
            <v>0</v>
          </cell>
          <cell r="AB1318">
            <v>0</v>
          </cell>
          <cell r="AC1318">
            <v>7.21</v>
          </cell>
          <cell r="AD1318">
            <v>8.0299999999999994</v>
          </cell>
          <cell r="AE1318">
            <v>0.68</v>
          </cell>
          <cell r="AF1318">
            <v>99</v>
          </cell>
          <cell r="AG1318"/>
          <cell r="AH1318"/>
          <cell r="AI1318" t="e">
            <v>#DIV/0!</v>
          </cell>
          <cell r="AJ1318"/>
          <cell r="AK1318"/>
          <cell r="AL1318" t="e">
            <v>#DIV/0!</v>
          </cell>
          <cell r="AM1318"/>
          <cell r="AN1318"/>
          <cell r="AO1318" t="e">
            <v>#DIV/0!</v>
          </cell>
        </row>
        <row r="1319">
          <cell r="A1319">
            <v>544</v>
          </cell>
          <cell r="B1319" t="str">
            <v>Carne de res molida grasa &gt; del 25%, bien horneada</v>
          </cell>
          <cell r="C1319"/>
          <cell r="D1319">
            <v>100</v>
          </cell>
          <cell r="E1319"/>
          <cell r="F1319">
            <v>227</v>
          </cell>
          <cell r="G1319"/>
          <cell r="H1319">
            <v>18.7</v>
          </cell>
          <cell r="I1319">
            <v>16.899999999999999</v>
          </cell>
          <cell r="J1319">
            <v>0</v>
          </cell>
          <cell r="K1319"/>
          <cell r="L1319">
            <v>0</v>
          </cell>
          <cell r="M1319"/>
          <cell r="N1319">
            <v>6</v>
          </cell>
          <cell r="O1319">
            <v>3.1</v>
          </cell>
          <cell r="P1319">
            <v>75</v>
          </cell>
          <cell r="Q1319">
            <v>210</v>
          </cell>
          <cell r="R1319"/>
          <cell r="S1319">
            <v>6.07</v>
          </cell>
          <cell r="T1319">
            <v>19</v>
          </cell>
          <cell r="U1319">
            <v>274</v>
          </cell>
          <cell r="V1319">
            <v>0.06</v>
          </cell>
          <cell r="W1319">
            <v>0.17</v>
          </cell>
          <cell r="X1319">
            <v>4.3</v>
          </cell>
          <cell r="Y1319">
            <v>11</v>
          </cell>
          <cell r="Z1319">
            <v>2.9</v>
          </cell>
          <cell r="AA1319">
            <v>0</v>
          </cell>
          <cell r="AB1319">
            <v>0</v>
          </cell>
          <cell r="AC1319">
            <v>8.43</v>
          </cell>
          <cell r="AD1319">
            <v>9.4</v>
          </cell>
          <cell r="AE1319">
            <v>0.8</v>
          </cell>
          <cell r="AF1319">
            <v>108</v>
          </cell>
          <cell r="AG1319"/>
          <cell r="AH1319"/>
          <cell r="AI1319" t="e">
            <v>#DIV/0!</v>
          </cell>
          <cell r="AJ1319"/>
          <cell r="AK1319"/>
          <cell r="AL1319" t="e">
            <v>#DIV/0!</v>
          </cell>
          <cell r="AM1319"/>
          <cell r="AN1319"/>
          <cell r="AO1319" t="e">
            <v>#DIV/0!</v>
          </cell>
        </row>
        <row r="1320">
          <cell r="A1320">
            <v>545</v>
          </cell>
          <cell r="B1320" t="str">
            <v>Carne de res molida grasa aproximada  17%, bien horneada</v>
          </cell>
          <cell r="C1320"/>
          <cell r="D1320">
            <v>100</v>
          </cell>
          <cell r="E1320"/>
          <cell r="F1320">
            <v>265</v>
          </cell>
          <cell r="G1320"/>
          <cell r="H1320">
            <v>30.3</v>
          </cell>
          <cell r="I1320">
            <v>16</v>
          </cell>
          <cell r="J1320">
            <v>0</v>
          </cell>
          <cell r="K1320"/>
          <cell r="L1320">
            <v>0</v>
          </cell>
          <cell r="M1320"/>
          <cell r="N1320">
            <v>9</v>
          </cell>
          <cell r="O1320">
            <v>3</v>
          </cell>
          <cell r="P1320">
            <v>64</v>
          </cell>
          <cell r="Q1320">
            <v>162</v>
          </cell>
          <cell r="R1320"/>
          <cell r="S1320">
            <v>6.94</v>
          </cell>
          <cell r="T1320">
            <v>22</v>
          </cell>
          <cell r="U1320">
            <v>291</v>
          </cell>
          <cell r="V1320">
            <v>0.05</v>
          </cell>
          <cell r="W1320">
            <v>0.31</v>
          </cell>
          <cell r="X1320">
            <v>5.4</v>
          </cell>
          <cell r="Y1320">
            <v>11</v>
          </cell>
          <cell r="Z1320">
            <v>1.86</v>
          </cell>
          <cell r="AA1320">
            <v>0</v>
          </cell>
          <cell r="AB1320">
            <v>0</v>
          </cell>
          <cell r="AC1320">
            <v>6.28</v>
          </cell>
          <cell r="AD1320">
            <v>7</v>
          </cell>
          <cell r="AE1320">
            <v>0.6</v>
          </cell>
          <cell r="AF1320">
            <v>107</v>
          </cell>
          <cell r="AG1320"/>
          <cell r="AH1320"/>
          <cell r="AI1320" t="e">
            <v>#DIV/0!</v>
          </cell>
          <cell r="AJ1320"/>
          <cell r="AK1320"/>
          <cell r="AL1320" t="e">
            <v>#DIV/0!</v>
          </cell>
          <cell r="AM1320"/>
          <cell r="AN1320"/>
          <cell r="AO1320" t="e">
            <v>#DIV/0!</v>
          </cell>
        </row>
        <row r="1321">
          <cell r="A1321">
            <v>546</v>
          </cell>
          <cell r="B1321" t="str">
            <v>Carne de res molida grasa aproximada  17%, cruda</v>
          </cell>
          <cell r="C1321"/>
          <cell r="D1321">
            <v>100</v>
          </cell>
          <cell r="E1321"/>
          <cell r="F1321">
            <v>229</v>
          </cell>
          <cell r="G1321"/>
          <cell r="H1321">
            <v>18.7</v>
          </cell>
          <cell r="I1321">
            <v>17.100000000000001</v>
          </cell>
          <cell r="J1321">
            <v>0</v>
          </cell>
          <cell r="K1321"/>
          <cell r="L1321">
            <v>0</v>
          </cell>
          <cell r="M1321"/>
          <cell r="N1321">
            <v>7</v>
          </cell>
          <cell r="O1321">
            <v>2</v>
          </cell>
          <cell r="P1321">
            <v>66</v>
          </cell>
          <cell r="Q1321">
            <v>141</v>
          </cell>
          <cell r="R1321"/>
          <cell r="S1321">
            <v>4.1399999999999997</v>
          </cell>
          <cell r="T1321">
            <v>20</v>
          </cell>
          <cell r="U1321">
            <v>284</v>
          </cell>
          <cell r="V1321">
            <v>0.06</v>
          </cell>
          <cell r="W1321">
            <v>0.25</v>
          </cell>
          <cell r="X1321">
            <v>4.5</v>
          </cell>
          <cell r="Y1321">
            <v>8</v>
          </cell>
          <cell r="Z1321">
            <v>2.06</v>
          </cell>
          <cell r="AA1321">
            <v>0</v>
          </cell>
          <cell r="AB1321">
            <v>0</v>
          </cell>
          <cell r="AC1321">
            <v>6.81</v>
          </cell>
          <cell r="AD1321">
            <v>7.41</v>
          </cell>
          <cell r="AE1321">
            <v>0.71</v>
          </cell>
          <cell r="AF1321">
            <v>69</v>
          </cell>
          <cell r="AG1321"/>
          <cell r="AH1321"/>
          <cell r="AI1321" t="e">
            <v>#DIV/0!</v>
          </cell>
          <cell r="AJ1321"/>
          <cell r="AK1321"/>
          <cell r="AL1321" t="e">
            <v>#DIV/0!</v>
          </cell>
          <cell r="AM1321"/>
          <cell r="AN1321"/>
          <cell r="AO1321" t="e">
            <v>#DIV/0!</v>
          </cell>
        </row>
        <row r="1322">
          <cell r="A1322">
            <v>547</v>
          </cell>
          <cell r="B1322" t="str">
            <v>Carne de res molida grasa aproximada  21%, cruda</v>
          </cell>
          <cell r="C1322"/>
          <cell r="D1322">
            <v>100</v>
          </cell>
          <cell r="E1322"/>
          <cell r="F1322">
            <v>257</v>
          </cell>
          <cell r="G1322"/>
          <cell r="H1322">
            <v>17.7</v>
          </cell>
          <cell r="I1322">
            <v>20.7</v>
          </cell>
          <cell r="J1322">
            <v>0</v>
          </cell>
          <cell r="K1322"/>
          <cell r="L1322">
            <v>0</v>
          </cell>
          <cell r="M1322"/>
          <cell r="N1322">
            <v>8</v>
          </cell>
          <cell r="O1322">
            <v>1.8</v>
          </cell>
          <cell r="P1322">
            <v>69</v>
          </cell>
          <cell r="Q1322">
            <v>136</v>
          </cell>
          <cell r="R1322"/>
          <cell r="S1322">
            <v>3.86</v>
          </cell>
          <cell r="T1322">
            <v>18</v>
          </cell>
          <cell r="U1322">
            <v>261</v>
          </cell>
          <cell r="V1322">
            <v>0.05</v>
          </cell>
          <cell r="W1322">
            <v>0.21</v>
          </cell>
          <cell r="X1322">
            <v>4.5</v>
          </cell>
          <cell r="Y1322">
            <v>8</v>
          </cell>
          <cell r="Z1322">
            <v>2.34</v>
          </cell>
          <cell r="AA1322">
            <v>0</v>
          </cell>
          <cell r="AB1322">
            <v>0</v>
          </cell>
          <cell r="AC1322">
            <v>8.31</v>
          </cell>
          <cell r="AD1322">
            <v>9.01</v>
          </cell>
          <cell r="AE1322">
            <v>0.85</v>
          </cell>
          <cell r="AF1322">
            <v>75</v>
          </cell>
          <cell r="AG1322"/>
          <cell r="AH1322"/>
          <cell r="AI1322" t="e">
            <v>#DIV/0!</v>
          </cell>
          <cell r="AJ1322"/>
          <cell r="AK1322"/>
          <cell r="AL1322" t="e">
            <v>#DIV/0!</v>
          </cell>
          <cell r="AM1322"/>
          <cell r="AN1322"/>
          <cell r="AO1322" t="e">
            <v>#DIV/0!</v>
          </cell>
        </row>
        <row r="1323">
          <cell r="A1323">
            <v>548</v>
          </cell>
          <cell r="B1323" t="str">
            <v>Carne de res molida grasa aproximada  27%, cruda</v>
          </cell>
          <cell r="C1323"/>
          <cell r="D1323">
            <v>100</v>
          </cell>
          <cell r="E1323"/>
          <cell r="F1323">
            <v>306</v>
          </cell>
          <cell r="G1323"/>
          <cell r="H1323">
            <v>16.600000000000001</v>
          </cell>
          <cell r="I1323">
            <v>26.6</v>
          </cell>
          <cell r="J1323">
            <v>0</v>
          </cell>
          <cell r="K1323"/>
          <cell r="L1323">
            <v>0</v>
          </cell>
          <cell r="M1323"/>
          <cell r="N1323">
            <v>8</v>
          </cell>
          <cell r="O1323">
            <v>1.7</v>
          </cell>
          <cell r="P1323">
            <v>68</v>
          </cell>
          <cell r="Q1323">
            <v>130</v>
          </cell>
          <cell r="R1323"/>
          <cell r="S1323">
            <v>3.55</v>
          </cell>
          <cell r="T1323">
            <v>16</v>
          </cell>
          <cell r="U1323">
            <v>228</v>
          </cell>
          <cell r="V1323">
            <v>0.04</v>
          </cell>
          <cell r="W1323">
            <v>0.15</v>
          </cell>
          <cell r="X1323">
            <v>4.5</v>
          </cell>
          <cell r="Y1323">
            <v>7</v>
          </cell>
          <cell r="Z1323">
            <v>2.65</v>
          </cell>
          <cell r="AA1323">
            <v>0</v>
          </cell>
          <cell r="AB1323">
            <v>0</v>
          </cell>
          <cell r="AC1323">
            <v>10.78</v>
          </cell>
          <cell r="AD1323">
            <v>11.64</v>
          </cell>
          <cell r="AE1323">
            <v>1.08</v>
          </cell>
          <cell r="AF1323">
            <v>85</v>
          </cell>
          <cell r="AG1323"/>
          <cell r="AH1323"/>
          <cell r="AI1323" t="e">
            <v>#DIV/0!</v>
          </cell>
          <cell r="AJ1323"/>
          <cell r="AK1323"/>
          <cell r="AL1323" t="e">
            <v>#DIV/0!</v>
          </cell>
          <cell r="AM1323"/>
          <cell r="AN1323"/>
          <cell r="AO1323" t="e">
            <v>#DIV/0!</v>
          </cell>
        </row>
        <row r="1324">
          <cell r="A1324">
            <v>549</v>
          </cell>
          <cell r="B1324" t="str">
            <v>Carne de res,  grasa aproximada  25%, asada en parrilla</v>
          </cell>
          <cell r="C1324"/>
          <cell r="D1324">
            <v>100</v>
          </cell>
          <cell r="E1324"/>
          <cell r="F1324">
            <v>316</v>
          </cell>
          <cell r="G1324"/>
          <cell r="H1324">
            <v>25.4</v>
          </cell>
          <cell r="I1324">
            <v>23.8</v>
          </cell>
          <cell r="J1324">
            <v>0</v>
          </cell>
          <cell r="K1324"/>
          <cell r="L1324">
            <v>0</v>
          </cell>
          <cell r="M1324"/>
          <cell r="N1324">
            <v>9</v>
          </cell>
          <cell r="O1324">
            <v>2.2000000000000002</v>
          </cell>
          <cell r="P1324">
            <v>63</v>
          </cell>
          <cell r="Q1324">
            <v>192</v>
          </cell>
          <cell r="R1324"/>
          <cell r="S1324">
            <v>4.53</v>
          </cell>
          <cell r="T1324">
            <v>23</v>
          </cell>
          <cell r="U1324">
            <v>346</v>
          </cell>
          <cell r="V1324">
            <v>0.08</v>
          </cell>
          <cell r="W1324">
            <v>0.18</v>
          </cell>
          <cell r="X1324">
            <v>4.7</v>
          </cell>
          <cell r="Y1324">
            <v>7</v>
          </cell>
          <cell r="Z1324">
            <v>1.93</v>
          </cell>
          <cell r="AA1324">
            <v>0</v>
          </cell>
          <cell r="AB1324">
            <v>0</v>
          </cell>
          <cell r="AC1324">
            <v>9.6</v>
          </cell>
          <cell r="AD1324">
            <v>10.130000000000001</v>
          </cell>
          <cell r="AE1324">
            <v>0.86</v>
          </cell>
          <cell r="AF1324">
            <v>79</v>
          </cell>
          <cell r="AG1324"/>
          <cell r="AH1324"/>
          <cell r="AI1324" t="e">
            <v>#DIV/0!</v>
          </cell>
          <cell r="AJ1324"/>
          <cell r="AK1324"/>
          <cell r="AL1324" t="e">
            <v>#DIV/0!</v>
          </cell>
          <cell r="AM1324"/>
          <cell r="AN1324"/>
          <cell r="AO1324" t="e">
            <v>#DIV/0!</v>
          </cell>
        </row>
        <row r="1325">
          <cell r="A1325">
            <v>550</v>
          </cell>
          <cell r="B1325" t="str">
            <v>Carne de res,  grasa aproximada  25%, cruda</v>
          </cell>
          <cell r="C1325"/>
          <cell r="D1325">
            <v>100</v>
          </cell>
          <cell r="E1325"/>
          <cell r="F1325">
            <v>291</v>
          </cell>
          <cell r="G1325"/>
          <cell r="H1325">
            <v>16</v>
          </cell>
          <cell r="I1325">
            <v>25.2</v>
          </cell>
          <cell r="J1325">
            <v>0</v>
          </cell>
          <cell r="K1325"/>
          <cell r="L1325">
            <v>0</v>
          </cell>
          <cell r="M1325"/>
          <cell r="N1325">
            <v>8</v>
          </cell>
          <cell r="O1325">
            <v>2.6</v>
          </cell>
          <cell r="P1325">
            <v>52</v>
          </cell>
          <cell r="Q1325">
            <v>210</v>
          </cell>
          <cell r="R1325"/>
          <cell r="S1325">
            <v>3.01</v>
          </cell>
          <cell r="T1325">
            <v>17</v>
          </cell>
          <cell r="U1325">
            <v>281</v>
          </cell>
          <cell r="V1325">
            <v>0.06</v>
          </cell>
          <cell r="W1325">
            <v>0.16</v>
          </cell>
          <cell r="X1325">
            <v>3.2</v>
          </cell>
          <cell r="Y1325">
            <v>6</v>
          </cell>
          <cell r="Z1325">
            <v>2.67</v>
          </cell>
          <cell r="AA1325">
            <v>0</v>
          </cell>
          <cell r="AB1325">
            <v>0</v>
          </cell>
          <cell r="AC1325">
            <v>10.33</v>
          </cell>
          <cell r="AD1325">
            <v>11.08</v>
          </cell>
          <cell r="AE1325">
            <v>0.91</v>
          </cell>
          <cell r="AF1325">
            <v>69</v>
          </cell>
          <cell r="AG1325"/>
          <cell r="AH1325"/>
          <cell r="AI1325" t="e">
            <v>#DIV/0!</v>
          </cell>
          <cell r="AJ1325"/>
          <cell r="AK1325"/>
          <cell r="AL1325" t="e">
            <v>#DIV/0!</v>
          </cell>
          <cell r="AM1325"/>
          <cell r="AN1325"/>
          <cell r="AO1325" t="e">
            <v>#DIV/0!</v>
          </cell>
        </row>
        <row r="1326">
          <cell r="A1326">
            <v>551</v>
          </cell>
          <cell r="B1326" t="str">
            <v>Carne de res,  T- bone steack, grasa aproximada 15%, asado en parrilla</v>
          </cell>
          <cell r="C1326"/>
          <cell r="D1326">
            <v>78</v>
          </cell>
          <cell r="E1326"/>
          <cell r="F1326">
            <v>293</v>
          </cell>
          <cell r="G1326"/>
          <cell r="H1326">
            <v>23.6</v>
          </cell>
          <cell r="I1326">
            <v>22.1</v>
          </cell>
          <cell r="J1326">
            <v>0</v>
          </cell>
          <cell r="K1326"/>
          <cell r="L1326">
            <v>0</v>
          </cell>
          <cell r="M1326"/>
          <cell r="N1326">
            <v>8</v>
          </cell>
          <cell r="O1326">
            <v>2.7</v>
          </cell>
          <cell r="P1326">
            <v>65</v>
          </cell>
          <cell r="Q1326">
            <v>187</v>
          </cell>
          <cell r="R1326"/>
          <cell r="S1326">
            <v>4.51</v>
          </cell>
          <cell r="T1326">
            <v>23</v>
          </cell>
          <cell r="U1326">
            <v>325</v>
          </cell>
          <cell r="V1326">
            <v>0.09</v>
          </cell>
          <cell r="W1326">
            <v>0.21</v>
          </cell>
          <cell r="X1326">
            <v>4</v>
          </cell>
          <cell r="Y1326">
            <v>7</v>
          </cell>
          <cell r="Z1326">
            <v>2.14</v>
          </cell>
          <cell r="AA1326">
            <v>0</v>
          </cell>
          <cell r="AB1326">
            <v>0</v>
          </cell>
          <cell r="AC1326">
            <v>8.65</v>
          </cell>
          <cell r="AD1326">
            <v>9.68</v>
          </cell>
          <cell r="AE1326">
            <v>0.8</v>
          </cell>
          <cell r="AF1326">
            <v>64</v>
          </cell>
          <cell r="AG1326"/>
          <cell r="AH1326"/>
          <cell r="AI1326" t="e">
            <v>#DIV/0!</v>
          </cell>
          <cell r="AJ1326"/>
          <cell r="AK1326"/>
          <cell r="AL1326" t="e">
            <v>#DIV/0!</v>
          </cell>
          <cell r="AM1326"/>
          <cell r="AN1326"/>
          <cell r="AO1326" t="e">
            <v>#DIV/0!</v>
          </cell>
        </row>
        <row r="1327">
          <cell r="A1327">
            <v>552</v>
          </cell>
          <cell r="B1327" t="str">
            <v>Carne de res,  T- bone steack, grasa aproximada 15%, crudo</v>
          </cell>
          <cell r="C1327"/>
          <cell r="D1327">
            <v>78</v>
          </cell>
          <cell r="E1327"/>
          <cell r="F1327">
            <v>220</v>
          </cell>
          <cell r="G1327"/>
          <cell r="H1327">
            <v>19.100000000000001</v>
          </cell>
          <cell r="I1327">
            <v>16</v>
          </cell>
          <cell r="J1327">
            <v>0</v>
          </cell>
          <cell r="K1327"/>
          <cell r="L1327">
            <v>0</v>
          </cell>
          <cell r="M1327"/>
          <cell r="N1327">
            <v>6</v>
          </cell>
          <cell r="O1327">
            <v>2.1</v>
          </cell>
          <cell r="P1327">
            <v>54</v>
          </cell>
          <cell r="Q1327">
            <v>173</v>
          </cell>
          <cell r="R1327"/>
          <cell r="S1327">
            <v>3.24</v>
          </cell>
          <cell r="T1327">
            <v>20</v>
          </cell>
          <cell r="U1327">
            <v>309</v>
          </cell>
          <cell r="V1327">
            <v>0.1</v>
          </cell>
          <cell r="W1327">
            <v>0.17</v>
          </cell>
          <cell r="X1327">
            <v>3.6</v>
          </cell>
          <cell r="Y1327">
            <v>6</v>
          </cell>
          <cell r="Z1327">
            <v>2.76</v>
          </cell>
          <cell r="AA1327">
            <v>0</v>
          </cell>
          <cell r="AB1327">
            <v>0</v>
          </cell>
          <cell r="AC1327">
            <v>6.41</v>
          </cell>
          <cell r="AD1327">
            <v>7.04</v>
          </cell>
          <cell r="AE1327">
            <v>0.62</v>
          </cell>
          <cell r="AF1327">
            <v>57</v>
          </cell>
          <cell r="AG1327"/>
          <cell r="AH1327"/>
          <cell r="AI1327" t="e">
            <v>#DIV/0!</v>
          </cell>
          <cell r="AJ1327"/>
          <cell r="AK1327"/>
          <cell r="AL1327" t="e">
            <v>#DIV/0!</v>
          </cell>
          <cell r="AM1327"/>
          <cell r="AN1327"/>
          <cell r="AO1327" t="e">
            <v>#DIV/0!</v>
          </cell>
        </row>
        <row r="1328">
          <cell r="A1328">
            <v>553</v>
          </cell>
          <cell r="B1328" t="str">
            <v>Carne de res,  T- bone steack, magro, asado en parrilla</v>
          </cell>
          <cell r="C1328"/>
          <cell r="D1328">
            <v>60</v>
          </cell>
          <cell r="E1328"/>
          <cell r="F1328">
            <v>198</v>
          </cell>
          <cell r="G1328"/>
          <cell r="H1328">
            <v>26.8</v>
          </cell>
          <cell r="I1328">
            <v>10.1</v>
          </cell>
          <cell r="J1328">
            <v>0</v>
          </cell>
          <cell r="K1328"/>
          <cell r="L1328">
            <v>0</v>
          </cell>
          <cell r="M1328"/>
          <cell r="N1328">
            <v>6</v>
          </cell>
          <cell r="O1328">
            <v>3.2</v>
          </cell>
          <cell r="P1328">
            <v>71</v>
          </cell>
          <cell r="Q1328">
            <v>215</v>
          </cell>
          <cell r="R1328"/>
          <cell r="S1328">
            <v>5.31</v>
          </cell>
          <cell r="T1328">
            <v>28</v>
          </cell>
          <cell r="U1328">
            <v>378</v>
          </cell>
          <cell r="V1328">
            <v>0.11</v>
          </cell>
          <cell r="W1328">
            <v>0.25</v>
          </cell>
          <cell r="X1328">
            <v>4.5999999999999996</v>
          </cell>
          <cell r="Y1328">
            <v>8</v>
          </cell>
          <cell r="Z1328">
            <v>2.27</v>
          </cell>
          <cell r="AA1328">
            <v>0</v>
          </cell>
          <cell r="AB1328">
            <v>0</v>
          </cell>
          <cell r="AC1328">
            <v>3.6</v>
          </cell>
          <cell r="AD1328">
            <v>4.53</v>
          </cell>
          <cell r="AE1328">
            <v>0.31</v>
          </cell>
          <cell r="AF1328">
            <v>59</v>
          </cell>
          <cell r="AG1328"/>
          <cell r="AH1328"/>
          <cell r="AI1328" t="e">
            <v>#DIV/0!</v>
          </cell>
          <cell r="AJ1328"/>
          <cell r="AK1328"/>
          <cell r="AL1328" t="e">
            <v>#DIV/0!</v>
          </cell>
          <cell r="AM1328"/>
          <cell r="AN1328"/>
          <cell r="AO1328" t="e">
            <v>#DIV/0!</v>
          </cell>
        </row>
        <row r="1329">
          <cell r="A1329">
            <v>554</v>
          </cell>
          <cell r="B1329" t="str">
            <v>Carne de res,  T- bone steack, magro, crudo totalmente</v>
          </cell>
          <cell r="C1329"/>
          <cell r="D1329">
            <v>66</v>
          </cell>
          <cell r="E1329"/>
          <cell r="F1329">
            <v>149</v>
          </cell>
          <cell r="G1329"/>
          <cell r="H1329">
            <v>20.8</v>
          </cell>
          <cell r="I1329">
            <v>7.3</v>
          </cell>
          <cell r="J1329">
            <v>0</v>
          </cell>
          <cell r="K1329"/>
          <cell r="L1329">
            <v>0</v>
          </cell>
          <cell r="M1329"/>
          <cell r="N1329">
            <v>5</v>
          </cell>
          <cell r="O1329">
            <v>2.2999999999999998</v>
          </cell>
          <cell r="P1329">
            <v>58</v>
          </cell>
          <cell r="Q1329">
            <v>192</v>
          </cell>
          <cell r="R1329"/>
          <cell r="S1329">
            <v>3.63</v>
          </cell>
          <cell r="T1329">
            <v>23</v>
          </cell>
          <cell r="U1329">
            <v>351</v>
          </cell>
          <cell r="V1329">
            <v>0.11</v>
          </cell>
          <cell r="W1329">
            <v>0.19</v>
          </cell>
          <cell r="X1329">
            <v>4</v>
          </cell>
          <cell r="Y1329">
            <v>7</v>
          </cell>
          <cell r="Z1329">
            <v>2.99</v>
          </cell>
          <cell r="AA1329">
            <v>0</v>
          </cell>
          <cell r="AB1329">
            <v>0</v>
          </cell>
          <cell r="AC1329">
            <v>2.69</v>
          </cell>
          <cell r="AD1329">
            <v>3.33</v>
          </cell>
          <cell r="AE1329">
            <v>0.28000000000000003</v>
          </cell>
          <cell r="AF1329">
            <v>55</v>
          </cell>
          <cell r="AG1329"/>
          <cell r="AH1329"/>
          <cell r="AI1329" t="e">
            <v>#DIV/0!</v>
          </cell>
          <cell r="AJ1329"/>
          <cell r="AK1329"/>
          <cell r="AL1329" t="e">
            <v>#DIV/0!</v>
          </cell>
          <cell r="AM1329"/>
          <cell r="AN1329"/>
          <cell r="AO1329" t="e">
            <v>#DIV/0!</v>
          </cell>
        </row>
        <row r="1330">
          <cell r="A1330">
            <v>555</v>
          </cell>
          <cell r="B1330" t="str">
            <v>Carne de res,  todos los cortes, grasa aproximada 17%, cocida</v>
          </cell>
          <cell r="C1330"/>
          <cell r="D1330">
            <v>100</v>
          </cell>
          <cell r="E1330"/>
          <cell r="F1330">
            <v>283</v>
          </cell>
          <cell r="G1330"/>
          <cell r="H1330">
            <v>26.4</v>
          </cell>
          <cell r="I1330">
            <v>19.7</v>
          </cell>
          <cell r="J1330">
            <v>0</v>
          </cell>
          <cell r="K1330"/>
          <cell r="L1330">
            <v>0</v>
          </cell>
          <cell r="M1330"/>
          <cell r="N1330">
            <v>9</v>
          </cell>
          <cell r="O1330">
            <v>2.7</v>
          </cell>
          <cell r="P1330">
            <v>63</v>
          </cell>
          <cell r="Q1330">
            <v>208</v>
          </cell>
          <cell r="R1330"/>
          <cell r="S1330">
            <v>6</v>
          </cell>
          <cell r="T1330">
            <v>23</v>
          </cell>
          <cell r="U1330">
            <v>319</v>
          </cell>
          <cell r="V1330">
            <v>0.09</v>
          </cell>
          <cell r="W1330">
            <v>0.22</v>
          </cell>
          <cell r="X1330">
            <v>3.7</v>
          </cell>
          <cell r="Y1330">
            <v>7</v>
          </cell>
          <cell r="Z1330">
            <v>2.4700000000000002</v>
          </cell>
          <cell r="AA1330">
            <v>0</v>
          </cell>
          <cell r="AB1330">
            <v>0</v>
          </cell>
          <cell r="AC1330">
            <v>7.77</v>
          </cell>
          <cell r="AD1330">
            <v>8.4600000000000009</v>
          </cell>
          <cell r="AE1330">
            <v>0.71</v>
          </cell>
          <cell r="AF1330">
            <v>87</v>
          </cell>
          <cell r="AG1330"/>
          <cell r="AH1330"/>
          <cell r="AI1330" t="e">
            <v>#DIV/0!</v>
          </cell>
          <cell r="AJ1330"/>
          <cell r="AK1330"/>
          <cell r="AL1330" t="e">
            <v>#DIV/0!</v>
          </cell>
          <cell r="AM1330"/>
          <cell r="AN1330"/>
          <cell r="AO1330" t="e">
            <v>#DIV/0!</v>
          </cell>
        </row>
        <row r="1331">
          <cell r="A1331">
            <v>556</v>
          </cell>
          <cell r="B1331" t="str">
            <v>Carne de res,  todos los cortes, grasa aproximada 17%, cruda</v>
          </cell>
          <cell r="C1331"/>
          <cell r="D1331">
            <v>100</v>
          </cell>
          <cell r="E1331"/>
          <cell r="F1331">
            <v>230</v>
          </cell>
          <cell r="G1331"/>
          <cell r="H1331">
            <v>18.7</v>
          </cell>
          <cell r="I1331">
            <v>17.2</v>
          </cell>
          <cell r="J1331">
            <v>0</v>
          </cell>
          <cell r="K1331"/>
          <cell r="L1331">
            <v>0</v>
          </cell>
          <cell r="M1331"/>
          <cell r="N1331">
            <v>6</v>
          </cell>
          <cell r="O1331">
            <v>3.1</v>
          </cell>
          <cell r="P1331">
            <v>58</v>
          </cell>
          <cell r="Q1331">
            <v>210</v>
          </cell>
          <cell r="R1331"/>
          <cell r="S1331">
            <v>3.75</v>
          </cell>
          <cell r="T1331">
            <v>19</v>
          </cell>
          <cell r="U1331">
            <v>177</v>
          </cell>
          <cell r="V1331">
            <v>0.06</v>
          </cell>
          <cell r="W1331">
            <v>0.17</v>
          </cell>
          <cell r="X1331">
            <v>4.3</v>
          </cell>
          <cell r="Y1331">
            <v>6</v>
          </cell>
          <cell r="Z1331">
            <v>2.95</v>
          </cell>
          <cell r="AA1331">
            <v>0</v>
          </cell>
          <cell r="AB1331">
            <v>0</v>
          </cell>
          <cell r="AC1331">
            <v>6.91</v>
          </cell>
          <cell r="AD1331">
            <v>7.42</v>
          </cell>
          <cell r="AE1331">
            <v>0.63</v>
          </cell>
          <cell r="AF1331">
            <v>66</v>
          </cell>
          <cell r="AG1331"/>
          <cell r="AH1331"/>
          <cell r="AI1331" t="e">
            <v>#DIV/0!</v>
          </cell>
          <cell r="AJ1331"/>
          <cell r="AK1331"/>
          <cell r="AL1331" t="e">
            <v>#DIV/0!</v>
          </cell>
          <cell r="AM1331"/>
          <cell r="AN1331"/>
          <cell r="AO1331" t="e">
            <v>#DIV/0!</v>
          </cell>
        </row>
        <row r="1332">
          <cell r="A1332">
            <v>557</v>
          </cell>
          <cell r="B1332" t="str">
            <v>Carne de res,  todos los cortes, magra cocida</v>
          </cell>
          <cell r="C1332"/>
          <cell r="D1332">
            <v>100</v>
          </cell>
          <cell r="E1332"/>
          <cell r="F1332">
            <v>208</v>
          </cell>
          <cell r="G1332"/>
          <cell r="H1332">
            <v>29.6</v>
          </cell>
          <cell r="I1332">
            <v>9.9</v>
          </cell>
          <cell r="J1332">
            <v>0</v>
          </cell>
          <cell r="K1332"/>
          <cell r="L1332">
            <v>0</v>
          </cell>
          <cell r="M1332"/>
          <cell r="N1332">
            <v>9</v>
          </cell>
          <cell r="O1332">
            <v>3</v>
          </cell>
          <cell r="P1332">
            <v>67</v>
          </cell>
          <cell r="Q1332">
            <v>233</v>
          </cell>
          <cell r="R1332"/>
          <cell r="S1332">
            <v>6.93</v>
          </cell>
          <cell r="T1332">
            <v>26</v>
          </cell>
          <cell r="U1332">
            <v>360</v>
          </cell>
          <cell r="V1332">
            <v>0.1</v>
          </cell>
          <cell r="W1332">
            <v>0.24</v>
          </cell>
          <cell r="X1332">
            <v>4.0999999999999996</v>
          </cell>
          <cell r="Y1332">
            <v>8</v>
          </cell>
          <cell r="Z1332">
            <v>2.64</v>
          </cell>
          <cell r="AA1332">
            <v>0</v>
          </cell>
          <cell r="AB1332">
            <v>0</v>
          </cell>
          <cell r="AC1332">
            <v>3.79</v>
          </cell>
          <cell r="AD1332">
            <v>4.17</v>
          </cell>
          <cell r="AE1332">
            <v>0.34</v>
          </cell>
          <cell r="AF1332">
            <v>86</v>
          </cell>
          <cell r="AG1332"/>
          <cell r="AH1332"/>
          <cell r="AI1332" t="e">
            <v>#DIV/0!</v>
          </cell>
          <cell r="AJ1332"/>
          <cell r="AK1332"/>
          <cell r="AL1332" t="e">
            <v>#DIV/0!</v>
          </cell>
          <cell r="AM1332"/>
          <cell r="AN1332"/>
          <cell r="AO1332" t="e">
            <v>#DIV/0!</v>
          </cell>
        </row>
        <row r="1333">
          <cell r="A1333">
            <v>558</v>
          </cell>
          <cell r="B1333" t="str">
            <v>Carne de res,  todos los cortes, magra cruda</v>
          </cell>
          <cell r="C1333"/>
          <cell r="D1333">
            <v>100</v>
          </cell>
          <cell r="E1333"/>
          <cell r="F1333">
            <v>145</v>
          </cell>
          <cell r="G1333"/>
          <cell r="H1333">
            <v>21.5</v>
          </cell>
          <cell r="I1333">
            <v>6.5</v>
          </cell>
          <cell r="J1333">
            <v>0</v>
          </cell>
          <cell r="K1333"/>
          <cell r="L1333">
            <v>0</v>
          </cell>
          <cell r="M1333"/>
          <cell r="N1333">
            <v>6</v>
          </cell>
          <cell r="O1333">
            <v>2.7</v>
          </cell>
          <cell r="P1333">
            <v>63</v>
          </cell>
          <cell r="Q1333">
            <v>215</v>
          </cell>
          <cell r="R1333"/>
          <cell r="S1333">
            <v>4.33</v>
          </cell>
          <cell r="T1333">
            <v>22</v>
          </cell>
          <cell r="U1333">
            <v>356</v>
          </cell>
          <cell r="V1333">
            <v>0.08</v>
          </cell>
          <cell r="W1333">
            <v>0.23</v>
          </cell>
          <cell r="X1333">
            <v>5.0999999999999996</v>
          </cell>
          <cell r="Y1333">
            <v>7</v>
          </cell>
          <cell r="Z1333">
            <v>3.25</v>
          </cell>
          <cell r="AA1333">
            <v>0</v>
          </cell>
          <cell r="AB1333">
            <v>0</v>
          </cell>
          <cell r="AC1333">
            <v>2.3199999999999998</v>
          </cell>
          <cell r="AD1333">
            <v>2.61</v>
          </cell>
          <cell r="AE1333">
            <v>0.24</v>
          </cell>
          <cell r="AF1333">
            <v>59</v>
          </cell>
          <cell r="AG1333"/>
          <cell r="AH1333"/>
          <cell r="AI1333" t="e">
            <v>#DIV/0!</v>
          </cell>
          <cell r="AJ1333"/>
          <cell r="AK1333"/>
          <cell r="AL1333" t="e">
            <v>#DIV/0!</v>
          </cell>
          <cell r="AM1333"/>
          <cell r="AN1333"/>
          <cell r="AO1333" t="e">
            <v>#DIV/0!</v>
          </cell>
        </row>
        <row r="1334">
          <cell r="A1334">
            <v>559</v>
          </cell>
          <cell r="B1334" t="str">
            <v>Costilla de res, grasa aproximada 25%, asada en parrilla</v>
          </cell>
          <cell r="C1334"/>
          <cell r="D1334">
            <v>83</v>
          </cell>
          <cell r="E1334"/>
          <cell r="F1334">
            <v>344</v>
          </cell>
          <cell r="G1334"/>
          <cell r="H1334">
            <v>22.8</v>
          </cell>
          <cell r="I1334">
            <v>28.1</v>
          </cell>
          <cell r="J1334">
            <v>0</v>
          </cell>
          <cell r="K1334"/>
          <cell r="L1334">
            <v>0</v>
          </cell>
          <cell r="M1334"/>
          <cell r="N1334">
            <v>11</v>
          </cell>
          <cell r="O1334">
            <v>2.4</v>
          </cell>
          <cell r="P1334">
            <v>64</v>
          </cell>
          <cell r="Q1334">
            <v>177</v>
          </cell>
          <cell r="R1334"/>
          <cell r="S1334">
            <v>5.45</v>
          </cell>
          <cell r="T1334">
            <v>20</v>
          </cell>
          <cell r="U1334">
            <v>305</v>
          </cell>
          <cell r="V1334">
            <v>7.0000000000000007E-2</v>
          </cell>
          <cell r="W1334">
            <v>0.18</v>
          </cell>
          <cell r="X1334">
            <v>3.5</v>
          </cell>
          <cell r="Y1334">
            <v>7</v>
          </cell>
          <cell r="Z1334">
            <v>2.56</v>
          </cell>
          <cell r="AA1334">
            <v>0</v>
          </cell>
          <cell r="AB1334">
            <v>0</v>
          </cell>
          <cell r="AC1334">
            <v>11.33</v>
          </cell>
          <cell r="AD1334">
            <v>12.08</v>
          </cell>
          <cell r="AE1334">
            <v>1</v>
          </cell>
          <cell r="AF1334">
            <v>84</v>
          </cell>
          <cell r="AG1334"/>
          <cell r="AH1334"/>
          <cell r="AI1334" t="e">
            <v>#DIV/0!</v>
          </cell>
          <cell r="AJ1334"/>
          <cell r="AK1334"/>
          <cell r="AL1334" t="e">
            <v>#DIV/0!</v>
          </cell>
          <cell r="AM1334"/>
          <cell r="AN1334"/>
          <cell r="AO1334" t="e">
            <v>#DIV/0!</v>
          </cell>
        </row>
        <row r="1335">
          <cell r="A1335">
            <v>560</v>
          </cell>
          <cell r="B1335" t="str">
            <v>Costilla de res, grasa aproximada 25% cruda</v>
          </cell>
          <cell r="C1335"/>
          <cell r="D1335">
            <v>84</v>
          </cell>
          <cell r="E1335"/>
          <cell r="F1335">
            <v>301</v>
          </cell>
          <cell r="G1335"/>
          <cell r="H1335">
            <v>16.5</v>
          </cell>
          <cell r="I1335">
            <v>26.1</v>
          </cell>
          <cell r="J1335">
            <v>0</v>
          </cell>
          <cell r="K1335"/>
          <cell r="L1335">
            <v>0</v>
          </cell>
          <cell r="M1335"/>
          <cell r="N1335">
            <v>9</v>
          </cell>
          <cell r="O1335">
            <v>1.7</v>
          </cell>
          <cell r="P1335">
            <v>55</v>
          </cell>
          <cell r="Q1335">
            <v>156</v>
          </cell>
          <cell r="R1335"/>
          <cell r="S1335">
            <v>3.73</v>
          </cell>
          <cell r="T1335">
            <v>16</v>
          </cell>
          <cell r="U1335">
            <v>272</v>
          </cell>
          <cell r="V1335">
            <v>0.08</v>
          </cell>
          <cell r="W1335">
            <v>0.13</v>
          </cell>
          <cell r="X1335">
            <v>2.8</v>
          </cell>
          <cell r="Y1335">
            <v>5</v>
          </cell>
          <cell r="Z1335">
            <v>2.82</v>
          </cell>
          <cell r="AA1335">
            <v>0</v>
          </cell>
          <cell r="AB1335">
            <v>0</v>
          </cell>
          <cell r="AC1335">
            <v>10.76</v>
          </cell>
          <cell r="AD1335">
            <v>11.24</v>
          </cell>
          <cell r="AE1335">
            <v>0.94</v>
          </cell>
          <cell r="AF1335">
            <v>70</v>
          </cell>
          <cell r="AG1335"/>
          <cell r="AH1335"/>
          <cell r="AI1335" t="e">
            <v>#DIV/0!</v>
          </cell>
          <cell r="AJ1335"/>
          <cell r="AK1335"/>
          <cell r="AL1335" t="e">
            <v>#DIV/0!</v>
          </cell>
          <cell r="AM1335"/>
          <cell r="AN1335"/>
          <cell r="AO1335" t="e">
            <v>#DIV/0!</v>
          </cell>
        </row>
        <row r="1336">
          <cell r="A1336">
            <v>561</v>
          </cell>
          <cell r="B1336" t="str">
            <v>Costilla de res, grasa mayor del 30%, cruda</v>
          </cell>
          <cell r="C1336"/>
          <cell r="D1336">
            <v>73</v>
          </cell>
          <cell r="E1336"/>
          <cell r="F1336">
            <v>383</v>
          </cell>
          <cell r="G1336"/>
          <cell r="H1336">
            <v>14.4</v>
          </cell>
          <cell r="I1336">
            <v>36.200000000000003</v>
          </cell>
          <cell r="J1336">
            <v>0</v>
          </cell>
          <cell r="K1336"/>
          <cell r="L1336">
            <v>0</v>
          </cell>
          <cell r="M1336"/>
          <cell r="N1336">
            <v>9</v>
          </cell>
          <cell r="O1336">
            <v>1.6</v>
          </cell>
          <cell r="P1336">
            <v>49</v>
          </cell>
          <cell r="Q1336">
            <v>137</v>
          </cell>
          <cell r="R1336"/>
          <cell r="S1336">
            <v>3.16</v>
          </cell>
          <cell r="T1336">
            <v>14</v>
          </cell>
          <cell r="U1336">
            <v>232</v>
          </cell>
          <cell r="V1336">
            <v>7.0000000000000007E-2</v>
          </cell>
          <cell r="W1336">
            <v>0.12</v>
          </cell>
          <cell r="X1336">
            <v>2.6</v>
          </cell>
          <cell r="Y1336">
            <v>5</v>
          </cell>
          <cell r="Z1336">
            <v>2.56</v>
          </cell>
          <cell r="AA1336">
            <v>0</v>
          </cell>
          <cell r="AB1336">
            <v>0</v>
          </cell>
          <cell r="AC1336">
            <v>15.76</v>
          </cell>
          <cell r="AD1336">
            <v>16.39</v>
          </cell>
          <cell r="AE1336">
            <v>1.32</v>
          </cell>
          <cell r="AF1336">
            <v>76</v>
          </cell>
          <cell r="AG1336"/>
          <cell r="AH1336"/>
          <cell r="AI1336" t="e">
            <v>#DIV/0!</v>
          </cell>
          <cell r="AJ1336"/>
          <cell r="AK1336"/>
          <cell r="AL1336" t="e">
            <v>#DIV/0!</v>
          </cell>
          <cell r="AM1336"/>
          <cell r="AN1336"/>
          <cell r="AO1336" t="e">
            <v>#DIV/0!</v>
          </cell>
        </row>
        <row r="1337">
          <cell r="A1337">
            <v>562</v>
          </cell>
          <cell r="B1337" t="str">
            <v>Costilla de res, grasa mayor del 30%, dorada y cocida</v>
          </cell>
          <cell r="C1337"/>
          <cell r="D1337">
            <v>71</v>
          </cell>
          <cell r="E1337"/>
          <cell r="F1337">
            <v>464</v>
          </cell>
          <cell r="G1337"/>
          <cell r="H1337">
            <v>21.6</v>
          </cell>
          <cell r="I1337">
            <v>42</v>
          </cell>
          <cell r="J1337">
            <v>0</v>
          </cell>
          <cell r="K1337"/>
          <cell r="L1337">
            <v>0</v>
          </cell>
          <cell r="M1337"/>
          <cell r="N1337">
            <v>12</v>
          </cell>
          <cell r="O1337">
            <v>2.2999999999999998</v>
          </cell>
          <cell r="P1337">
            <v>50</v>
          </cell>
          <cell r="Q1337">
            <v>162</v>
          </cell>
          <cell r="R1337"/>
          <cell r="S1337">
            <v>4.88</v>
          </cell>
          <cell r="T1337">
            <v>15</v>
          </cell>
          <cell r="U1337">
            <v>224</v>
          </cell>
          <cell r="V1337">
            <v>0.05</v>
          </cell>
          <cell r="W1337">
            <v>0.15</v>
          </cell>
          <cell r="X1337">
            <v>2.5</v>
          </cell>
          <cell r="Y1337">
            <v>5</v>
          </cell>
          <cell r="Z1337">
            <v>2.62</v>
          </cell>
          <cell r="AA1337">
            <v>0</v>
          </cell>
          <cell r="AB1337">
            <v>0</v>
          </cell>
          <cell r="AC1337">
            <v>17.8</v>
          </cell>
          <cell r="AD1337">
            <v>18.88</v>
          </cell>
          <cell r="AE1337">
            <v>1.53</v>
          </cell>
          <cell r="AF1337">
            <v>94</v>
          </cell>
          <cell r="AG1337"/>
          <cell r="AH1337"/>
          <cell r="AI1337" t="e">
            <v>#DIV/0!</v>
          </cell>
          <cell r="AJ1337"/>
          <cell r="AK1337"/>
          <cell r="AL1337" t="e">
            <v>#DIV/0!</v>
          </cell>
          <cell r="AM1337"/>
          <cell r="AN1337"/>
          <cell r="AO1337" t="e">
            <v>#DIV/0!</v>
          </cell>
        </row>
        <row r="1338">
          <cell r="A1338">
            <v>563</v>
          </cell>
          <cell r="B1338" t="str">
            <v>Pata de res cruda</v>
          </cell>
          <cell r="C1338"/>
          <cell r="D1338">
            <v>52</v>
          </cell>
          <cell r="E1338"/>
          <cell r="F1338">
            <v>125</v>
          </cell>
          <cell r="G1338"/>
          <cell r="H1338">
            <v>28.2</v>
          </cell>
          <cell r="I1338">
            <v>1.4</v>
          </cell>
          <cell r="J1338">
            <v>0</v>
          </cell>
          <cell r="K1338"/>
          <cell r="L1338">
            <v>0</v>
          </cell>
          <cell r="M1338"/>
          <cell r="N1338">
            <v>15</v>
          </cell>
          <cell r="O1338">
            <v>6.5</v>
          </cell>
          <cell r="P1338">
            <v>198</v>
          </cell>
          <cell r="Q1338">
            <v>41</v>
          </cell>
          <cell r="R1338"/>
          <cell r="S1338">
            <v>1.61</v>
          </cell>
          <cell r="T1338">
            <v>14</v>
          </cell>
          <cell r="U1338">
            <v>340</v>
          </cell>
          <cell r="V1338">
            <v>0.1</v>
          </cell>
          <cell r="W1338">
            <v>0.2</v>
          </cell>
          <cell r="X1338">
            <v>0.4</v>
          </cell>
          <cell r="Y1338">
            <v>11</v>
          </cell>
          <cell r="Z1338">
            <v>3.81</v>
          </cell>
          <cell r="AA1338">
            <v>0</v>
          </cell>
          <cell r="AB1338">
            <v>0</v>
          </cell>
          <cell r="AC1338">
            <v>0.86</v>
          </cell>
          <cell r="AD1338">
            <v>0.64</v>
          </cell>
          <cell r="AE1338">
            <v>0.34</v>
          </cell>
          <cell r="AF1338">
            <v>242</v>
          </cell>
          <cell r="AG1338"/>
          <cell r="AH1338"/>
          <cell r="AI1338" t="e">
            <v>#DIV/0!</v>
          </cell>
          <cell r="AJ1338"/>
          <cell r="AK1338"/>
          <cell r="AL1338" t="e">
            <v>#DIV/0!</v>
          </cell>
          <cell r="AM1338"/>
          <cell r="AN1338"/>
          <cell r="AO1338" t="e">
            <v>#DIV/0!</v>
          </cell>
        </row>
        <row r="1339">
          <cell r="A1339">
            <v>564</v>
          </cell>
          <cell r="B1339" t="str">
            <v>Tendon de res crudo</v>
          </cell>
          <cell r="C1339"/>
          <cell r="D1339">
            <v>100</v>
          </cell>
          <cell r="E1339"/>
          <cell r="F1339">
            <v>125</v>
          </cell>
          <cell r="G1339"/>
          <cell r="H1339">
            <v>28.2</v>
          </cell>
          <cell r="I1339">
            <v>1.4</v>
          </cell>
          <cell r="J1339">
            <v>0</v>
          </cell>
          <cell r="K1339"/>
          <cell r="L1339">
            <v>0</v>
          </cell>
          <cell r="M1339"/>
          <cell r="N1339">
            <v>15</v>
          </cell>
          <cell r="O1339">
            <v>6.5</v>
          </cell>
          <cell r="P1339">
            <v>173</v>
          </cell>
          <cell r="Q1339">
            <v>41</v>
          </cell>
          <cell r="R1339"/>
          <cell r="S1339">
            <v>10</v>
          </cell>
          <cell r="T1339">
            <v>173</v>
          </cell>
          <cell r="U1339">
            <v>101</v>
          </cell>
          <cell r="V1339">
            <v>0.1</v>
          </cell>
          <cell r="W1339">
            <v>0.2</v>
          </cell>
          <cell r="X1339">
            <v>0.4</v>
          </cell>
          <cell r="Y1339">
            <v>8</v>
          </cell>
          <cell r="Z1339">
            <v>2.59</v>
          </cell>
          <cell r="AA1339">
            <v>0</v>
          </cell>
          <cell r="AB1339">
            <v>0</v>
          </cell>
          <cell r="AC1339">
            <v>0.86</v>
          </cell>
          <cell r="AD1339">
            <v>0.64</v>
          </cell>
          <cell r="AE1339">
            <v>0.34</v>
          </cell>
          <cell r="AF1339">
            <v>242</v>
          </cell>
          <cell r="AG1339"/>
          <cell r="AH1339"/>
          <cell r="AI1339" t="e">
            <v>#DIV/0!</v>
          </cell>
          <cell r="AJ1339"/>
          <cell r="AK1339"/>
          <cell r="AL1339" t="e">
            <v>#DIV/0!</v>
          </cell>
          <cell r="AM1339"/>
          <cell r="AN1339"/>
          <cell r="AO1339" t="e">
            <v>#DIV/0!</v>
          </cell>
        </row>
        <row r="1340">
          <cell r="A1340">
            <v>565</v>
          </cell>
          <cell r="B1340" t="str">
            <v>Bazo o pajarilla de res cocido</v>
          </cell>
          <cell r="C1340"/>
          <cell r="D1340">
            <v>100</v>
          </cell>
          <cell r="E1340"/>
          <cell r="F1340">
            <v>156</v>
          </cell>
          <cell r="G1340"/>
          <cell r="H1340">
            <v>26.1</v>
          </cell>
          <cell r="I1340">
            <v>5.7</v>
          </cell>
          <cell r="J1340">
            <v>0</v>
          </cell>
          <cell r="K1340"/>
          <cell r="L1340">
            <v>0</v>
          </cell>
          <cell r="M1340"/>
          <cell r="N1340">
            <v>5</v>
          </cell>
          <cell r="O1340">
            <v>45.1</v>
          </cell>
          <cell r="P1340">
            <v>57</v>
          </cell>
          <cell r="Q1340">
            <v>378</v>
          </cell>
          <cell r="R1340"/>
          <cell r="S1340">
            <v>2.79</v>
          </cell>
          <cell r="T1340">
            <v>19</v>
          </cell>
          <cell r="U1340">
            <v>284</v>
          </cell>
          <cell r="V1340">
            <v>0.15</v>
          </cell>
          <cell r="W1340">
            <v>0.44</v>
          </cell>
          <cell r="X1340">
            <v>4.5</v>
          </cell>
          <cell r="Y1340">
            <v>4</v>
          </cell>
          <cell r="Z1340">
            <v>5.0199999999999996</v>
          </cell>
          <cell r="AA1340">
            <v>0</v>
          </cell>
          <cell r="AB1340">
            <v>0</v>
          </cell>
          <cell r="AC1340">
            <v>1.39</v>
          </cell>
          <cell r="AD1340">
            <v>1.1200000000000001</v>
          </cell>
          <cell r="AE1340">
            <v>0.31</v>
          </cell>
          <cell r="AF1340">
            <v>347</v>
          </cell>
          <cell r="AG1340"/>
          <cell r="AH1340"/>
          <cell r="AI1340" t="e">
            <v>#DIV/0!</v>
          </cell>
          <cell r="AJ1340"/>
          <cell r="AK1340"/>
          <cell r="AL1340" t="e">
            <v>#DIV/0!</v>
          </cell>
          <cell r="AM1340"/>
          <cell r="AN1340"/>
          <cell r="AO1340" t="e">
            <v>#DIV/0!</v>
          </cell>
        </row>
        <row r="1341">
          <cell r="A1341">
            <v>566</v>
          </cell>
          <cell r="B1341" t="str">
            <v>Bazo o pajarilla de res cocido a fuego lento</v>
          </cell>
          <cell r="C1341"/>
          <cell r="D1341">
            <v>100</v>
          </cell>
          <cell r="E1341"/>
          <cell r="F1341">
            <v>138</v>
          </cell>
          <cell r="G1341"/>
          <cell r="H1341">
            <v>25.1</v>
          </cell>
          <cell r="I1341">
            <v>4.2</v>
          </cell>
          <cell r="J1341">
            <v>0</v>
          </cell>
          <cell r="K1341"/>
          <cell r="L1341">
            <v>0</v>
          </cell>
          <cell r="M1341"/>
          <cell r="N1341">
            <v>12</v>
          </cell>
          <cell r="O1341">
            <v>39.4</v>
          </cell>
          <cell r="P1341">
            <v>57</v>
          </cell>
          <cell r="Q1341">
            <v>305</v>
          </cell>
          <cell r="R1341"/>
          <cell r="S1341">
            <v>2.79</v>
          </cell>
          <cell r="T1341">
            <v>19</v>
          </cell>
          <cell r="U1341">
            <v>284</v>
          </cell>
          <cell r="V1341">
            <v>0.05</v>
          </cell>
          <cell r="W1341">
            <v>0.3</v>
          </cell>
          <cell r="X1341">
            <v>5.6</v>
          </cell>
          <cell r="Y1341">
            <v>4</v>
          </cell>
          <cell r="Z1341">
            <v>5.0199999999999996</v>
          </cell>
          <cell r="AA1341">
            <v>5</v>
          </cell>
          <cell r="AB1341">
            <v>0</v>
          </cell>
          <cell r="AC1341">
            <v>1.39</v>
          </cell>
          <cell r="AD1341">
            <v>1.1200000000000001</v>
          </cell>
          <cell r="AE1341">
            <v>0.31</v>
          </cell>
          <cell r="AF1341">
            <v>347</v>
          </cell>
          <cell r="AG1341"/>
          <cell r="AH1341"/>
          <cell r="AI1341" t="e">
            <v>#DIV/0!</v>
          </cell>
          <cell r="AJ1341"/>
          <cell r="AK1341"/>
          <cell r="AL1341" t="e">
            <v>#DIV/0!</v>
          </cell>
          <cell r="AM1341"/>
          <cell r="AN1341"/>
          <cell r="AO1341" t="e">
            <v>#DIV/0!</v>
          </cell>
        </row>
        <row r="1342">
          <cell r="A1342">
            <v>567</v>
          </cell>
          <cell r="B1342" t="str">
            <v>Bazo o pajarilla de res crudo</v>
          </cell>
          <cell r="C1342"/>
          <cell r="D1342">
            <v>100</v>
          </cell>
          <cell r="E1342"/>
          <cell r="F1342">
            <v>100</v>
          </cell>
          <cell r="G1342"/>
          <cell r="H1342">
            <v>18.3</v>
          </cell>
          <cell r="I1342">
            <v>3</v>
          </cell>
          <cell r="J1342">
            <v>0</v>
          </cell>
          <cell r="K1342"/>
          <cell r="L1342">
            <v>0</v>
          </cell>
          <cell r="M1342"/>
          <cell r="N1342">
            <v>9</v>
          </cell>
          <cell r="O1342">
            <v>44.6</v>
          </cell>
          <cell r="P1342">
            <v>85</v>
          </cell>
          <cell r="Q1342">
            <v>296</v>
          </cell>
          <cell r="R1342"/>
          <cell r="S1342">
            <v>2.11</v>
          </cell>
          <cell r="T1342">
            <v>22</v>
          </cell>
          <cell r="U1342">
            <v>429</v>
          </cell>
          <cell r="V1342">
            <v>0.05</v>
          </cell>
          <cell r="W1342">
            <v>0.37</v>
          </cell>
          <cell r="X1342">
            <v>8.4</v>
          </cell>
          <cell r="Y1342">
            <v>4</v>
          </cell>
          <cell r="Z1342">
            <v>5.68</v>
          </cell>
          <cell r="AA1342">
            <v>46</v>
          </cell>
          <cell r="AB1342">
            <v>0</v>
          </cell>
          <cell r="AC1342">
            <v>1</v>
          </cell>
          <cell r="AD1342">
            <v>0.78</v>
          </cell>
          <cell r="AE1342">
            <v>0.22</v>
          </cell>
          <cell r="AF1342">
            <v>263</v>
          </cell>
          <cell r="AG1342"/>
          <cell r="AH1342"/>
          <cell r="AI1342" t="e">
            <v>#DIV/0!</v>
          </cell>
          <cell r="AJ1342"/>
          <cell r="AK1342"/>
          <cell r="AL1342" t="e">
            <v>#DIV/0!</v>
          </cell>
          <cell r="AM1342"/>
          <cell r="AN1342"/>
          <cell r="AO1342" t="e">
            <v>#DIV/0!</v>
          </cell>
        </row>
        <row r="1343">
          <cell r="A1343">
            <v>568</v>
          </cell>
          <cell r="B1343" t="str">
            <v>callo o menudo de res cocido</v>
          </cell>
          <cell r="C1343"/>
          <cell r="D1343">
            <v>100</v>
          </cell>
          <cell r="E1343"/>
          <cell r="F1343">
            <v>119</v>
          </cell>
          <cell r="G1343"/>
          <cell r="H1343">
            <v>24.7</v>
          </cell>
          <cell r="I1343">
            <v>1.9</v>
          </cell>
          <cell r="J1343">
            <v>0.7</v>
          </cell>
          <cell r="K1343"/>
          <cell r="L1343">
            <v>0</v>
          </cell>
          <cell r="M1343"/>
          <cell r="N1343">
            <v>5</v>
          </cell>
          <cell r="O1343">
            <v>2.7</v>
          </cell>
          <cell r="P1343">
            <v>40</v>
          </cell>
          <cell r="Q1343">
            <v>104</v>
          </cell>
          <cell r="R1343"/>
          <cell r="S1343">
            <v>2.92</v>
          </cell>
          <cell r="T1343">
            <v>15</v>
          </cell>
          <cell r="U1343">
            <v>85</v>
          </cell>
          <cell r="V1343">
            <v>0.03</v>
          </cell>
          <cell r="W1343">
            <v>0.16</v>
          </cell>
          <cell r="X1343">
            <v>1.6</v>
          </cell>
          <cell r="Y1343">
            <v>3</v>
          </cell>
          <cell r="Z1343">
            <v>0.48</v>
          </cell>
          <cell r="AA1343">
            <v>0</v>
          </cell>
          <cell r="AB1343">
            <v>0</v>
          </cell>
          <cell r="AC1343">
            <v>2.99</v>
          </cell>
          <cell r="AD1343">
            <v>2.13</v>
          </cell>
          <cell r="AE1343">
            <v>0.74</v>
          </cell>
          <cell r="AF1343">
            <v>316</v>
          </cell>
          <cell r="AG1343"/>
          <cell r="AH1343"/>
          <cell r="AI1343" t="e">
            <v>#DIV/0!</v>
          </cell>
          <cell r="AJ1343"/>
          <cell r="AK1343"/>
          <cell r="AL1343" t="e">
            <v>#DIV/0!</v>
          </cell>
          <cell r="AM1343"/>
          <cell r="AN1343"/>
          <cell r="AO1343" t="e">
            <v>#DIV/0!</v>
          </cell>
        </row>
        <row r="1344">
          <cell r="A1344">
            <v>569</v>
          </cell>
          <cell r="B1344" t="str">
            <v>callo o panza de res crudo</v>
          </cell>
          <cell r="C1344"/>
          <cell r="D1344">
            <v>100</v>
          </cell>
          <cell r="E1344"/>
          <cell r="F1344">
            <v>94</v>
          </cell>
          <cell r="G1344"/>
          <cell r="H1344">
            <v>14.6</v>
          </cell>
          <cell r="I1344">
            <v>4</v>
          </cell>
          <cell r="J1344">
            <v>0</v>
          </cell>
          <cell r="K1344"/>
          <cell r="L1344">
            <v>0</v>
          </cell>
          <cell r="M1344"/>
          <cell r="N1344">
            <v>9</v>
          </cell>
          <cell r="O1344">
            <v>2</v>
          </cell>
          <cell r="P1344">
            <v>46</v>
          </cell>
          <cell r="Q1344">
            <v>79</v>
          </cell>
          <cell r="R1344"/>
          <cell r="S1344">
            <v>2.4700000000000002</v>
          </cell>
          <cell r="T1344">
            <v>8</v>
          </cell>
          <cell r="U1344">
            <v>270</v>
          </cell>
          <cell r="V1344">
            <v>0.01</v>
          </cell>
          <cell r="W1344">
            <v>0.17</v>
          </cell>
          <cell r="X1344">
            <v>0.1</v>
          </cell>
          <cell r="Y1344">
            <v>2</v>
          </cell>
          <cell r="Z1344">
            <v>1.54</v>
          </cell>
          <cell r="AA1344">
            <v>3</v>
          </cell>
          <cell r="AB1344">
            <v>0</v>
          </cell>
          <cell r="AC1344">
            <v>2.0299999999999998</v>
          </cell>
          <cell r="AD1344">
            <v>1.31</v>
          </cell>
          <cell r="AE1344">
            <v>7.0000000000000007E-2</v>
          </cell>
          <cell r="AF1344">
            <v>95</v>
          </cell>
          <cell r="AG1344"/>
          <cell r="AH1344"/>
          <cell r="AI1344" t="e">
            <v>#DIV/0!</v>
          </cell>
          <cell r="AJ1344"/>
          <cell r="AK1344"/>
          <cell r="AL1344" t="e">
            <v>#DIV/0!</v>
          </cell>
          <cell r="AM1344"/>
          <cell r="AN1344"/>
          <cell r="AO1344" t="e">
            <v>#DIV/0!</v>
          </cell>
        </row>
        <row r="1345">
          <cell r="A1345">
            <v>570</v>
          </cell>
          <cell r="B1345" t="str">
            <v>chunchullo de res crudo</v>
          </cell>
          <cell r="C1345"/>
          <cell r="D1345">
            <v>100</v>
          </cell>
          <cell r="E1345"/>
          <cell r="F1345">
            <v>216</v>
          </cell>
          <cell r="G1345"/>
          <cell r="H1345">
            <v>11</v>
          </cell>
          <cell r="I1345">
            <v>19.100000000000001</v>
          </cell>
          <cell r="J1345">
            <v>0</v>
          </cell>
          <cell r="K1345"/>
          <cell r="L1345">
            <v>0</v>
          </cell>
          <cell r="M1345"/>
          <cell r="N1345">
            <v>12</v>
          </cell>
          <cell r="O1345">
            <v>1.8</v>
          </cell>
          <cell r="P1345">
            <v>35</v>
          </cell>
          <cell r="Q1345">
            <v>110</v>
          </cell>
          <cell r="R1345"/>
          <cell r="S1345">
            <v>2.09</v>
          </cell>
          <cell r="T1345">
            <v>6</v>
          </cell>
          <cell r="U1345">
            <v>116</v>
          </cell>
          <cell r="V1345">
            <v>0.04</v>
          </cell>
          <cell r="W1345">
            <v>0.16</v>
          </cell>
          <cell r="X1345">
            <v>2</v>
          </cell>
          <cell r="Y1345">
            <v>2</v>
          </cell>
          <cell r="Z1345">
            <v>0.81</v>
          </cell>
          <cell r="AA1345">
            <v>0</v>
          </cell>
          <cell r="AB1345">
            <v>0</v>
          </cell>
          <cell r="AC1345">
            <v>7.93</v>
          </cell>
          <cell r="AD1345">
            <v>7.86</v>
          </cell>
          <cell r="AE1345">
            <v>5.86</v>
          </cell>
          <cell r="AF1345">
            <v>159</v>
          </cell>
          <cell r="AG1345"/>
          <cell r="AH1345"/>
          <cell r="AI1345" t="e">
            <v>#DIV/0!</v>
          </cell>
          <cell r="AJ1345"/>
          <cell r="AK1345"/>
          <cell r="AL1345" t="e">
            <v>#DIV/0!</v>
          </cell>
          <cell r="AM1345"/>
          <cell r="AN1345"/>
          <cell r="AO1345" t="e">
            <v>#DIV/0!</v>
          </cell>
        </row>
        <row r="1346">
          <cell r="A1346">
            <v>571</v>
          </cell>
          <cell r="B1346" t="str">
            <v>chunchullo de res frito o cocido</v>
          </cell>
          <cell r="C1346"/>
          <cell r="D1346">
            <v>100</v>
          </cell>
          <cell r="E1346"/>
          <cell r="F1346">
            <v>341</v>
          </cell>
          <cell r="G1346"/>
          <cell r="H1346">
            <v>24.5</v>
          </cell>
          <cell r="I1346">
            <v>26.2</v>
          </cell>
          <cell r="J1346">
            <v>1.7</v>
          </cell>
          <cell r="K1346"/>
          <cell r="L1346">
            <v>0</v>
          </cell>
          <cell r="M1346"/>
          <cell r="N1346">
            <v>9</v>
          </cell>
          <cell r="O1346">
            <v>2.1</v>
          </cell>
          <cell r="P1346">
            <v>39</v>
          </cell>
          <cell r="Q1346">
            <v>271</v>
          </cell>
          <cell r="R1346"/>
          <cell r="S1346">
            <v>50.6</v>
          </cell>
          <cell r="T1346">
            <v>10</v>
          </cell>
          <cell r="U1346">
            <v>8</v>
          </cell>
          <cell r="V1346">
            <v>0.04</v>
          </cell>
          <cell r="W1346">
            <v>0.21</v>
          </cell>
          <cell r="X1346">
            <v>2.4</v>
          </cell>
          <cell r="Y1346">
            <v>3</v>
          </cell>
          <cell r="Z1346">
            <v>1.03</v>
          </cell>
          <cell r="AA1346">
            <v>0</v>
          </cell>
          <cell r="AB1346">
            <v>0</v>
          </cell>
          <cell r="AC1346">
            <v>10.1</v>
          </cell>
          <cell r="AD1346">
            <v>9.68</v>
          </cell>
          <cell r="AE1346">
            <v>7.22</v>
          </cell>
          <cell r="AF1346">
            <v>143</v>
          </cell>
          <cell r="AG1346"/>
          <cell r="AH1346"/>
          <cell r="AI1346" t="e">
            <v>#DIV/0!</v>
          </cell>
          <cell r="AJ1346"/>
          <cell r="AK1346"/>
          <cell r="AL1346" t="e">
            <v>#DIV/0!</v>
          </cell>
          <cell r="AM1346"/>
          <cell r="AN1346"/>
          <cell r="AO1346" t="e">
            <v>#DIV/0!</v>
          </cell>
        </row>
        <row r="1347">
          <cell r="A1347">
            <v>572</v>
          </cell>
          <cell r="B1347" t="str">
            <v>cola de res cocida en calor bajo</v>
          </cell>
          <cell r="C1347"/>
          <cell r="D1347">
            <v>68</v>
          </cell>
          <cell r="E1347"/>
          <cell r="F1347">
            <v>390</v>
          </cell>
          <cell r="G1347"/>
          <cell r="H1347">
            <v>17</v>
          </cell>
          <cell r="I1347">
            <v>35.799999999999997</v>
          </cell>
          <cell r="J1347">
            <v>0</v>
          </cell>
          <cell r="K1347"/>
          <cell r="L1347">
            <v>0</v>
          </cell>
          <cell r="M1347"/>
          <cell r="N1347">
            <v>14</v>
          </cell>
          <cell r="O1347">
            <v>0.8</v>
          </cell>
          <cell r="P1347">
            <v>25</v>
          </cell>
          <cell r="Q1347">
            <v>47</v>
          </cell>
          <cell r="R1347"/>
          <cell r="S1347">
            <v>1.64</v>
          </cell>
          <cell r="T1347">
            <v>7</v>
          </cell>
          <cell r="U1347">
            <v>157</v>
          </cell>
          <cell r="V1347">
            <v>7.0000000000000007E-2</v>
          </cell>
          <cell r="W1347">
            <v>7.0000000000000007E-2</v>
          </cell>
          <cell r="X1347">
            <v>1.1000000000000001</v>
          </cell>
          <cell r="Y1347">
            <v>4</v>
          </cell>
          <cell r="Z1347">
            <v>0.55000000000000004</v>
          </cell>
          <cell r="AA1347">
            <v>0</v>
          </cell>
          <cell r="AB1347">
            <v>0</v>
          </cell>
          <cell r="AC1347">
            <v>12.45</v>
          </cell>
          <cell r="AD1347">
            <v>16.89</v>
          </cell>
          <cell r="AE1347">
            <v>3.94</v>
          </cell>
          <cell r="AF1347">
            <v>129</v>
          </cell>
          <cell r="AG1347"/>
          <cell r="AH1347"/>
          <cell r="AI1347" t="e">
            <v>#DIV/0!</v>
          </cell>
          <cell r="AJ1347"/>
          <cell r="AK1347"/>
          <cell r="AL1347" t="e">
            <v>#DIV/0!</v>
          </cell>
          <cell r="AM1347"/>
          <cell r="AN1347"/>
          <cell r="AO1347" t="e">
            <v>#DIV/0!</v>
          </cell>
        </row>
        <row r="1348">
          <cell r="A1348">
            <v>573</v>
          </cell>
          <cell r="B1348" t="str">
            <v>corazon de res cocido</v>
          </cell>
          <cell r="C1348"/>
          <cell r="D1348">
            <v>100</v>
          </cell>
          <cell r="E1348"/>
          <cell r="F1348">
            <v>260</v>
          </cell>
          <cell r="G1348"/>
          <cell r="H1348">
            <v>28.3</v>
          </cell>
          <cell r="I1348">
            <v>15.5</v>
          </cell>
          <cell r="J1348">
            <v>1.7</v>
          </cell>
          <cell r="K1348"/>
          <cell r="L1348">
            <v>0</v>
          </cell>
          <cell r="M1348"/>
          <cell r="N1348">
            <v>8</v>
          </cell>
          <cell r="O1348">
            <v>6.1</v>
          </cell>
          <cell r="P1348">
            <v>63</v>
          </cell>
          <cell r="Q1348">
            <v>249</v>
          </cell>
          <cell r="R1348"/>
          <cell r="S1348">
            <v>3.13</v>
          </cell>
          <cell r="T1348">
            <v>25</v>
          </cell>
          <cell r="U1348">
            <v>233</v>
          </cell>
          <cell r="V1348">
            <v>0.49</v>
          </cell>
          <cell r="W1348">
            <v>1.98</v>
          </cell>
          <cell r="X1348">
            <v>7.2</v>
          </cell>
          <cell r="Y1348">
            <v>2</v>
          </cell>
          <cell r="Z1348">
            <v>14.3</v>
          </cell>
          <cell r="AA1348">
            <v>6</v>
          </cell>
          <cell r="AB1348">
            <v>45</v>
          </cell>
          <cell r="AC1348">
            <v>1.68</v>
          </cell>
          <cell r="AD1348">
            <v>1.25</v>
          </cell>
          <cell r="AE1348">
            <v>1.37</v>
          </cell>
          <cell r="AF1348">
            <v>193</v>
          </cell>
          <cell r="AG1348"/>
          <cell r="AH1348"/>
          <cell r="AI1348" t="e">
            <v>#DIV/0!</v>
          </cell>
          <cell r="AJ1348"/>
          <cell r="AK1348"/>
          <cell r="AL1348" t="e">
            <v>#DIV/0!</v>
          </cell>
          <cell r="AM1348"/>
          <cell r="AN1348"/>
          <cell r="AO1348" t="e">
            <v>#DIV/0!</v>
          </cell>
        </row>
        <row r="1349">
          <cell r="A1349">
            <v>574</v>
          </cell>
          <cell r="B1349" t="str">
            <v>corazon de res cocido en calor bajo</v>
          </cell>
          <cell r="C1349"/>
          <cell r="D1349">
            <v>100</v>
          </cell>
          <cell r="E1349"/>
          <cell r="F1349">
            <v>167</v>
          </cell>
          <cell r="G1349"/>
          <cell r="H1349">
            <v>28.8</v>
          </cell>
          <cell r="I1349">
            <v>5.6</v>
          </cell>
          <cell r="J1349">
            <v>0.4</v>
          </cell>
          <cell r="K1349"/>
          <cell r="L1349">
            <v>0</v>
          </cell>
          <cell r="M1349"/>
          <cell r="N1349">
            <v>6</v>
          </cell>
          <cell r="O1349">
            <v>7.5</v>
          </cell>
          <cell r="P1349">
            <v>63</v>
          </cell>
          <cell r="Q1349">
            <v>250</v>
          </cell>
          <cell r="R1349"/>
          <cell r="S1349">
            <v>3.13</v>
          </cell>
          <cell r="T1349">
            <v>25</v>
          </cell>
          <cell r="U1349">
            <v>233</v>
          </cell>
          <cell r="V1349">
            <v>0.14000000000000001</v>
          </cell>
          <cell r="W1349">
            <v>1.54</v>
          </cell>
          <cell r="X1349">
            <v>4.0999999999999996</v>
          </cell>
          <cell r="Y1349">
            <v>2</v>
          </cell>
          <cell r="Z1349">
            <v>14.3</v>
          </cell>
          <cell r="AA1349">
            <v>2</v>
          </cell>
          <cell r="AB1349">
            <v>0</v>
          </cell>
          <cell r="AC1349">
            <v>1.68</v>
          </cell>
          <cell r="AD1349">
            <v>1.25</v>
          </cell>
          <cell r="AE1349">
            <v>1.37</v>
          </cell>
          <cell r="AF1349">
            <v>193</v>
          </cell>
          <cell r="AG1349"/>
          <cell r="AH1349"/>
          <cell r="AI1349" t="e">
            <v>#DIV/0!</v>
          </cell>
          <cell r="AJ1349"/>
          <cell r="AK1349"/>
          <cell r="AL1349" t="e">
            <v>#DIV/0!</v>
          </cell>
          <cell r="AM1349"/>
          <cell r="AN1349"/>
          <cell r="AO1349" t="e">
            <v>#DIV/0!</v>
          </cell>
        </row>
        <row r="1350">
          <cell r="A1350">
            <v>575</v>
          </cell>
          <cell r="B1350" t="str">
            <v>corazon de res crudo ( sin valvulas ni grasa)</v>
          </cell>
          <cell r="C1350"/>
          <cell r="D1350">
            <v>81</v>
          </cell>
          <cell r="E1350"/>
          <cell r="F1350">
            <v>113</v>
          </cell>
          <cell r="G1350"/>
          <cell r="H1350">
            <v>17.100000000000001</v>
          </cell>
          <cell r="I1350">
            <v>3.8</v>
          </cell>
          <cell r="J1350">
            <v>2.6</v>
          </cell>
          <cell r="K1350"/>
          <cell r="L1350">
            <v>0</v>
          </cell>
          <cell r="M1350"/>
          <cell r="N1350">
            <v>2</v>
          </cell>
          <cell r="O1350">
            <v>4.5999999999999996</v>
          </cell>
          <cell r="P1350">
            <v>63</v>
          </cell>
          <cell r="Q1350">
            <v>173</v>
          </cell>
          <cell r="R1350"/>
          <cell r="S1350">
            <v>2.38</v>
          </cell>
          <cell r="T1350">
            <v>23</v>
          </cell>
          <cell r="U1350">
            <v>266</v>
          </cell>
          <cell r="V1350">
            <v>0.19</v>
          </cell>
          <cell r="W1350">
            <v>1.02</v>
          </cell>
          <cell r="X1350">
            <v>9.5</v>
          </cell>
          <cell r="Y1350">
            <v>2</v>
          </cell>
          <cell r="Z1350">
            <v>13.66</v>
          </cell>
          <cell r="AA1350">
            <v>6</v>
          </cell>
          <cell r="AB1350">
            <v>0</v>
          </cell>
          <cell r="AC1350">
            <v>1.1299999999999999</v>
          </cell>
          <cell r="AD1350">
            <v>0.84</v>
          </cell>
          <cell r="AE1350">
            <v>0.92</v>
          </cell>
          <cell r="AF1350">
            <v>140</v>
          </cell>
          <cell r="AG1350"/>
          <cell r="AH1350"/>
          <cell r="AI1350" t="e">
            <v>#DIV/0!</v>
          </cell>
          <cell r="AJ1350"/>
          <cell r="AK1350"/>
          <cell r="AL1350" t="e">
            <v>#DIV/0!</v>
          </cell>
          <cell r="AM1350"/>
          <cell r="AN1350"/>
          <cell r="AO1350" t="e">
            <v>#DIV/0!</v>
          </cell>
        </row>
        <row r="1351">
          <cell r="A1351">
            <v>576</v>
          </cell>
          <cell r="B1351" t="str">
            <v>Higado de res cocido a fuego lento</v>
          </cell>
          <cell r="C1351"/>
          <cell r="D1351">
            <v>100</v>
          </cell>
          <cell r="E1351"/>
          <cell r="F1351">
            <v>155</v>
          </cell>
          <cell r="G1351"/>
          <cell r="H1351">
            <v>24.4</v>
          </cell>
          <cell r="I1351">
            <v>4.9000000000000004</v>
          </cell>
          <cell r="J1351">
            <v>3.4</v>
          </cell>
          <cell r="K1351"/>
          <cell r="L1351">
            <v>0</v>
          </cell>
          <cell r="M1351"/>
          <cell r="N1351">
            <v>7</v>
          </cell>
          <cell r="O1351">
            <v>6.8</v>
          </cell>
          <cell r="P1351">
            <v>70</v>
          </cell>
          <cell r="Q1351">
            <v>404</v>
          </cell>
          <cell r="R1351"/>
          <cell r="S1351">
            <v>6.07</v>
          </cell>
          <cell r="T1351">
            <v>20</v>
          </cell>
          <cell r="U1351">
            <v>235</v>
          </cell>
          <cell r="V1351">
            <v>0.2</v>
          </cell>
          <cell r="W1351">
            <v>4.0999999999999996</v>
          </cell>
          <cell r="X1351">
            <v>10.7</v>
          </cell>
          <cell r="Y1351">
            <v>217</v>
          </cell>
          <cell r="Z1351">
            <v>71</v>
          </cell>
          <cell r="AA1351">
            <v>23</v>
          </cell>
          <cell r="AB1351">
            <v>10602</v>
          </cell>
          <cell r="AC1351">
            <v>1.9</v>
          </cell>
          <cell r="AD1351">
            <v>0.65</v>
          </cell>
          <cell r="AE1351">
            <v>1.07</v>
          </cell>
          <cell r="AF1351">
            <v>389</v>
          </cell>
          <cell r="AG1351"/>
          <cell r="AH1351"/>
          <cell r="AI1351" t="e">
            <v>#DIV/0!</v>
          </cell>
          <cell r="AJ1351"/>
          <cell r="AK1351"/>
          <cell r="AL1351" t="e">
            <v>#DIV/0!</v>
          </cell>
          <cell r="AM1351"/>
          <cell r="AN1351"/>
          <cell r="AO1351" t="e">
            <v>#DIV/0!</v>
          </cell>
        </row>
        <row r="1352">
          <cell r="A1352">
            <v>577</v>
          </cell>
          <cell r="B1352" t="str">
            <v>Higado de res crudo</v>
          </cell>
          <cell r="C1352"/>
          <cell r="D1352">
            <v>100</v>
          </cell>
          <cell r="E1352"/>
          <cell r="F1352">
            <v>138</v>
          </cell>
          <cell r="G1352"/>
          <cell r="H1352">
            <v>20</v>
          </cell>
          <cell r="I1352">
            <v>3.9</v>
          </cell>
          <cell r="J1352">
            <v>5.8</v>
          </cell>
          <cell r="K1352"/>
          <cell r="L1352">
            <v>0</v>
          </cell>
          <cell r="M1352"/>
          <cell r="N1352">
            <v>6</v>
          </cell>
          <cell r="O1352">
            <v>6.8</v>
          </cell>
          <cell r="P1352">
            <v>73</v>
          </cell>
          <cell r="Q1352">
            <v>318</v>
          </cell>
          <cell r="R1352"/>
          <cell r="S1352">
            <v>3.92</v>
          </cell>
          <cell r="T1352">
            <v>19</v>
          </cell>
          <cell r="U1352">
            <v>323</v>
          </cell>
          <cell r="V1352">
            <v>0.26</v>
          </cell>
          <cell r="W1352">
            <v>2.78</v>
          </cell>
          <cell r="X1352">
            <v>12.8</v>
          </cell>
          <cell r="Y1352">
            <v>248</v>
          </cell>
          <cell r="Z1352">
            <v>69.19</v>
          </cell>
          <cell r="AA1352">
            <v>22</v>
          </cell>
          <cell r="AB1352">
            <v>10503</v>
          </cell>
          <cell r="AC1352">
            <v>1.5</v>
          </cell>
          <cell r="AD1352">
            <v>0.51</v>
          </cell>
          <cell r="AE1352">
            <v>0.84</v>
          </cell>
          <cell r="AF1352">
            <v>354</v>
          </cell>
          <cell r="AG1352"/>
          <cell r="AH1352"/>
          <cell r="AI1352" t="e">
            <v>#DIV/0!</v>
          </cell>
          <cell r="AJ1352"/>
          <cell r="AK1352"/>
          <cell r="AL1352" t="e">
            <v>#DIV/0!</v>
          </cell>
          <cell r="AM1352"/>
          <cell r="AN1352"/>
          <cell r="AO1352" t="e">
            <v>#DIV/0!</v>
          </cell>
        </row>
        <row r="1353">
          <cell r="A1353">
            <v>578</v>
          </cell>
          <cell r="B1353" t="str">
            <v>Lengua de res cruda sin cartilago ni tejido conectivo</v>
          </cell>
          <cell r="C1353"/>
          <cell r="D1353">
            <v>84</v>
          </cell>
          <cell r="E1353"/>
          <cell r="F1353">
            <v>219</v>
          </cell>
          <cell r="G1353"/>
          <cell r="H1353">
            <v>14.9</v>
          </cell>
          <cell r="I1353">
            <v>16.100000000000001</v>
          </cell>
          <cell r="J1353">
            <v>3.7</v>
          </cell>
          <cell r="K1353"/>
          <cell r="L1353">
            <v>0</v>
          </cell>
          <cell r="M1353"/>
          <cell r="N1353">
            <v>6</v>
          </cell>
          <cell r="O1353">
            <v>3</v>
          </cell>
          <cell r="P1353">
            <v>69</v>
          </cell>
          <cell r="Q1353">
            <v>133</v>
          </cell>
          <cell r="R1353"/>
          <cell r="S1353">
            <v>2.87</v>
          </cell>
          <cell r="T1353">
            <v>16</v>
          </cell>
          <cell r="U1353">
            <v>315</v>
          </cell>
          <cell r="V1353">
            <v>0.13</v>
          </cell>
          <cell r="W1353">
            <v>0.34</v>
          </cell>
          <cell r="X1353">
            <v>4.2</v>
          </cell>
          <cell r="Y1353">
            <v>7</v>
          </cell>
          <cell r="Z1353">
            <v>3.79</v>
          </cell>
          <cell r="AA1353">
            <v>3</v>
          </cell>
          <cell r="AB1353">
            <v>0</v>
          </cell>
          <cell r="AC1353">
            <v>7</v>
          </cell>
          <cell r="AD1353">
            <v>7.24</v>
          </cell>
          <cell r="AE1353">
            <v>0.9</v>
          </cell>
          <cell r="AF1353">
            <v>87</v>
          </cell>
          <cell r="AG1353"/>
          <cell r="AH1353"/>
          <cell r="AI1353" t="e">
            <v>#DIV/0!</v>
          </cell>
          <cell r="AJ1353"/>
          <cell r="AK1353"/>
          <cell r="AL1353" t="e">
            <v>#DIV/0!</v>
          </cell>
          <cell r="AM1353"/>
          <cell r="AN1353"/>
          <cell r="AO1353" t="e">
            <v>#DIV/0!</v>
          </cell>
        </row>
        <row r="1354">
          <cell r="A1354">
            <v>579</v>
          </cell>
          <cell r="B1354" t="str">
            <v>Lengua de res sin piel ni tejido conectivo, cocida a fuego lento</v>
          </cell>
          <cell r="C1354"/>
          <cell r="D1354">
            <v>76</v>
          </cell>
          <cell r="E1354"/>
          <cell r="F1354">
            <v>276</v>
          </cell>
          <cell r="G1354"/>
          <cell r="H1354">
            <v>22.1</v>
          </cell>
          <cell r="I1354">
            <v>20.7</v>
          </cell>
          <cell r="J1354">
            <v>0.3</v>
          </cell>
          <cell r="K1354"/>
          <cell r="L1354">
            <v>0</v>
          </cell>
          <cell r="M1354"/>
          <cell r="N1354">
            <v>7</v>
          </cell>
          <cell r="O1354">
            <v>3.4</v>
          </cell>
          <cell r="P1354">
            <v>60</v>
          </cell>
          <cell r="Q1354">
            <v>142</v>
          </cell>
          <cell r="R1354"/>
          <cell r="S1354">
            <v>4.8</v>
          </cell>
          <cell r="T1354">
            <v>17</v>
          </cell>
          <cell r="U1354">
            <v>180</v>
          </cell>
          <cell r="V1354">
            <v>0.03</v>
          </cell>
          <cell r="W1354">
            <v>0.35</v>
          </cell>
          <cell r="X1354">
            <v>2.2000000000000002</v>
          </cell>
          <cell r="Y1354">
            <v>5</v>
          </cell>
          <cell r="Z1354">
            <v>5.9</v>
          </cell>
          <cell r="AA1354">
            <v>1</v>
          </cell>
          <cell r="AB1354">
            <v>0</v>
          </cell>
          <cell r="AC1354">
            <v>8.93</v>
          </cell>
          <cell r="AD1354">
            <v>9.4700000000000006</v>
          </cell>
          <cell r="AE1354">
            <v>0.78</v>
          </cell>
          <cell r="AF1354">
            <v>107</v>
          </cell>
          <cell r="AG1354"/>
          <cell r="AH1354"/>
          <cell r="AI1354" t="e">
            <v>#DIV/0!</v>
          </cell>
          <cell r="AJ1354"/>
          <cell r="AK1354"/>
          <cell r="AL1354" t="e">
            <v>#DIV/0!</v>
          </cell>
          <cell r="AM1354"/>
          <cell r="AN1354"/>
          <cell r="AO1354" t="e">
            <v>#DIV/0!</v>
          </cell>
        </row>
        <row r="1355">
          <cell r="A1355">
            <v>580</v>
          </cell>
          <cell r="B1355" t="str">
            <v>Pancreas de res cocido a fuego lento</v>
          </cell>
          <cell r="C1355"/>
          <cell r="D1355">
            <v>100</v>
          </cell>
          <cell r="E1355"/>
          <cell r="F1355">
            <v>263</v>
          </cell>
          <cell r="G1355"/>
          <cell r="H1355">
            <v>27.1</v>
          </cell>
          <cell r="I1355">
            <v>17.2</v>
          </cell>
          <cell r="J1355">
            <v>0</v>
          </cell>
          <cell r="K1355"/>
          <cell r="L1355">
            <v>0</v>
          </cell>
          <cell r="M1355"/>
          <cell r="N1355">
            <v>16</v>
          </cell>
          <cell r="O1355">
            <v>2.6</v>
          </cell>
          <cell r="P1355">
            <v>60</v>
          </cell>
          <cell r="Q1355">
            <v>453</v>
          </cell>
          <cell r="R1355"/>
          <cell r="S1355">
            <v>4.5999999999999996</v>
          </cell>
          <cell r="T1355">
            <v>21</v>
          </cell>
          <cell r="U1355">
            <v>246</v>
          </cell>
          <cell r="V1355">
            <v>0.18</v>
          </cell>
          <cell r="W1355">
            <v>0.49</v>
          </cell>
          <cell r="X1355">
            <v>4</v>
          </cell>
          <cell r="Y1355">
            <v>3</v>
          </cell>
          <cell r="Z1355">
            <v>16.600000000000001</v>
          </cell>
          <cell r="AA1355">
            <v>20</v>
          </cell>
          <cell r="AB1355">
            <v>0</v>
          </cell>
          <cell r="AC1355">
            <v>5.9</v>
          </cell>
          <cell r="AD1355">
            <v>5.93</v>
          </cell>
          <cell r="AE1355">
            <v>3.2</v>
          </cell>
          <cell r="AF1355">
            <v>262</v>
          </cell>
          <cell r="AG1355"/>
          <cell r="AH1355"/>
          <cell r="AI1355" t="e">
            <v>#DIV/0!</v>
          </cell>
          <cell r="AJ1355"/>
          <cell r="AK1355"/>
          <cell r="AL1355" t="e">
            <v>#DIV/0!</v>
          </cell>
          <cell r="AM1355"/>
          <cell r="AN1355"/>
          <cell r="AO1355" t="e">
            <v>#DIV/0!</v>
          </cell>
        </row>
        <row r="1356">
          <cell r="A1356">
            <v>581</v>
          </cell>
          <cell r="B1356" t="str">
            <v>Pancreas de res crudo</v>
          </cell>
          <cell r="C1356"/>
          <cell r="D1356">
            <v>100</v>
          </cell>
          <cell r="E1356"/>
          <cell r="F1356">
            <v>230</v>
          </cell>
          <cell r="G1356"/>
          <cell r="H1356">
            <v>15.7</v>
          </cell>
          <cell r="I1356">
            <v>18.600000000000001</v>
          </cell>
          <cell r="J1356">
            <v>0</v>
          </cell>
          <cell r="K1356"/>
          <cell r="L1356">
            <v>0</v>
          </cell>
          <cell r="M1356"/>
          <cell r="N1356">
            <v>9</v>
          </cell>
          <cell r="O1356">
            <v>2.2000000000000002</v>
          </cell>
          <cell r="P1356">
            <v>67</v>
          </cell>
          <cell r="Q1356">
            <v>327</v>
          </cell>
          <cell r="R1356"/>
          <cell r="S1356">
            <v>2.58</v>
          </cell>
          <cell r="T1356">
            <v>18</v>
          </cell>
          <cell r="U1356">
            <v>276</v>
          </cell>
          <cell r="V1356">
            <v>0.14000000000000001</v>
          </cell>
          <cell r="W1356">
            <v>0.45</v>
          </cell>
          <cell r="X1356">
            <v>4.5</v>
          </cell>
          <cell r="Y1356">
            <v>3</v>
          </cell>
          <cell r="Z1356">
            <v>14</v>
          </cell>
          <cell r="AA1356">
            <v>14</v>
          </cell>
          <cell r="AB1356">
            <v>0</v>
          </cell>
          <cell r="AC1356">
            <v>6.41</v>
          </cell>
          <cell r="AD1356">
            <v>6.44</v>
          </cell>
          <cell r="AE1356">
            <v>3.47</v>
          </cell>
          <cell r="AF1356">
            <v>205</v>
          </cell>
          <cell r="AG1356"/>
          <cell r="AH1356"/>
          <cell r="AI1356" t="e">
            <v>#DIV/0!</v>
          </cell>
          <cell r="AJ1356"/>
          <cell r="AK1356"/>
          <cell r="AL1356" t="e">
            <v>#DIV/0!</v>
          </cell>
          <cell r="AM1356"/>
          <cell r="AN1356"/>
          <cell r="AO1356" t="e">
            <v>#DIV/0!</v>
          </cell>
        </row>
        <row r="1357">
          <cell r="A1357">
            <v>582</v>
          </cell>
          <cell r="B1357" t="str">
            <v>Pulmon o bofe de res cocido</v>
          </cell>
          <cell r="C1357"/>
          <cell r="D1357">
            <v>100</v>
          </cell>
          <cell r="E1357"/>
          <cell r="F1357">
            <v>115</v>
          </cell>
          <cell r="G1357"/>
          <cell r="H1357">
            <v>20.399999999999999</v>
          </cell>
          <cell r="I1357">
            <v>3.7</v>
          </cell>
          <cell r="J1357">
            <v>0</v>
          </cell>
          <cell r="K1357"/>
          <cell r="L1357">
            <v>0</v>
          </cell>
          <cell r="M1357"/>
          <cell r="N1357">
            <v>11</v>
          </cell>
          <cell r="O1357">
            <v>5.4</v>
          </cell>
          <cell r="P1357">
            <v>101</v>
          </cell>
          <cell r="Q1357">
            <v>178</v>
          </cell>
          <cell r="R1357"/>
          <cell r="S1357">
            <v>1.64</v>
          </cell>
          <cell r="T1357">
            <v>10</v>
          </cell>
          <cell r="U1357">
            <v>173</v>
          </cell>
          <cell r="V1357">
            <v>0.04</v>
          </cell>
          <cell r="W1357">
            <v>0.14000000000000001</v>
          </cell>
          <cell r="X1357">
            <v>2.5</v>
          </cell>
          <cell r="Y1357">
            <v>8</v>
          </cell>
          <cell r="Z1357">
            <v>2.59</v>
          </cell>
          <cell r="AA1357">
            <v>33</v>
          </cell>
          <cell r="AB1357">
            <v>12</v>
          </cell>
          <cell r="AC1357">
            <v>1.27</v>
          </cell>
          <cell r="AD1357">
            <v>0.95</v>
          </cell>
          <cell r="AE1357">
            <v>0.51</v>
          </cell>
          <cell r="AF1357">
            <v>277</v>
          </cell>
          <cell r="AG1357"/>
          <cell r="AH1357"/>
          <cell r="AI1357" t="e">
            <v>#DIV/0!</v>
          </cell>
          <cell r="AJ1357"/>
          <cell r="AK1357"/>
          <cell r="AL1357" t="e">
            <v>#DIV/0!</v>
          </cell>
          <cell r="AM1357"/>
          <cell r="AN1357"/>
          <cell r="AO1357" t="e">
            <v>#DIV/0!</v>
          </cell>
        </row>
        <row r="1358">
          <cell r="A1358">
            <v>583</v>
          </cell>
          <cell r="B1358" t="str">
            <v>Pulmon o bofe de res crudo ( sin coagulos o membranas )</v>
          </cell>
          <cell r="C1358"/>
          <cell r="D1358">
            <v>76</v>
          </cell>
          <cell r="E1358"/>
          <cell r="F1358">
            <v>87</v>
          </cell>
          <cell r="G1358"/>
          <cell r="H1358">
            <v>16.2</v>
          </cell>
          <cell r="I1358">
            <v>2.5</v>
          </cell>
          <cell r="J1358">
            <v>0</v>
          </cell>
          <cell r="K1358"/>
          <cell r="L1358">
            <v>0</v>
          </cell>
          <cell r="M1358"/>
          <cell r="N1358">
            <v>10</v>
          </cell>
          <cell r="O1358">
            <v>8</v>
          </cell>
          <cell r="P1358">
            <v>198</v>
          </cell>
          <cell r="Q1358">
            <v>224</v>
          </cell>
          <cell r="R1358"/>
          <cell r="S1358">
            <v>1.61</v>
          </cell>
          <cell r="T1358">
            <v>14</v>
          </cell>
          <cell r="U1358">
            <v>340</v>
          </cell>
          <cell r="V1358">
            <v>0.05</v>
          </cell>
          <cell r="W1358">
            <v>0.23</v>
          </cell>
          <cell r="X1358">
            <v>4</v>
          </cell>
          <cell r="Y1358">
            <v>11</v>
          </cell>
          <cell r="Z1358">
            <v>3.81</v>
          </cell>
          <cell r="AA1358">
            <v>39</v>
          </cell>
          <cell r="AB1358">
            <v>14</v>
          </cell>
          <cell r="AC1358">
            <v>0.86</v>
          </cell>
          <cell r="AD1358">
            <v>0.64</v>
          </cell>
          <cell r="AE1358">
            <v>0.34</v>
          </cell>
          <cell r="AF1358">
            <v>242</v>
          </cell>
          <cell r="AG1358"/>
          <cell r="AH1358"/>
          <cell r="AI1358" t="e">
            <v>#DIV/0!</v>
          </cell>
          <cell r="AJ1358"/>
          <cell r="AK1358"/>
          <cell r="AL1358" t="e">
            <v>#DIV/0!</v>
          </cell>
          <cell r="AM1358"/>
          <cell r="AN1358"/>
          <cell r="AO1358" t="e">
            <v>#DIV/0!</v>
          </cell>
        </row>
        <row r="1359">
          <cell r="A1359">
            <v>584</v>
          </cell>
          <cell r="B1359" t="str">
            <v>Riñon de res cocido a fuego lento</v>
          </cell>
          <cell r="C1359"/>
          <cell r="D1359">
            <v>100</v>
          </cell>
          <cell r="E1359"/>
          <cell r="F1359">
            <v>137</v>
          </cell>
          <cell r="G1359"/>
          <cell r="H1359">
            <v>25.5</v>
          </cell>
          <cell r="I1359">
            <v>3.4</v>
          </cell>
          <cell r="J1359">
            <v>1</v>
          </cell>
          <cell r="K1359"/>
          <cell r="L1359">
            <v>0</v>
          </cell>
          <cell r="M1359"/>
          <cell r="N1359">
            <v>17</v>
          </cell>
          <cell r="O1359">
            <v>7.3</v>
          </cell>
          <cell r="P1359">
            <v>134</v>
          </cell>
          <cell r="Q1359">
            <v>306</v>
          </cell>
          <cell r="R1359"/>
          <cell r="S1359">
            <v>4.22</v>
          </cell>
          <cell r="T1359">
            <v>18</v>
          </cell>
          <cell r="U1359">
            <v>179</v>
          </cell>
          <cell r="V1359">
            <v>0.19</v>
          </cell>
          <cell r="W1359">
            <v>4.0599999999999996</v>
          </cell>
          <cell r="X1359">
            <v>6</v>
          </cell>
          <cell r="Y1359">
            <v>98</v>
          </cell>
          <cell r="Z1359">
            <v>51.3</v>
          </cell>
          <cell r="AA1359">
            <v>1</v>
          </cell>
          <cell r="AB1359">
            <v>373</v>
          </cell>
          <cell r="AC1359">
            <v>1.0900000000000001</v>
          </cell>
          <cell r="AD1359">
            <v>0.74</v>
          </cell>
          <cell r="AE1359">
            <v>0.74</v>
          </cell>
          <cell r="AF1359">
            <v>387</v>
          </cell>
          <cell r="AG1359"/>
          <cell r="AH1359"/>
          <cell r="AI1359" t="e">
            <v>#DIV/0!</v>
          </cell>
          <cell r="AJ1359"/>
          <cell r="AK1359"/>
          <cell r="AL1359" t="e">
            <v>#DIV/0!</v>
          </cell>
          <cell r="AM1359"/>
          <cell r="AN1359"/>
          <cell r="AO1359" t="e">
            <v>#DIV/0!</v>
          </cell>
        </row>
        <row r="1360">
          <cell r="A1360">
            <v>585</v>
          </cell>
          <cell r="B1360" t="str">
            <v>Riñon de res crudo ( sin venas, grasa ni tejido conectivo)</v>
          </cell>
          <cell r="C1360"/>
          <cell r="D1360">
            <v>82</v>
          </cell>
          <cell r="E1360"/>
          <cell r="F1360">
            <v>103</v>
          </cell>
          <cell r="G1360"/>
          <cell r="H1360">
            <v>16.600000000000001</v>
          </cell>
          <cell r="I1360">
            <v>3.1</v>
          </cell>
          <cell r="J1360">
            <v>2.2000000000000002</v>
          </cell>
          <cell r="K1360"/>
          <cell r="L1360">
            <v>0</v>
          </cell>
          <cell r="M1360"/>
          <cell r="N1360">
            <v>6</v>
          </cell>
          <cell r="O1360">
            <v>7.4</v>
          </cell>
          <cell r="P1360">
            <v>179</v>
          </cell>
          <cell r="Q1360">
            <v>210</v>
          </cell>
          <cell r="R1360"/>
          <cell r="S1360">
            <v>1.85</v>
          </cell>
          <cell r="T1360">
            <v>17</v>
          </cell>
          <cell r="U1360">
            <v>257</v>
          </cell>
          <cell r="V1360">
            <v>0.38</v>
          </cell>
          <cell r="W1360">
            <v>2.5499999999999998</v>
          </cell>
          <cell r="X1360">
            <v>8</v>
          </cell>
          <cell r="Y1360">
            <v>80</v>
          </cell>
          <cell r="Z1360">
            <v>27.02</v>
          </cell>
          <cell r="AA1360">
            <v>9</v>
          </cell>
          <cell r="AB1360">
            <v>264</v>
          </cell>
          <cell r="AC1360">
            <v>0.97</v>
          </cell>
          <cell r="AD1360">
            <v>0.66</v>
          </cell>
          <cell r="AE1360">
            <v>0.67</v>
          </cell>
          <cell r="AF1360">
            <v>285</v>
          </cell>
          <cell r="AG1360"/>
          <cell r="AH1360"/>
          <cell r="AI1360" t="e">
            <v>#DIV/0!</v>
          </cell>
          <cell r="AJ1360"/>
          <cell r="AK1360"/>
          <cell r="AL1360" t="e">
            <v>#DIV/0!</v>
          </cell>
          <cell r="AM1360"/>
          <cell r="AN1360"/>
          <cell r="AO1360" t="e">
            <v>#DIV/0!</v>
          </cell>
        </row>
        <row r="1361">
          <cell r="A1361">
            <v>586</v>
          </cell>
          <cell r="B1361" t="str">
            <v>Sangre de res</v>
          </cell>
          <cell r="C1361"/>
          <cell r="D1361">
            <v>100</v>
          </cell>
          <cell r="E1361"/>
          <cell r="F1361">
            <v>75</v>
          </cell>
          <cell r="G1361"/>
          <cell r="H1361">
            <v>18.100000000000001</v>
          </cell>
          <cell r="I1361">
            <v>0.2</v>
          </cell>
          <cell r="J1361">
            <v>0.1</v>
          </cell>
          <cell r="K1361"/>
          <cell r="L1361">
            <v>0</v>
          </cell>
          <cell r="M1361"/>
          <cell r="N1361">
            <v>8</v>
          </cell>
          <cell r="O1361">
            <v>50</v>
          </cell>
          <cell r="P1361">
            <v>10000</v>
          </cell>
          <cell r="Q1361">
            <v>18</v>
          </cell>
          <cell r="R1361"/>
          <cell r="S1361">
            <v>0</v>
          </cell>
          <cell r="T1361">
            <v>0</v>
          </cell>
          <cell r="U1361">
            <v>2200</v>
          </cell>
          <cell r="V1361">
            <v>0</v>
          </cell>
          <cell r="W1361">
            <v>1.8</v>
          </cell>
          <cell r="X1361">
            <v>0.8</v>
          </cell>
          <cell r="Y1361">
            <v>0</v>
          </cell>
          <cell r="Z1361">
            <v>0.9</v>
          </cell>
          <cell r="AA1361">
            <v>0</v>
          </cell>
          <cell r="AB1361">
            <v>0</v>
          </cell>
          <cell r="AC1361">
            <v>0</v>
          </cell>
          <cell r="AD1361">
            <v>0</v>
          </cell>
          <cell r="AE1361">
            <v>0</v>
          </cell>
          <cell r="AF1361">
            <v>800</v>
          </cell>
          <cell r="AG1361"/>
          <cell r="AH1361"/>
          <cell r="AI1361" t="e">
            <v>#DIV/0!</v>
          </cell>
          <cell r="AJ1361"/>
          <cell r="AK1361"/>
          <cell r="AL1361" t="e">
            <v>#DIV/0!</v>
          </cell>
          <cell r="AM1361"/>
          <cell r="AN1361"/>
          <cell r="AO1361" t="e">
            <v>#DIV/0!</v>
          </cell>
        </row>
        <row r="1362">
          <cell r="A1362">
            <v>587</v>
          </cell>
          <cell r="B1362" t="str">
            <v>Sesos de res cocidos a fuego lento</v>
          </cell>
          <cell r="C1362"/>
          <cell r="D1362">
            <v>100</v>
          </cell>
          <cell r="E1362"/>
          <cell r="F1362">
            <v>157</v>
          </cell>
          <cell r="G1362"/>
          <cell r="H1362">
            <v>11.1</v>
          </cell>
          <cell r="I1362">
            <v>12.5</v>
          </cell>
          <cell r="J1362">
            <v>0</v>
          </cell>
          <cell r="K1362"/>
          <cell r="L1362">
            <v>0</v>
          </cell>
          <cell r="M1362"/>
          <cell r="N1362">
            <v>9</v>
          </cell>
          <cell r="O1362">
            <v>2.2000000000000002</v>
          </cell>
          <cell r="P1362">
            <v>120</v>
          </cell>
          <cell r="Q1362">
            <v>352</v>
          </cell>
          <cell r="R1362"/>
          <cell r="S1362">
            <v>1.25</v>
          </cell>
          <cell r="T1362">
            <v>14</v>
          </cell>
          <cell r="U1362">
            <v>240</v>
          </cell>
          <cell r="V1362">
            <v>0.08</v>
          </cell>
          <cell r="W1362">
            <v>0.17</v>
          </cell>
          <cell r="X1362">
            <v>2.2000000000000002</v>
          </cell>
          <cell r="Y1362">
            <v>7</v>
          </cell>
          <cell r="Z1362">
            <v>8.6</v>
          </cell>
          <cell r="AA1362">
            <v>1</v>
          </cell>
          <cell r="AB1362">
            <v>0</v>
          </cell>
          <cell r="AC1362">
            <v>2.92</v>
          </cell>
          <cell r="AD1362">
            <v>2.5</v>
          </cell>
          <cell r="AE1362">
            <v>1.44</v>
          </cell>
          <cell r="AF1362">
            <v>2054</v>
          </cell>
          <cell r="AG1362"/>
          <cell r="AH1362"/>
          <cell r="AI1362" t="e">
            <v>#DIV/0!</v>
          </cell>
          <cell r="AJ1362"/>
          <cell r="AK1362"/>
          <cell r="AL1362" t="e">
            <v>#DIV/0!</v>
          </cell>
          <cell r="AM1362"/>
          <cell r="AN1362"/>
          <cell r="AO1362" t="e">
            <v>#DIV/0!</v>
          </cell>
        </row>
        <row r="1363">
          <cell r="A1363">
            <v>588</v>
          </cell>
          <cell r="B1363" t="str">
            <v>Sesos de res crudos</v>
          </cell>
          <cell r="C1363"/>
          <cell r="D1363">
            <v>100</v>
          </cell>
          <cell r="E1363"/>
          <cell r="F1363">
            <v>123</v>
          </cell>
          <cell r="G1363"/>
          <cell r="H1363">
            <v>9.8000000000000007</v>
          </cell>
          <cell r="I1363">
            <v>9.3000000000000007</v>
          </cell>
          <cell r="J1363">
            <v>0</v>
          </cell>
          <cell r="K1363"/>
          <cell r="L1363">
            <v>0</v>
          </cell>
          <cell r="M1363"/>
          <cell r="N1363">
            <v>8</v>
          </cell>
          <cell r="O1363">
            <v>2.1</v>
          </cell>
          <cell r="P1363">
            <v>103</v>
          </cell>
          <cell r="Q1363">
            <v>126</v>
          </cell>
          <cell r="R1363"/>
          <cell r="S1363">
            <v>1.22</v>
          </cell>
          <cell r="T1363">
            <v>13</v>
          </cell>
          <cell r="U1363">
            <v>321</v>
          </cell>
          <cell r="V1363">
            <v>0.15</v>
          </cell>
          <cell r="W1363">
            <v>0.28000000000000003</v>
          </cell>
          <cell r="X1363">
            <v>4.5999999999999996</v>
          </cell>
          <cell r="Y1363">
            <v>4</v>
          </cell>
          <cell r="Z1363">
            <v>10.9</v>
          </cell>
          <cell r="AA1363">
            <v>17</v>
          </cell>
          <cell r="AB1363">
            <v>0</v>
          </cell>
          <cell r="AC1363">
            <v>2.16</v>
          </cell>
          <cell r="AD1363">
            <v>1.85</v>
          </cell>
          <cell r="AE1363">
            <v>1.07</v>
          </cell>
          <cell r="AF1363">
            <v>1672</v>
          </cell>
          <cell r="AG1363"/>
          <cell r="AH1363"/>
          <cell r="AI1363" t="e">
            <v>#DIV/0!</v>
          </cell>
          <cell r="AJ1363"/>
          <cell r="AK1363"/>
          <cell r="AL1363" t="e">
            <v>#DIV/0!</v>
          </cell>
          <cell r="AM1363"/>
          <cell r="AN1363"/>
          <cell r="AO1363" t="e">
            <v>#DIV/0!</v>
          </cell>
        </row>
        <row r="1364">
          <cell r="A1364">
            <v>589</v>
          </cell>
          <cell r="B1364" t="str">
            <v>Ubre de res cruda</v>
          </cell>
          <cell r="C1364"/>
          <cell r="D1364">
            <v>100</v>
          </cell>
          <cell r="E1364"/>
          <cell r="F1364">
            <v>230</v>
          </cell>
          <cell r="G1364"/>
          <cell r="H1364">
            <v>15.4</v>
          </cell>
          <cell r="I1364">
            <v>18.7</v>
          </cell>
          <cell r="J1364">
            <v>0</v>
          </cell>
          <cell r="K1364"/>
          <cell r="L1364">
            <v>0</v>
          </cell>
          <cell r="M1364"/>
          <cell r="N1364">
            <v>70</v>
          </cell>
          <cell r="O1364">
            <v>2.6</v>
          </cell>
          <cell r="P1364">
            <v>67</v>
          </cell>
          <cell r="Q1364">
            <v>160</v>
          </cell>
          <cell r="R1364"/>
          <cell r="S1364">
            <v>2.58</v>
          </cell>
          <cell r="T1364">
            <v>18</v>
          </cell>
          <cell r="U1364">
            <v>276</v>
          </cell>
          <cell r="V1364">
            <v>0.09</v>
          </cell>
          <cell r="W1364">
            <v>0.18</v>
          </cell>
          <cell r="X1364">
            <v>1.3</v>
          </cell>
          <cell r="Y1364">
            <v>3</v>
          </cell>
          <cell r="Z1364">
            <v>14</v>
          </cell>
          <cell r="AA1364">
            <v>0</v>
          </cell>
          <cell r="AB1364">
            <v>0</v>
          </cell>
          <cell r="AC1364">
            <v>6.41</v>
          </cell>
          <cell r="AD1364">
            <v>6.44</v>
          </cell>
          <cell r="AE1364">
            <v>3.47</v>
          </cell>
          <cell r="AF1364">
            <v>205</v>
          </cell>
          <cell r="AG1364"/>
          <cell r="AH1364"/>
          <cell r="AI1364" t="e">
            <v>#DIV/0!</v>
          </cell>
          <cell r="AJ1364"/>
          <cell r="AK1364"/>
          <cell r="AL1364" t="e">
            <v>#DIV/0!</v>
          </cell>
          <cell r="AM1364"/>
          <cell r="AN1364"/>
          <cell r="AO1364" t="e">
            <v>#DIV/0!</v>
          </cell>
        </row>
        <row r="1365">
          <cell r="A1365">
            <v>590</v>
          </cell>
          <cell r="B1365" t="str">
            <v>Carne de ternera todos los cortes, grasa aproximada 7%, cocida</v>
          </cell>
          <cell r="C1365"/>
          <cell r="D1365">
            <v>100</v>
          </cell>
          <cell r="E1365"/>
          <cell r="F1365">
            <v>223</v>
          </cell>
          <cell r="G1365"/>
          <cell r="H1365">
            <v>30.1</v>
          </cell>
          <cell r="I1365">
            <v>11.4</v>
          </cell>
          <cell r="J1365">
            <v>0</v>
          </cell>
          <cell r="K1365"/>
          <cell r="L1365">
            <v>0</v>
          </cell>
          <cell r="M1365"/>
          <cell r="N1365">
            <v>22</v>
          </cell>
          <cell r="O1365">
            <v>87</v>
          </cell>
          <cell r="P1365">
            <v>325</v>
          </cell>
          <cell r="Q1365">
            <v>1.2</v>
          </cell>
          <cell r="R1365"/>
          <cell r="S1365">
            <v>4.76</v>
          </cell>
          <cell r="T1365">
            <v>4.76</v>
          </cell>
          <cell r="U1365">
            <v>26</v>
          </cell>
          <cell r="V1365">
            <v>0.06</v>
          </cell>
          <cell r="W1365">
            <v>0.32</v>
          </cell>
          <cell r="X1365">
            <v>8</v>
          </cell>
          <cell r="Y1365">
            <v>15</v>
          </cell>
          <cell r="Z1365">
            <v>1.57</v>
          </cell>
          <cell r="AA1365">
            <v>0</v>
          </cell>
          <cell r="AB1365">
            <v>0</v>
          </cell>
          <cell r="AC1365">
            <v>4.28</v>
          </cell>
          <cell r="AD1365">
            <v>4.4000000000000004</v>
          </cell>
          <cell r="AE1365">
            <v>0.8</v>
          </cell>
          <cell r="AF1365">
            <v>114</v>
          </cell>
          <cell r="AG1365"/>
          <cell r="AH1365"/>
          <cell r="AI1365" t="e">
            <v>#DIV/0!</v>
          </cell>
          <cell r="AJ1365"/>
          <cell r="AK1365"/>
          <cell r="AL1365" t="e">
            <v>#DIV/0!</v>
          </cell>
          <cell r="AM1365"/>
          <cell r="AN1365"/>
          <cell r="AO1365" t="e">
            <v>#DIV/0!</v>
          </cell>
        </row>
        <row r="1366">
          <cell r="A1366">
            <v>591</v>
          </cell>
          <cell r="B1366" t="str">
            <v>Carne de ternera todos los cortes, grasa aproximada 7%, cruda</v>
          </cell>
          <cell r="C1366"/>
          <cell r="D1366">
            <v>100</v>
          </cell>
          <cell r="E1366"/>
          <cell r="F1366">
            <v>139</v>
          </cell>
          <cell r="G1366"/>
          <cell r="H1366">
            <v>19.399999999999999</v>
          </cell>
          <cell r="I1366">
            <v>6.8</v>
          </cell>
          <cell r="J1366">
            <v>0</v>
          </cell>
          <cell r="K1366"/>
          <cell r="L1366">
            <v>0</v>
          </cell>
          <cell r="M1366"/>
          <cell r="N1366">
            <v>15</v>
          </cell>
          <cell r="O1366">
            <v>82</v>
          </cell>
          <cell r="P1366">
            <v>315</v>
          </cell>
          <cell r="Q1366">
            <v>0.8</v>
          </cell>
          <cell r="R1366"/>
          <cell r="S1366">
            <v>3.06</v>
          </cell>
          <cell r="T1366">
            <v>3.06</v>
          </cell>
          <cell r="U1366">
            <v>24</v>
          </cell>
          <cell r="V1366">
            <v>0.08</v>
          </cell>
          <cell r="W1366">
            <v>0.27</v>
          </cell>
          <cell r="X1366">
            <v>7.5</v>
          </cell>
          <cell r="Y1366">
            <v>13</v>
          </cell>
          <cell r="Z1366">
            <v>1.34</v>
          </cell>
          <cell r="AA1366">
            <v>0</v>
          </cell>
          <cell r="AB1366">
            <v>0</v>
          </cell>
          <cell r="AC1366">
            <v>2.79</v>
          </cell>
          <cell r="AD1366">
            <v>2.57</v>
          </cell>
          <cell r="AE1366">
            <v>0.48</v>
          </cell>
          <cell r="AF1366">
            <v>82</v>
          </cell>
          <cell r="AG1366"/>
          <cell r="AH1366"/>
          <cell r="AI1366" t="e">
            <v>#DIV/0!</v>
          </cell>
          <cell r="AJ1366"/>
          <cell r="AK1366"/>
          <cell r="AL1366" t="e">
            <v>#DIV/0!</v>
          </cell>
          <cell r="AM1366"/>
          <cell r="AN1366"/>
          <cell r="AO1366" t="e">
            <v>#DIV/0!</v>
          </cell>
        </row>
        <row r="1367">
          <cell r="A1367">
            <v>592</v>
          </cell>
          <cell r="B1367" t="str">
            <v>Carne de ternera todos los cortes, magra cocida</v>
          </cell>
          <cell r="C1367"/>
          <cell r="D1367">
            <v>100</v>
          </cell>
          <cell r="E1367"/>
          <cell r="F1367">
            <v>187</v>
          </cell>
          <cell r="G1367"/>
          <cell r="H1367">
            <v>31.9</v>
          </cell>
          <cell r="I1367">
            <v>6.6</v>
          </cell>
          <cell r="J1367">
            <v>0</v>
          </cell>
          <cell r="K1367"/>
          <cell r="L1367">
            <v>0</v>
          </cell>
          <cell r="M1367"/>
          <cell r="N1367">
            <v>24</v>
          </cell>
          <cell r="O1367">
            <v>89</v>
          </cell>
          <cell r="P1367">
            <v>338</v>
          </cell>
          <cell r="Q1367">
            <v>1.2</v>
          </cell>
          <cell r="R1367"/>
          <cell r="S1367">
            <v>5.0999999999999996</v>
          </cell>
          <cell r="T1367">
            <v>5.0999999999999996</v>
          </cell>
          <cell r="U1367">
            <v>28</v>
          </cell>
          <cell r="V1367">
            <v>0.06</v>
          </cell>
          <cell r="W1367">
            <v>0.34</v>
          </cell>
          <cell r="X1367">
            <v>8.4</v>
          </cell>
          <cell r="Y1367">
            <v>16</v>
          </cell>
          <cell r="Z1367">
            <v>1.65</v>
          </cell>
          <cell r="AA1367">
            <v>0</v>
          </cell>
          <cell r="AB1367">
            <v>0</v>
          </cell>
          <cell r="AC1367">
            <v>1.84</v>
          </cell>
          <cell r="AD1367">
            <v>2.35</v>
          </cell>
          <cell r="AE1367">
            <v>0.59</v>
          </cell>
          <cell r="AF1367">
            <v>118</v>
          </cell>
          <cell r="AG1367"/>
          <cell r="AH1367"/>
          <cell r="AI1367" t="e">
            <v>#DIV/0!</v>
          </cell>
          <cell r="AJ1367"/>
          <cell r="AK1367"/>
          <cell r="AL1367" t="e">
            <v>#DIV/0!</v>
          </cell>
          <cell r="AM1367"/>
          <cell r="AN1367"/>
          <cell r="AO1367" t="e">
            <v>#DIV/0!</v>
          </cell>
        </row>
        <row r="1368">
          <cell r="A1368">
            <v>593</v>
          </cell>
          <cell r="B1368" t="str">
            <v>Carne de ternera todos los cortes, magra cruda</v>
          </cell>
          <cell r="C1368"/>
          <cell r="D1368">
            <v>100</v>
          </cell>
          <cell r="E1368"/>
          <cell r="F1368">
            <v>107</v>
          </cell>
          <cell r="G1368"/>
          <cell r="H1368">
            <v>20.2</v>
          </cell>
          <cell r="I1368">
            <v>2.9</v>
          </cell>
          <cell r="J1368">
            <v>0</v>
          </cell>
          <cell r="K1368"/>
          <cell r="L1368">
            <v>0</v>
          </cell>
          <cell r="M1368"/>
          <cell r="N1368">
            <v>15</v>
          </cell>
          <cell r="O1368">
            <v>86</v>
          </cell>
          <cell r="P1368">
            <v>328</v>
          </cell>
          <cell r="Q1368">
            <v>0.9</v>
          </cell>
          <cell r="R1368"/>
          <cell r="S1368">
            <v>3.23</v>
          </cell>
          <cell r="T1368">
            <v>3.23</v>
          </cell>
          <cell r="U1368">
            <v>25</v>
          </cell>
          <cell r="V1368">
            <v>0.08</v>
          </cell>
          <cell r="W1368">
            <v>0.28000000000000003</v>
          </cell>
          <cell r="X1368">
            <v>7.8</v>
          </cell>
          <cell r="Y1368">
            <v>13</v>
          </cell>
          <cell r="Z1368">
            <v>1.4</v>
          </cell>
          <cell r="AA1368">
            <v>0</v>
          </cell>
          <cell r="AB1368">
            <v>0</v>
          </cell>
          <cell r="AC1368">
            <v>0.86</v>
          </cell>
          <cell r="AD1368">
            <v>0.92</v>
          </cell>
          <cell r="AE1368">
            <v>0.3</v>
          </cell>
          <cell r="AF1368">
            <v>83</v>
          </cell>
          <cell r="AG1368"/>
          <cell r="AH1368"/>
          <cell r="AI1368" t="e">
            <v>#DIV/0!</v>
          </cell>
          <cell r="AJ1368"/>
          <cell r="AK1368"/>
          <cell r="AL1368" t="e">
            <v>#DIV/0!</v>
          </cell>
          <cell r="AM1368"/>
          <cell r="AN1368"/>
          <cell r="AO1368" t="e">
            <v>#DIV/0!</v>
          </cell>
        </row>
        <row r="1369">
          <cell r="A1369">
            <v>594</v>
          </cell>
          <cell r="B1369" t="str">
            <v>Chuleta de ternera grasa aproximada 9% cruda</v>
          </cell>
          <cell r="C1369"/>
          <cell r="D1369">
            <v>65</v>
          </cell>
          <cell r="E1369"/>
          <cell r="F1369">
            <v>157</v>
          </cell>
          <cell r="G1369"/>
          <cell r="H1369">
            <v>18.899999999999999</v>
          </cell>
          <cell r="I1369">
            <v>9</v>
          </cell>
          <cell r="J1369">
            <v>0</v>
          </cell>
          <cell r="K1369"/>
          <cell r="L1369">
            <v>0</v>
          </cell>
          <cell r="M1369"/>
          <cell r="N1369">
            <v>13</v>
          </cell>
          <cell r="O1369">
            <v>89</v>
          </cell>
          <cell r="P1369">
            <v>290</v>
          </cell>
          <cell r="Q1369">
            <v>0.9</v>
          </cell>
          <cell r="R1369"/>
          <cell r="S1369">
            <v>3.24</v>
          </cell>
          <cell r="T1369">
            <v>3.24</v>
          </cell>
          <cell r="U1369">
            <v>22</v>
          </cell>
          <cell r="V1369">
            <v>7.0000000000000007E-2</v>
          </cell>
          <cell r="W1369">
            <v>0.23</v>
          </cell>
          <cell r="X1369">
            <v>6.7</v>
          </cell>
          <cell r="Y1369">
            <v>12</v>
          </cell>
          <cell r="Z1369">
            <v>1.29</v>
          </cell>
          <cell r="AA1369">
            <v>0</v>
          </cell>
          <cell r="AB1369">
            <v>0</v>
          </cell>
          <cell r="AC1369">
            <v>3.71</v>
          </cell>
          <cell r="AD1369">
            <v>3.43</v>
          </cell>
          <cell r="AE1369">
            <v>0.63</v>
          </cell>
          <cell r="AF1369">
            <v>82</v>
          </cell>
          <cell r="AG1369"/>
          <cell r="AH1369"/>
          <cell r="AI1369" t="e">
            <v>#DIV/0!</v>
          </cell>
          <cell r="AJ1369"/>
          <cell r="AK1369"/>
          <cell r="AL1369" t="e">
            <v>#DIV/0!</v>
          </cell>
          <cell r="AM1369"/>
          <cell r="AN1369"/>
          <cell r="AO1369" t="e">
            <v>#DIV/0!</v>
          </cell>
        </row>
        <row r="1370">
          <cell r="A1370">
            <v>595</v>
          </cell>
          <cell r="B1370" t="str">
            <v>Chuleta de ternera magra, cruda</v>
          </cell>
          <cell r="C1370"/>
          <cell r="D1370">
            <v>60</v>
          </cell>
          <cell r="E1370"/>
          <cell r="F1370">
            <v>115</v>
          </cell>
          <cell r="G1370"/>
          <cell r="H1370">
            <v>20</v>
          </cell>
          <cell r="I1370">
            <v>3.9</v>
          </cell>
          <cell r="J1370">
            <v>0</v>
          </cell>
          <cell r="K1370"/>
          <cell r="L1370">
            <v>0</v>
          </cell>
          <cell r="M1370"/>
          <cell r="N1370">
            <v>14</v>
          </cell>
          <cell r="O1370">
            <v>95</v>
          </cell>
          <cell r="P1370">
            <v>306</v>
          </cell>
          <cell r="Q1370">
            <v>0.9</v>
          </cell>
          <cell r="R1370"/>
          <cell r="S1370">
            <v>3.47</v>
          </cell>
          <cell r="T1370">
            <v>3.47</v>
          </cell>
          <cell r="U1370">
            <v>23</v>
          </cell>
          <cell r="V1370">
            <v>7.0000000000000007E-2</v>
          </cell>
          <cell r="W1370">
            <v>0.24</v>
          </cell>
          <cell r="X1370">
            <v>7.1</v>
          </cell>
          <cell r="Y1370">
            <v>13</v>
          </cell>
          <cell r="Z1370">
            <v>1.36</v>
          </cell>
          <cell r="AA1370">
            <v>0</v>
          </cell>
          <cell r="AB1370">
            <v>0</v>
          </cell>
          <cell r="AC1370">
            <v>1.17</v>
          </cell>
          <cell r="AD1370">
            <v>1.25</v>
          </cell>
          <cell r="AE1370">
            <v>0.4</v>
          </cell>
          <cell r="AF1370">
            <v>83</v>
          </cell>
          <cell r="AG1370"/>
          <cell r="AH1370"/>
          <cell r="AI1370" t="e">
            <v>#DIV/0!</v>
          </cell>
          <cell r="AJ1370"/>
          <cell r="AK1370"/>
          <cell r="AL1370" t="e">
            <v>#DIV/0!</v>
          </cell>
          <cell r="AM1370"/>
          <cell r="AN1370"/>
          <cell r="AO1370" t="e">
            <v>#DIV/0!</v>
          </cell>
        </row>
        <row r="1371">
          <cell r="A1371">
            <v>596</v>
          </cell>
          <cell r="B1371" t="str">
            <v>Bazo de ternera crudo</v>
          </cell>
          <cell r="C1371"/>
          <cell r="D1371">
            <v>100</v>
          </cell>
          <cell r="E1371"/>
          <cell r="F1371">
            <v>93</v>
          </cell>
          <cell r="G1371"/>
          <cell r="H1371">
            <v>18.3</v>
          </cell>
          <cell r="I1371">
            <v>2.2000000000000002</v>
          </cell>
          <cell r="J1371">
            <v>0</v>
          </cell>
          <cell r="K1371"/>
          <cell r="L1371">
            <v>0</v>
          </cell>
          <cell r="M1371"/>
          <cell r="N1371">
            <v>6</v>
          </cell>
          <cell r="O1371">
            <v>97</v>
          </cell>
          <cell r="P1371">
            <v>362</v>
          </cell>
          <cell r="Q1371">
            <v>9.3000000000000007</v>
          </cell>
          <cell r="R1371"/>
          <cell r="S1371">
            <v>1.61</v>
          </cell>
          <cell r="T1371">
            <v>1.61</v>
          </cell>
          <cell r="U1371">
            <v>17</v>
          </cell>
          <cell r="V1371">
            <v>0.05</v>
          </cell>
          <cell r="W1371">
            <v>0.35</v>
          </cell>
          <cell r="X1371">
            <v>7.9</v>
          </cell>
          <cell r="Y1371">
            <v>4</v>
          </cell>
          <cell r="Z1371">
            <v>5.34</v>
          </cell>
          <cell r="AA1371">
            <v>41</v>
          </cell>
          <cell r="AB1371">
            <v>0</v>
          </cell>
          <cell r="AC1371">
            <v>0.73</v>
          </cell>
          <cell r="AD1371">
            <v>0.59</v>
          </cell>
          <cell r="AE1371">
            <v>0.16</v>
          </cell>
          <cell r="AF1371">
            <v>340</v>
          </cell>
          <cell r="AG1371"/>
          <cell r="AH1371"/>
          <cell r="AI1371" t="e">
            <v>#DIV/0!</v>
          </cell>
          <cell r="AJ1371"/>
          <cell r="AK1371"/>
          <cell r="AL1371" t="e">
            <v>#DIV/0!</v>
          </cell>
          <cell r="AM1371"/>
          <cell r="AN1371"/>
          <cell r="AO1371" t="e">
            <v>#DIV/0!</v>
          </cell>
        </row>
        <row r="1372">
          <cell r="A1372">
            <v>597</v>
          </cell>
          <cell r="B1372" t="str">
            <v>Corazon de ternera crudo sin grasa ni valvulas</v>
          </cell>
          <cell r="C1372"/>
          <cell r="D1372">
            <v>74</v>
          </cell>
          <cell r="E1372"/>
          <cell r="F1372">
            <v>105</v>
          </cell>
          <cell r="G1372"/>
          <cell r="H1372">
            <v>17.2</v>
          </cell>
          <cell r="I1372">
            <v>4</v>
          </cell>
          <cell r="J1372">
            <v>0.1</v>
          </cell>
          <cell r="K1372"/>
          <cell r="L1372">
            <v>0</v>
          </cell>
          <cell r="M1372"/>
          <cell r="N1372">
            <v>5</v>
          </cell>
          <cell r="O1372">
            <v>77</v>
          </cell>
          <cell r="P1372">
            <v>261</v>
          </cell>
          <cell r="Q1372">
            <v>4.2</v>
          </cell>
          <cell r="R1372"/>
          <cell r="S1372">
            <v>1.47</v>
          </cell>
          <cell r="T1372">
            <v>1.47</v>
          </cell>
          <cell r="U1372">
            <v>18</v>
          </cell>
          <cell r="V1372">
            <v>0.52</v>
          </cell>
          <cell r="W1372">
            <v>1</v>
          </cell>
          <cell r="X1372">
            <v>6.4</v>
          </cell>
          <cell r="Y1372">
            <v>2</v>
          </cell>
          <cell r="Z1372">
            <v>13.76</v>
          </cell>
          <cell r="AA1372">
            <v>8</v>
          </cell>
          <cell r="AB1372">
            <v>0</v>
          </cell>
          <cell r="AC1372">
            <v>1.07</v>
          </cell>
          <cell r="AD1372">
            <v>0.84</v>
          </cell>
          <cell r="AE1372">
            <v>1.05</v>
          </cell>
          <cell r="AF1372">
            <v>104</v>
          </cell>
          <cell r="AG1372"/>
          <cell r="AH1372"/>
          <cell r="AI1372" t="e">
            <v>#DIV/0!</v>
          </cell>
          <cell r="AJ1372"/>
          <cell r="AK1372"/>
          <cell r="AL1372" t="e">
            <v>#DIV/0!</v>
          </cell>
          <cell r="AM1372"/>
          <cell r="AN1372"/>
          <cell r="AO1372" t="e">
            <v>#DIV/0!</v>
          </cell>
        </row>
        <row r="1373">
          <cell r="A1373">
            <v>598</v>
          </cell>
          <cell r="B1373" t="str">
            <v>Higado de ternera crudo</v>
          </cell>
          <cell r="C1373"/>
          <cell r="D1373">
            <v>100</v>
          </cell>
          <cell r="E1373"/>
          <cell r="F1373">
            <v>130</v>
          </cell>
          <cell r="G1373"/>
          <cell r="H1373">
            <v>17.899999999999999</v>
          </cell>
          <cell r="I1373">
            <v>4.4000000000000004</v>
          </cell>
          <cell r="J1373">
            <v>4.5999999999999996</v>
          </cell>
          <cell r="K1373"/>
          <cell r="L1373">
            <v>0</v>
          </cell>
          <cell r="M1373"/>
          <cell r="N1373">
            <v>9</v>
          </cell>
          <cell r="O1373">
            <v>62</v>
          </cell>
          <cell r="P1373">
            <v>292</v>
          </cell>
          <cell r="Q1373">
            <v>4.8</v>
          </cell>
          <cell r="R1373"/>
          <cell r="S1373">
            <v>4.03</v>
          </cell>
          <cell r="T1373">
            <v>4.03</v>
          </cell>
          <cell r="U1373">
            <v>18</v>
          </cell>
          <cell r="V1373">
            <v>0.19</v>
          </cell>
          <cell r="W1373">
            <v>1.76</v>
          </cell>
          <cell r="X1373">
            <v>11.8</v>
          </cell>
          <cell r="Y1373">
            <v>642</v>
          </cell>
          <cell r="Z1373">
            <v>46.8</v>
          </cell>
          <cell r="AA1373">
            <v>22</v>
          </cell>
          <cell r="AB1373">
            <v>4427</v>
          </cell>
          <cell r="AC1373">
            <v>1.63</v>
          </cell>
          <cell r="AD1373">
            <v>0.94</v>
          </cell>
          <cell r="AE1373">
            <v>0.69</v>
          </cell>
          <cell r="AF1373">
            <v>309</v>
          </cell>
          <cell r="AG1373"/>
          <cell r="AH1373"/>
          <cell r="AI1373" t="e">
            <v>#DIV/0!</v>
          </cell>
          <cell r="AJ1373"/>
          <cell r="AK1373"/>
          <cell r="AL1373" t="e">
            <v>#DIV/0!</v>
          </cell>
          <cell r="AM1373"/>
          <cell r="AN1373"/>
          <cell r="AO1373" t="e">
            <v>#DIV/0!</v>
          </cell>
        </row>
        <row r="1374">
          <cell r="A1374">
            <v>599</v>
          </cell>
          <cell r="B1374" t="str">
            <v>Lengua de ternera cruda sin tejido conectivo ni cartilagos</v>
          </cell>
          <cell r="C1374"/>
          <cell r="D1374">
            <v>84</v>
          </cell>
          <cell r="E1374"/>
          <cell r="F1374">
            <v>126</v>
          </cell>
          <cell r="G1374"/>
          <cell r="H1374">
            <v>17.2</v>
          </cell>
          <cell r="I1374">
            <v>5.5</v>
          </cell>
          <cell r="J1374">
            <v>1.9</v>
          </cell>
          <cell r="K1374"/>
          <cell r="L1374">
            <v>0</v>
          </cell>
          <cell r="M1374"/>
          <cell r="N1374">
            <v>7</v>
          </cell>
          <cell r="O1374">
            <v>82</v>
          </cell>
          <cell r="P1374">
            <v>271</v>
          </cell>
          <cell r="Q1374">
            <v>2.7</v>
          </cell>
          <cell r="R1374"/>
          <cell r="S1374">
            <v>2.63</v>
          </cell>
          <cell r="T1374">
            <v>2.63</v>
          </cell>
          <cell r="U1374">
            <v>17</v>
          </cell>
          <cell r="V1374">
            <v>0.17</v>
          </cell>
          <cell r="W1374">
            <v>0.41</v>
          </cell>
          <cell r="X1374">
            <v>2.2000000000000002</v>
          </cell>
          <cell r="Y1374">
            <v>5</v>
          </cell>
          <cell r="Z1374">
            <v>6.1</v>
          </cell>
          <cell r="AA1374">
            <v>5</v>
          </cell>
          <cell r="AB1374">
            <v>0</v>
          </cell>
          <cell r="AC1374">
            <v>2.35</v>
          </cell>
          <cell r="AD1374">
            <v>2.5099999999999998</v>
          </cell>
          <cell r="AE1374">
            <v>0.31</v>
          </cell>
          <cell r="AF1374">
            <v>62</v>
          </cell>
          <cell r="AG1374"/>
          <cell r="AH1374"/>
          <cell r="AI1374" t="e">
            <v>#DIV/0!</v>
          </cell>
          <cell r="AJ1374"/>
          <cell r="AK1374"/>
          <cell r="AL1374" t="e">
            <v>#DIV/0!</v>
          </cell>
          <cell r="AM1374"/>
          <cell r="AN1374"/>
          <cell r="AO1374" t="e">
            <v>#DIV/0!</v>
          </cell>
        </row>
        <row r="1375">
          <cell r="A1375">
            <v>600</v>
          </cell>
          <cell r="B1375" t="str">
            <v>Pancreas de ternera crudo</v>
          </cell>
          <cell r="C1375"/>
          <cell r="D1375">
            <v>100</v>
          </cell>
          <cell r="E1375"/>
          <cell r="F1375">
            <v>178</v>
          </cell>
          <cell r="G1375"/>
          <cell r="H1375">
            <v>15</v>
          </cell>
          <cell r="I1375">
            <v>13.1</v>
          </cell>
          <cell r="J1375">
            <v>0</v>
          </cell>
          <cell r="K1375"/>
          <cell r="L1375">
            <v>0</v>
          </cell>
          <cell r="M1375"/>
          <cell r="N1375">
            <v>19</v>
          </cell>
          <cell r="O1375">
            <v>67</v>
          </cell>
          <cell r="P1375">
            <v>278</v>
          </cell>
          <cell r="Q1375">
            <v>2.1</v>
          </cell>
          <cell r="R1375"/>
          <cell r="S1375">
            <v>2.62</v>
          </cell>
          <cell r="T1375">
            <v>2.62</v>
          </cell>
          <cell r="U1375">
            <v>18</v>
          </cell>
          <cell r="V1375">
            <v>0.13</v>
          </cell>
          <cell r="W1375">
            <v>0.43</v>
          </cell>
          <cell r="X1375">
            <v>4.3</v>
          </cell>
          <cell r="Y1375">
            <v>3</v>
          </cell>
          <cell r="Z1375">
            <v>13.38</v>
          </cell>
          <cell r="AA1375">
            <v>16</v>
          </cell>
          <cell r="AB1375">
            <v>0</v>
          </cell>
          <cell r="AC1375">
            <v>4.51</v>
          </cell>
          <cell r="AD1375">
            <v>4.54</v>
          </cell>
          <cell r="AE1375">
            <v>2.44</v>
          </cell>
          <cell r="AF1375">
            <v>173</v>
          </cell>
          <cell r="AG1375"/>
          <cell r="AH1375"/>
          <cell r="AI1375" t="e">
            <v>#DIV/0!</v>
          </cell>
          <cell r="AJ1375"/>
          <cell r="AK1375"/>
          <cell r="AL1375" t="e">
            <v>#DIV/0!</v>
          </cell>
          <cell r="AM1375"/>
          <cell r="AN1375"/>
          <cell r="AO1375" t="e">
            <v>#DIV/0!</v>
          </cell>
        </row>
        <row r="1376">
          <cell r="A1376">
            <v>601</v>
          </cell>
          <cell r="B1376" t="str">
            <v>Pulmones de ternera crudos sin coagulos ni membranas</v>
          </cell>
          <cell r="C1376"/>
          <cell r="D1376">
            <v>76</v>
          </cell>
          <cell r="E1376"/>
          <cell r="F1376">
            <v>86</v>
          </cell>
          <cell r="G1376"/>
          <cell r="H1376">
            <v>16.3</v>
          </cell>
          <cell r="I1376">
            <v>2.2999999999999998</v>
          </cell>
          <cell r="J1376">
            <v>0</v>
          </cell>
          <cell r="K1376"/>
          <cell r="L1376">
            <v>0</v>
          </cell>
          <cell r="M1376"/>
          <cell r="N1376">
            <v>7</v>
          </cell>
          <cell r="O1376">
            <v>108</v>
          </cell>
          <cell r="P1376">
            <v>274</v>
          </cell>
          <cell r="Q1376">
            <v>5.2</v>
          </cell>
          <cell r="R1376"/>
          <cell r="S1376">
            <v>1.1599999999999999</v>
          </cell>
          <cell r="T1376">
            <v>1.1599999999999999</v>
          </cell>
          <cell r="U1376">
            <v>12</v>
          </cell>
          <cell r="V1376">
            <v>0.05</v>
          </cell>
          <cell r="W1376">
            <v>0.23</v>
          </cell>
          <cell r="X1376">
            <v>4</v>
          </cell>
          <cell r="Y1376">
            <v>11</v>
          </cell>
          <cell r="Z1376">
            <v>3.83</v>
          </cell>
          <cell r="AA1376">
            <v>39</v>
          </cell>
          <cell r="AB1376">
            <v>0</v>
          </cell>
          <cell r="AC1376">
            <v>0.79</v>
          </cell>
          <cell r="AD1376">
            <v>0.59</v>
          </cell>
          <cell r="AE1376">
            <v>0.31</v>
          </cell>
          <cell r="AF1376">
            <v>229</v>
          </cell>
          <cell r="AG1376"/>
          <cell r="AH1376"/>
          <cell r="AI1376" t="e">
            <v>#DIV/0!</v>
          </cell>
          <cell r="AJ1376"/>
          <cell r="AK1376"/>
          <cell r="AL1376" t="e">
            <v>#DIV/0!</v>
          </cell>
          <cell r="AM1376"/>
          <cell r="AN1376"/>
          <cell r="AO1376" t="e">
            <v>#DIV/0!</v>
          </cell>
        </row>
        <row r="1377">
          <cell r="A1377">
            <v>602</v>
          </cell>
          <cell r="B1377" t="str">
            <v>Riñon de ternera crudo, sin tejido conectivo, grasa ni venas</v>
          </cell>
          <cell r="C1377"/>
          <cell r="D1377">
            <v>88</v>
          </cell>
          <cell r="E1377"/>
          <cell r="F1377">
            <v>95</v>
          </cell>
          <cell r="G1377"/>
          <cell r="H1377">
            <v>15.8</v>
          </cell>
          <cell r="I1377">
            <v>3.1</v>
          </cell>
          <cell r="J1377">
            <v>0.9</v>
          </cell>
          <cell r="K1377"/>
          <cell r="L1377">
            <v>0</v>
          </cell>
          <cell r="M1377"/>
          <cell r="N1377">
            <v>11</v>
          </cell>
          <cell r="O1377">
            <v>178</v>
          </cell>
          <cell r="P1377">
            <v>272</v>
          </cell>
          <cell r="Q1377">
            <v>3.4</v>
          </cell>
          <cell r="R1377"/>
          <cell r="S1377">
            <v>1.97</v>
          </cell>
          <cell r="T1377">
            <v>1.97</v>
          </cell>
          <cell r="U1377">
            <v>16</v>
          </cell>
          <cell r="V1377">
            <v>0.32</v>
          </cell>
          <cell r="W1377">
            <v>1.9</v>
          </cell>
          <cell r="X1377">
            <v>7</v>
          </cell>
          <cell r="Y1377">
            <v>21</v>
          </cell>
          <cell r="Z1377">
            <v>28.2</v>
          </cell>
          <cell r="AA1377">
            <v>5</v>
          </cell>
          <cell r="AB1377">
            <v>92</v>
          </cell>
          <cell r="AC1377">
            <v>0.96</v>
          </cell>
          <cell r="AD1377">
            <v>0.68</v>
          </cell>
          <cell r="AE1377">
            <v>0.62</v>
          </cell>
          <cell r="AF1377">
            <v>364</v>
          </cell>
          <cell r="AG1377"/>
          <cell r="AH1377"/>
          <cell r="AI1377" t="e">
            <v>#DIV/0!</v>
          </cell>
          <cell r="AJ1377"/>
          <cell r="AK1377"/>
          <cell r="AL1377" t="e">
            <v>#DIV/0!</v>
          </cell>
          <cell r="AM1377"/>
          <cell r="AN1377"/>
          <cell r="AO1377" t="e">
            <v>#DIV/0!</v>
          </cell>
        </row>
        <row r="1378">
          <cell r="A1378">
            <v>603</v>
          </cell>
          <cell r="B1378" t="str">
            <v>Sesos de ternera crudos sin coagulos ni membranas</v>
          </cell>
          <cell r="C1378"/>
          <cell r="D1378">
            <v>97</v>
          </cell>
          <cell r="E1378"/>
          <cell r="F1378">
            <v>115</v>
          </cell>
          <cell r="G1378"/>
          <cell r="H1378">
            <v>10.3</v>
          </cell>
          <cell r="I1378">
            <v>8.1999999999999993</v>
          </cell>
          <cell r="J1378">
            <v>0</v>
          </cell>
          <cell r="K1378"/>
          <cell r="L1378">
            <v>0</v>
          </cell>
          <cell r="M1378"/>
          <cell r="N1378">
            <v>10</v>
          </cell>
          <cell r="O1378">
            <v>127</v>
          </cell>
          <cell r="P1378">
            <v>315</v>
          </cell>
          <cell r="Q1378">
            <v>2.1</v>
          </cell>
          <cell r="R1378"/>
          <cell r="S1378">
            <v>1.1100000000000001</v>
          </cell>
          <cell r="T1378">
            <v>1.1100000000000001</v>
          </cell>
          <cell r="U1378">
            <v>14</v>
          </cell>
          <cell r="V1378">
            <v>0.13</v>
          </cell>
          <cell r="W1378">
            <v>0.26</v>
          </cell>
          <cell r="X1378">
            <v>4.3</v>
          </cell>
          <cell r="Y1378">
            <v>3</v>
          </cell>
          <cell r="Z1378">
            <v>12.2</v>
          </cell>
          <cell r="AA1378">
            <v>14</v>
          </cell>
          <cell r="AB1378">
            <v>0</v>
          </cell>
          <cell r="AC1378">
            <v>1.91</v>
          </cell>
          <cell r="AD1378">
            <v>1.64</v>
          </cell>
          <cell r="AE1378">
            <v>0.95</v>
          </cell>
          <cell r="AF1378">
            <v>1590</v>
          </cell>
          <cell r="AG1378"/>
          <cell r="AH1378"/>
          <cell r="AI1378" t="e">
            <v>#DIV/0!</v>
          </cell>
          <cell r="AJ1378"/>
          <cell r="AK1378"/>
          <cell r="AL1378" t="e">
            <v>#DIV/0!</v>
          </cell>
          <cell r="AM1378"/>
          <cell r="AN1378"/>
          <cell r="AO1378" t="e">
            <v>#DIV/0!</v>
          </cell>
        </row>
        <row r="1379">
          <cell r="A1379">
            <v>604</v>
          </cell>
          <cell r="B1379" t="str">
            <v>Bazo de cerdo entero, grasa aproximada 18%, crudo</v>
          </cell>
          <cell r="C1379"/>
          <cell r="D1379">
            <v>75</v>
          </cell>
          <cell r="E1379"/>
          <cell r="F1379">
            <v>231</v>
          </cell>
          <cell r="G1379"/>
          <cell r="H1379">
            <v>17.2</v>
          </cell>
          <cell r="I1379">
            <v>18</v>
          </cell>
          <cell r="J1379">
            <v>0</v>
          </cell>
          <cell r="K1379"/>
          <cell r="L1379">
            <v>0</v>
          </cell>
          <cell r="M1379"/>
          <cell r="N1379">
            <v>15</v>
          </cell>
          <cell r="O1379">
            <v>65</v>
          </cell>
          <cell r="P1379">
            <v>302</v>
          </cell>
          <cell r="Q1379">
            <v>1.1000000000000001</v>
          </cell>
          <cell r="R1379"/>
          <cell r="S1379">
            <v>2.7</v>
          </cell>
          <cell r="T1379">
            <v>2.7</v>
          </cell>
          <cell r="U1379">
            <v>18</v>
          </cell>
          <cell r="V1379">
            <v>0.77</v>
          </cell>
          <cell r="W1379">
            <v>0.28000000000000003</v>
          </cell>
          <cell r="X1379">
            <v>3.8</v>
          </cell>
          <cell r="Y1379">
            <v>5</v>
          </cell>
          <cell r="Z1379">
            <v>0.74</v>
          </cell>
          <cell r="AA1379">
            <v>1</v>
          </cell>
          <cell r="AB1379">
            <v>2</v>
          </cell>
          <cell r="AC1379">
            <v>6.24</v>
          </cell>
          <cell r="AD1379">
            <v>8.01</v>
          </cell>
          <cell r="AE1379">
            <v>1.92</v>
          </cell>
          <cell r="AF1379">
            <v>71</v>
          </cell>
          <cell r="AG1379"/>
          <cell r="AH1379"/>
          <cell r="AI1379" t="e">
            <v>#DIV/0!</v>
          </cell>
          <cell r="AJ1379"/>
          <cell r="AK1379"/>
          <cell r="AL1379" t="e">
            <v>#DIV/0!</v>
          </cell>
          <cell r="AM1379"/>
          <cell r="AN1379"/>
          <cell r="AO1379" t="e">
            <v>#DIV/0!</v>
          </cell>
        </row>
        <row r="1380">
          <cell r="A1380">
            <v>605</v>
          </cell>
          <cell r="B1380" t="str">
            <v>Bazuelo de cerdo entero, magro crudo</v>
          </cell>
          <cell r="C1380"/>
          <cell r="D1380">
            <v>61</v>
          </cell>
          <cell r="E1380"/>
          <cell r="F1380">
            <v>142</v>
          </cell>
          <cell r="G1380"/>
          <cell r="H1380">
            <v>19.600000000000001</v>
          </cell>
          <cell r="I1380">
            <v>7.1</v>
          </cell>
          <cell r="J1380">
            <v>0</v>
          </cell>
          <cell r="K1380"/>
          <cell r="L1380">
            <v>0</v>
          </cell>
          <cell r="M1380"/>
          <cell r="N1380">
            <v>14</v>
          </cell>
          <cell r="O1380">
            <v>76</v>
          </cell>
          <cell r="P1380">
            <v>341</v>
          </cell>
          <cell r="Q1380">
            <v>1.2</v>
          </cell>
          <cell r="R1380"/>
          <cell r="S1380">
            <v>3.14</v>
          </cell>
          <cell r="T1380">
            <v>3.14</v>
          </cell>
          <cell r="U1380">
            <v>21</v>
          </cell>
          <cell r="V1380">
            <v>0.88</v>
          </cell>
          <cell r="W1380">
            <v>0.31</v>
          </cell>
          <cell r="X1380">
            <v>4.3</v>
          </cell>
          <cell r="Y1380">
            <v>5</v>
          </cell>
          <cell r="Z1380">
            <v>0.84</v>
          </cell>
          <cell r="AA1380">
            <v>1</v>
          </cell>
          <cell r="AB1380">
            <v>2</v>
          </cell>
          <cell r="AC1380">
            <v>2.4700000000000002</v>
          </cell>
          <cell r="AD1380">
            <v>3.23</v>
          </cell>
          <cell r="AE1380">
            <v>0.77</v>
          </cell>
          <cell r="AF1380">
            <v>67</v>
          </cell>
          <cell r="AG1380"/>
          <cell r="AH1380"/>
          <cell r="AI1380" t="e">
            <v>#DIV/0!</v>
          </cell>
          <cell r="AJ1380"/>
          <cell r="AK1380"/>
          <cell r="AL1380" t="e">
            <v>#DIV/0!</v>
          </cell>
          <cell r="AM1380"/>
          <cell r="AN1380"/>
          <cell r="AO1380" t="e">
            <v>#DIV/0!</v>
          </cell>
        </row>
        <row r="1381">
          <cell r="A1381">
            <v>606</v>
          </cell>
          <cell r="B1381" t="str">
            <v>Carne de cerdo molida cruda</v>
          </cell>
          <cell r="C1381"/>
          <cell r="D1381">
            <v>100</v>
          </cell>
          <cell r="E1381"/>
          <cell r="F1381">
            <v>258</v>
          </cell>
          <cell r="G1381"/>
          <cell r="H1381">
            <v>16.899999999999999</v>
          </cell>
          <cell r="I1381">
            <v>21.2</v>
          </cell>
          <cell r="J1381">
            <v>0</v>
          </cell>
          <cell r="K1381"/>
          <cell r="L1381">
            <v>0</v>
          </cell>
          <cell r="M1381"/>
          <cell r="N1381">
            <v>14</v>
          </cell>
          <cell r="O1381">
            <v>56</v>
          </cell>
          <cell r="P1381">
            <v>287</v>
          </cell>
          <cell r="Q1381">
            <v>0.9</v>
          </cell>
          <cell r="R1381"/>
          <cell r="S1381">
            <v>2.2000000000000002</v>
          </cell>
          <cell r="T1381">
            <v>2.2000000000000002</v>
          </cell>
          <cell r="U1381">
            <v>19</v>
          </cell>
          <cell r="V1381">
            <v>0.73</v>
          </cell>
          <cell r="W1381">
            <v>0.24</v>
          </cell>
          <cell r="X1381">
            <v>4.3</v>
          </cell>
          <cell r="Y1381">
            <v>5</v>
          </cell>
          <cell r="Z1381">
            <v>0.7</v>
          </cell>
          <cell r="AA1381">
            <v>1</v>
          </cell>
          <cell r="AB1381">
            <v>2</v>
          </cell>
          <cell r="AC1381">
            <v>7.87</v>
          </cell>
          <cell r="AD1381">
            <v>9.44</v>
          </cell>
          <cell r="AE1381">
            <v>1.91</v>
          </cell>
          <cell r="AF1381">
            <v>72</v>
          </cell>
          <cell r="AG1381"/>
          <cell r="AH1381"/>
          <cell r="AI1381" t="e">
            <v>#DIV/0!</v>
          </cell>
          <cell r="AJ1381"/>
          <cell r="AK1381"/>
          <cell r="AL1381" t="e">
            <v>#DIV/0!</v>
          </cell>
          <cell r="AM1381"/>
          <cell r="AN1381"/>
          <cell r="AO1381" t="e">
            <v>#DIV/0!</v>
          </cell>
        </row>
        <row r="1382">
          <cell r="A1382">
            <v>607</v>
          </cell>
          <cell r="B1382" t="str">
            <v>Chuleta de cerdo, grasa aproximada 14%, asada</v>
          </cell>
          <cell r="C1382"/>
          <cell r="D1382">
            <v>64</v>
          </cell>
          <cell r="E1382"/>
          <cell r="F1382">
            <v>247</v>
          </cell>
          <cell r="G1382"/>
          <cell r="H1382">
            <v>27.4</v>
          </cell>
          <cell r="I1382">
            <v>15.3</v>
          </cell>
          <cell r="J1382">
            <v>0</v>
          </cell>
          <cell r="K1382"/>
          <cell r="L1382">
            <v>0</v>
          </cell>
          <cell r="M1382"/>
          <cell r="N1382">
            <v>28</v>
          </cell>
          <cell r="O1382">
            <v>46</v>
          </cell>
          <cell r="P1382">
            <v>421</v>
          </cell>
          <cell r="Q1382">
            <v>0.9</v>
          </cell>
          <cell r="R1382"/>
          <cell r="S1382">
            <v>2.06</v>
          </cell>
          <cell r="T1382">
            <v>2.06</v>
          </cell>
          <cell r="U1382">
            <v>21</v>
          </cell>
          <cell r="V1382">
            <v>0.72</v>
          </cell>
          <cell r="W1382">
            <v>0.3</v>
          </cell>
          <cell r="X1382">
            <v>6.1</v>
          </cell>
          <cell r="Y1382">
            <v>3</v>
          </cell>
          <cell r="Z1382">
            <v>0.66</v>
          </cell>
          <cell r="AA1382">
            <v>0</v>
          </cell>
          <cell r="AB1382">
            <v>2</v>
          </cell>
          <cell r="AC1382">
            <v>5.92</v>
          </cell>
          <cell r="AD1382">
            <v>6.98</v>
          </cell>
          <cell r="AE1382">
            <v>1.28</v>
          </cell>
          <cell r="AF1382">
            <v>73</v>
          </cell>
          <cell r="AG1382"/>
          <cell r="AH1382"/>
          <cell r="AI1382" t="e">
            <v>#DIV/0!</v>
          </cell>
          <cell r="AJ1382"/>
          <cell r="AK1382"/>
          <cell r="AL1382" t="e">
            <v>#DIV/0!</v>
          </cell>
          <cell r="AM1382"/>
          <cell r="AN1382"/>
          <cell r="AO1382" t="e">
            <v>#DIV/0!</v>
          </cell>
        </row>
        <row r="1383">
          <cell r="A1383">
            <v>608</v>
          </cell>
          <cell r="B1383" t="str">
            <v>Chuleta de cerdo, grasa aproximada 14%, cruda</v>
          </cell>
          <cell r="C1383"/>
          <cell r="D1383">
            <v>65</v>
          </cell>
          <cell r="E1383"/>
          <cell r="F1383">
            <v>203</v>
          </cell>
          <cell r="G1383"/>
          <cell r="H1383">
            <v>20.2</v>
          </cell>
          <cell r="I1383">
            <v>13.6</v>
          </cell>
          <cell r="J1383">
            <v>0</v>
          </cell>
          <cell r="K1383"/>
          <cell r="L1383">
            <v>0</v>
          </cell>
          <cell r="M1383"/>
          <cell r="N1383">
            <v>24</v>
          </cell>
          <cell r="O1383">
            <v>42</v>
          </cell>
          <cell r="P1383">
            <v>384</v>
          </cell>
          <cell r="Q1383">
            <v>0.7</v>
          </cell>
          <cell r="R1383"/>
          <cell r="S1383">
            <v>1.52</v>
          </cell>
          <cell r="T1383">
            <v>1.52</v>
          </cell>
          <cell r="U1383">
            <v>20</v>
          </cell>
          <cell r="V1383">
            <v>0.88</v>
          </cell>
          <cell r="W1383">
            <v>0.24</v>
          </cell>
          <cell r="X1383">
            <v>5.3</v>
          </cell>
          <cell r="Y1383">
            <v>3</v>
          </cell>
          <cell r="Z1383">
            <v>0.61</v>
          </cell>
          <cell r="AA1383">
            <v>0</v>
          </cell>
          <cell r="AB1383">
            <v>2</v>
          </cell>
          <cell r="AC1383">
            <v>4.71</v>
          </cell>
          <cell r="AD1383">
            <v>6.06</v>
          </cell>
          <cell r="AE1383">
            <v>1.45</v>
          </cell>
          <cell r="AF1383">
            <v>60</v>
          </cell>
          <cell r="AG1383"/>
          <cell r="AH1383"/>
          <cell r="AI1383" t="e">
            <v>#DIV/0!</v>
          </cell>
          <cell r="AJ1383"/>
          <cell r="AK1383"/>
          <cell r="AL1383" t="e">
            <v>#DIV/0!</v>
          </cell>
          <cell r="AM1383"/>
          <cell r="AN1383"/>
          <cell r="AO1383" t="e">
            <v>#DIV/0!</v>
          </cell>
        </row>
        <row r="1384">
          <cell r="A1384">
            <v>609</v>
          </cell>
          <cell r="B1384" t="str">
            <v>Chuleta de cerdo, magra asada</v>
          </cell>
          <cell r="C1384"/>
          <cell r="D1384">
            <v>59</v>
          </cell>
          <cell r="E1384"/>
          <cell r="F1384">
            <v>216</v>
          </cell>
          <cell r="G1384"/>
          <cell r="H1384">
            <v>28.7</v>
          </cell>
          <cell r="I1384">
            <v>11.2</v>
          </cell>
          <cell r="J1384">
            <v>0</v>
          </cell>
          <cell r="K1384"/>
          <cell r="L1384">
            <v>0</v>
          </cell>
          <cell r="M1384"/>
          <cell r="N1384">
            <v>26</v>
          </cell>
          <cell r="O1384">
            <v>47</v>
          </cell>
          <cell r="P1384">
            <v>437</v>
          </cell>
          <cell r="Q1384">
            <v>1</v>
          </cell>
          <cell r="R1384"/>
          <cell r="S1384">
            <v>2.13</v>
          </cell>
          <cell r="T1384">
            <v>2.13</v>
          </cell>
          <cell r="U1384">
            <v>22</v>
          </cell>
          <cell r="V1384">
            <v>0.76</v>
          </cell>
          <cell r="W1384">
            <v>0.32</v>
          </cell>
          <cell r="X1384">
            <v>6.4</v>
          </cell>
          <cell r="Y1384">
            <v>3</v>
          </cell>
          <cell r="Z1384">
            <v>0.68</v>
          </cell>
          <cell r="AA1384">
            <v>0</v>
          </cell>
          <cell r="AB1384">
            <v>2</v>
          </cell>
          <cell r="AC1384">
            <v>4.3499999999999996</v>
          </cell>
          <cell r="AD1384">
            <v>5.25</v>
          </cell>
          <cell r="AE1384">
            <v>0.85</v>
          </cell>
          <cell r="AF1384">
            <v>71</v>
          </cell>
          <cell r="AG1384"/>
          <cell r="AH1384"/>
          <cell r="AI1384" t="e">
            <v>#DIV/0!</v>
          </cell>
          <cell r="AJ1384"/>
          <cell r="AK1384"/>
          <cell r="AL1384" t="e">
            <v>#DIV/0!</v>
          </cell>
          <cell r="AM1384"/>
          <cell r="AN1384"/>
          <cell r="AO1384" t="e">
            <v>#DIV/0!</v>
          </cell>
        </row>
        <row r="1385">
          <cell r="A1385">
            <v>610</v>
          </cell>
          <cell r="B1385" t="str">
            <v>Chuleta de cerdo, magra cruda</v>
          </cell>
          <cell r="C1385"/>
          <cell r="D1385">
            <v>57</v>
          </cell>
          <cell r="E1385"/>
          <cell r="F1385">
            <v>142</v>
          </cell>
          <cell r="G1385"/>
          <cell r="H1385">
            <v>22.1</v>
          </cell>
          <cell r="I1385">
            <v>6</v>
          </cell>
          <cell r="J1385">
            <v>0</v>
          </cell>
          <cell r="K1385"/>
          <cell r="L1385">
            <v>0</v>
          </cell>
          <cell r="M1385"/>
          <cell r="N1385">
            <v>21</v>
          </cell>
          <cell r="O1385">
            <v>45</v>
          </cell>
          <cell r="P1385">
            <v>421</v>
          </cell>
          <cell r="Q1385">
            <v>0.8</v>
          </cell>
          <cell r="R1385"/>
          <cell r="S1385">
            <v>1.64</v>
          </cell>
          <cell r="T1385">
            <v>1.64</v>
          </cell>
          <cell r="U1385">
            <v>23</v>
          </cell>
          <cell r="V1385">
            <v>0.97</v>
          </cell>
          <cell r="W1385">
            <v>0.26</v>
          </cell>
          <cell r="X1385">
            <v>5.8</v>
          </cell>
          <cell r="Y1385">
            <v>3</v>
          </cell>
          <cell r="Z1385">
            <v>0.65</v>
          </cell>
          <cell r="AA1385">
            <v>0</v>
          </cell>
          <cell r="AB1385">
            <v>2</v>
          </cell>
          <cell r="AC1385">
            <v>2.0699999999999998</v>
          </cell>
          <cell r="AD1385">
            <v>2.71</v>
          </cell>
          <cell r="AE1385">
            <v>0.65</v>
          </cell>
          <cell r="AF1385">
            <v>55</v>
          </cell>
          <cell r="AG1385"/>
          <cell r="AH1385"/>
          <cell r="AI1385" t="e">
            <v>#DIV/0!</v>
          </cell>
          <cell r="AJ1385"/>
          <cell r="AK1385"/>
          <cell r="AL1385" t="e">
            <v>#DIV/0!</v>
          </cell>
          <cell r="AM1385"/>
          <cell r="AN1385"/>
          <cell r="AO1385" t="e">
            <v>#DIV/0!</v>
          </cell>
        </row>
        <row r="1386">
          <cell r="A1386">
            <v>611</v>
          </cell>
          <cell r="B1386" t="str">
            <v>Costilla de cerdo crudas</v>
          </cell>
          <cell r="C1386"/>
          <cell r="D1386">
            <v>62</v>
          </cell>
          <cell r="E1386"/>
          <cell r="F1386">
            <v>281</v>
          </cell>
          <cell r="G1386"/>
          <cell r="H1386">
            <v>17.100000000000001</v>
          </cell>
          <cell r="I1386">
            <v>23.6</v>
          </cell>
          <cell r="J1386">
            <v>0</v>
          </cell>
          <cell r="K1386"/>
          <cell r="L1386">
            <v>0</v>
          </cell>
          <cell r="M1386"/>
          <cell r="N1386">
            <v>31</v>
          </cell>
          <cell r="O1386">
            <v>76</v>
          </cell>
          <cell r="P1386">
            <v>259</v>
          </cell>
          <cell r="Q1386">
            <v>1</v>
          </cell>
          <cell r="R1386"/>
          <cell r="S1386">
            <v>2.7</v>
          </cell>
          <cell r="T1386">
            <v>2.7</v>
          </cell>
          <cell r="U1386">
            <v>22</v>
          </cell>
          <cell r="V1386">
            <v>0.62</v>
          </cell>
          <cell r="W1386">
            <v>0.27</v>
          </cell>
          <cell r="X1386">
            <v>4.9000000000000004</v>
          </cell>
          <cell r="Y1386">
            <v>4</v>
          </cell>
          <cell r="Z1386">
            <v>0.87</v>
          </cell>
          <cell r="AA1386">
            <v>0</v>
          </cell>
          <cell r="AB1386">
            <v>3</v>
          </cell>
          <cell r="AC1386">
            <v>8.93</v>
          </cell>
          <cell r="AD1386">
            <v>10.210000000000001</v>
          </cell>
          <cell r="AE1386">
            <v>2.15</v>
          </cell>
          <cell r="AF1386">
            <v>78</v>
          </cell>
          <cell r="AG1386"/>
          <cell r="AH1386"/>
          <cell r="AI1386" t="e">
            <v>#DIV/0!</v>
          </cell>
          <cell r="AJ1386"/>
          <cell r="AK1386"/>
          <cell r="AL1386" t="e">
            <v>#DIV/0!</v>
          </cell>
          <cell r="AM1386"/>
          <cell r="AN1386"/>
          <cell r="AO1386" t="e">
            <v>#DIV/0!</v>
          </cell>
        </row>
        <row r="1387">
          <cell r="A1387">
            <v>612</v>
          </cell>
          <cell r="B1387" t="str">
            <v>Costilla de cerdo, doradas y cocidas</v>
          </cell>
          <cell r="C1387"/>
          <cell r="D1387">
            <v>62</v>
          </cell>
          <cell r="E1387"/>
          <cell r="F1387">
            <v>389</v>
          </cell>
          <cell r="G1387"/>
          <cell r="H1387">
            <v>29.1</v>
          </cell>
          <cell r="I1387">
            <v>30.3</v>
          </cell>
          <cell r="J1387">
            <v>0</v>
          </cell>
          <cell r="K1387"/>
          <cell r="L1387">
            <v>0</v>
          </cell>
          <cell r="M1387"/>
          <cell r="N1387">
            <v>47</v>
          </cell>
          <cell r="O1387">
            <v>93</v>
          </cell>
          <cell r="P1387">
            <v>320</v>
          </cell>
          <cell r="Q1387">
            <v>1.9</v>
          </cell>
          <cell r="R1387"/>
          <cell r="S1387">
            <v>4.5999999999999996</v>
          </cell>
          <cell r="T1387">
            <v>4.5999999999999996</v>
          </cell>
          <cell r="U1387">
            <v>24</v>
          </cell>
          <cell r="V1387">
            <v>0.41</v>
          </cell>
          <cell r="W1387">
            <v>0.38</v>
          </cell>
          <cell r="X1387">
            <v>5.5</v>
          </cell>
          <cell r="Y1387">
            <v>4</v>
          </cell>
          <cell r="Z1387">
            <v>1.08</v>
          </cell>
          <cell r="AA1387">
            <v>0</v>
          </cell>
          <cell r="AB1387">
            <v>3</v>
          </cell>
          <cell r="AC1387">
            <v>11.12</v>
          </cell>
          <cell r="AD1387">
            <v>13.48</v>
          </cell>
          <cell r="AE1387">
            <v>2.73</v>
          </cell>
          <cell r="AF1387">
            <v>121</v>
          </cell>
          <cell r="AG1387"/>
          <cell r="AH1387"/>
          <cell r="AI1387" t="e">
            <v>#DIV/0!</v>
          </cell>
          <cell r="AJ1387"/>
          <cell r="AK1387"/>
          <cell r="AL1387" t="e">
            <v>#DIV/0!</v>
          </cell>
          <cell r="AM1387"/>
          <cell r="AN1387"/>
          <cell r="AO1387" t="e">
            <v>#DIV/0!</v>
          </cell>
        </row>
        <row r="1388">
          <cell r="A1388">
            <v>613</v>
          </cell>
          <cell r="B1388" t="str">
            <v>Lomo de cañon de cerdo, grasa aproximada 12% asado</v>
          </cell>
          <cell r="C1388"/>
          <cell r="D1388">
            <v>100</v>
          </cell>
          <cell r="E1388"/>
          <cell r="F1388">
            <v>241</v>
          </cell>
          <cell r="G1388"/>
          <cell r="H1388">
            <v>27.1</v>
          </cell>
          <cell r="I1388">
            <v>14.7</v>
          </cell>
          <cell r="J1388">
            <v>0</v>
          </cell>
          <cell r="K1388"/>
          <cell r="L1388">
            <v>0</v>
          </cell>
          <cell r="M1388"/>
          <cell r="N1388">
            <v>19</v>
          </cell>
          <cell r="O1388">
            <v>59</v>
          </cell>
          <cell r="P1388">
            <v>408</v>
          </cell>
          <cell r="Q1388">
            <v>1</v>
          </cell>
          <cell r="R1388"/>
          <cell r="S1388">
            <v>2.3199999999999998</v>
          </cell>
          <cell r="T1388">
            <v>2.3199999999999998</v>
          </cell>
          <cell r="U1388">
            <v>26</v>
          </cell>
          <cell r="V1388">
            <v>1</v>
          </cell>
          <cell r="W1388">
            <v>0.31</v>
          </cell>
          <cell r="X1388">
            <v>5.6</v>
          </cell>
          <cell r="Y1388">
            <v>6</v>
          </cell>
          <cell r="Z1388">
            <v>0.71</v>
          </cell>
          <cell r="AA1388">
            <v>1</v>
          </cell>
          <cell r="AB1388">
            <v>3</v>
          </cell>
          <cell r="AC1388">
            <v>5.37</v>
          </cell>
          <cell r="AD1388">
            <v>6.51</v>
          </cell>
          <cell r="AE1388">
            <v>1.21</v>
          </cell>
          <cell r="AF1388">
            <v>82</v>
          </cell>
          <cell r="AG1388"/>
          <cell r="AH1388"/>
          <cell r="AI1388" t="e">
            <v>#DIV/0!</v>
          </cell>
          <cell r="AJ1388"/>
          <cell r="AK1388"/>
          <cell r="AL1388" t="e">
            <v>#DIV/0!</v>
          </cell>
          <cell r="AM1388"/>
          <cell r="AN1388"/>
          <cell r="AO1388" t="e">
            <v>#DIV/0!</v>
          </cell>
        </row>
        <row r="1389">
          <cell r="A1389">
            <v>614</v>
          </cell>
          <cell r="B1389" t="str">
            <v>Lomo de cañon de cerdo, grasa aproximada 12% crudo</v>
          </cell>
          <cell r="C1389"/>
          <cell r="D1389">
            <v>100</v>
          </cell>
          <cell r="E1389"/>
          <cell r="F1389">
            <v>192</v>
          </cell>
          <cell r="G1389"/>
          <cell r="H1389">
            <v>19.7</v>
          </cell>
          <cell r="I1389">
            <v>12.6</v>
          </cell>
          <cell r="J1389">
            <v>0</v>
          </cell>
          <cell r="K1389"/>
          <cell r="L1389">
            <v>0</v>
          </cell>
          <cell r="M1389"/>
          <cell r="N1389">
            <v>18</v>
          </cell>
          <cell r="O1389">
            <v>0.8</v>
          </cell>
          <cell r="P1389">
            <v>50</v>
          </cell>
          <cell r="Q1389">
            <v>197</v>
          </cell>
          <cell r="R1389"/>
          <cell r="S1389">
            <v>1.74</v>
          </cell>
          <cell r="T1389">
            <v>21</v>
          </cell>
          <cell r="U1389">
            <v>356</v>
          </cell>
          <cell r="V1389">
            <v>0.9</v>
          </cell>
          <cell r="W1389">
            <v>0.25</v>
          </cell>
          <cell r="X1389">
            <v>4.5999999999999996</v>
          </cell>
          <cell r="Y1389">
            <v>5</v>
          </cell>
          <cell r="Z1389">
            <v>0.53</v>
          </cell>
          <cell r="AA1389">
            <v>1</v>
          </cell>
          <cell r="AB1389">
            <v>2</v>
          </cell>
          <cell r="AC1389">
            <v>4.3600000000000003</v>
          </cell>
          <cell r="AD1389">
            <v>5.61</v>
          </cell>
          <cell r="AE1389">
            <v>1.34</v>
          </cell>
          <cell r="AF1389">
            <v>63</v>
          </cell>
          <cell r="AG1389"/>
          <cell r="AH1389"/>
          <cell r="AI1389" t="e">
            <v>#DIV/0!</v>
          </cell>
          <cell r="AJ1389"/>
          <cell r="AK1389"/>
          <cell r="AL1389" t="e">
            <v>#DIV/0!</v>
          </cell>
          <cell r="AM1389"/>
          <cell r="AN1389"/>
          <cell r="AO1389" t="e">
            <v>#DIV/0!</v>
          </cell>
        </row>
        <row r="1390">
          <cell r="A1390">
            <v>615</v>
          </cell>
          <cell r="B1390" t="str">
            <v>Lomo de cañon de cerdo, grasa aproximada 16% crudo</v>
          </cell>
          <cell r="C1390"/>
          <cell r="D1390">
            <v>100</v>
          </cell>
          <cell r="E1390"/>
          <cell r="F1390">
            <v>213</v>
          </cell>
          <cell r="G1390"/>
          <cell r="H1390">
            <v>17.7</v>
          </cell>
          <cell r="I1390">
            <v>15.8</v>
          </cell>
          <cell r="J1390">
            <v>0</v>
          </cell>
          <cell r="K1390"/>
          <cell r="L1390">
            <v>0</v>
          </cell>
          <cell r="M1390"/>
          <cell r="N1390">
            <v>25</v>
          </cell>
          <cell r="O1390">
            <v>1.1000000000000001</v>
          </cell>
          <cell r="P1390">
            <v>63</v>
          </cell>
          <cell r="Q1390">
            <v>175</v>
          </cell>
          <cell r="R1390"/>
          <cell r="S1390">
            <v>3.03</v>
          </cell>
          <cell r="T1390">
            <v>18</v>
          </cell>
          <cell r="U1390">
            <v>313</v>
          </cell>
          <cell r="V1390">
            <v>0.81</v>
          </cell>
          <cell r="W1390">
            <v>0.28999999999999998</v>
          </cell>
          <cell r="X1390">
            <v>3.7</v>
          </cell>
          <cell r="Y1390">
            <v>6</v>
          </cell>
          <cell r="Z1390">
            <v>0.85</v>
          </cell>
          <cell r="AA1390">
            <v>1</v>
          </cell>
          <cell r="AB1390">
            <v>2</v>
          </cell>
          <cell r="AC1390">
            <v>5.48</v>
          </cell>
          <cell r="AD1390">
            <v>7.06</v>
          </cell>
          <cell r="AE1390">
            <v>1.69</v>
          </cell>
          <cell r="AF1390">
            <v>71</v>
          </cell>
          <cell r="AG1390"/>
          <cell r="AH1390"/>
          <cell r="AI1390" t="e">
            <v>#DIV/0!</v>
          </cell>
          <cell r="AJ1390"/>
          <cell r="AK1390"/>
          <cell r="AL1390" t="e">
            <v>#DIV/0!</v>
          </cell>
          <cell r="AM1390"/>
          <cell r="AN1390"/>
          <cell r="AO1390" t="e">
            <v>#DIV/0!</v>
          </cell>
        </row>
        <row r="1391">
          <cell r="A1391">
            <v>616</v>
          </cell>
          <cell r="B1391" t="str">
            <v>Lomo de cañon de cerdo, grasa aproximada 16% asado</v>
          </cell>
          <cell r="C1391"/>
          <cell r="D1391">
            <v>100</v>
          </cell>
          <cell r="E1391"/>
          <cell r="F1391">
            <v>263</v>
          </cell>
          <cell r="G1391"/>
          <cell r="H1391">
            <v>23.1</v>
          </cell>
          <cell r="I1391">
            <v>18.899999999999999</v>
          </cell>
          <cell r="J1391">
            <v>0</v>
          </cell>
          <cell r="K1391"/>
          <cell r="L1391">
            <v>0</v>
          </cell>
          <cell r="M1391"/>
          <cell r="N1391">
            <v>28</v>
          </cell>
          <cell r="O1391">
            <v>1.5</v>
          </cell>
          <cell r="P1391">
            <v>67</v>
          </cell>
          <cell r="Q1391">
            <v>197</v>
          </cell>
          <cell r="R1391"/>
          <cell r="S1391">
            <v>3.96</v>
          </cell>
          <cell r="T1391">
            <v>18</v>
          </cell>
          <cell r="U1391">
            <v>332</v>
          </cell>
          <cell r="V1391">
            <v>0.64</v>
          </cell>
          <cell r="W1391">
            <v>0.36</v>
          </cell>
          <cell r="X1391">
            <v>4.0999999999999996</v>
          </cell>
          <cell r="Y1391">
            <v>5</v>
          </cell>
          <cell r="Z1391">
            <v>0.88</v>
          </cell>
          <cell r="AA1391">
            <v>1</v>
          </cell>
          <cell r="AB1391">
            <v>2</v>
          </cell>
          <cell r="AC1391">
            <v>6.97</v>
          </cell>
          <cell r="AD1391">
            <v>8.27</v>
          </cell>
          <cell r="AE1391">
            <v>1.76</v>
          </cell>
          <cell r="AF1391">
            <v>86</v>
          </cell>
          <cell r="AG1391"/>
          <cell r="AH1391"/>
          <cell r="AI1391" t="e">
            <v>#DIV/0!</v>
          </cell>
          <cell r="AJ1391"/>
          <cell r="AK1391"/>
          <cell r="AL1391" t="e">
            <v>#DIV/0!</v>
          </cell>
          <cell r="AM1391"/>
          <cell r="AN1391"/>
          <cell r="AO1391" t="e">
            <v>#DIV/0!</v>
          </cell>
        </row>
        <row r="1392">
          <cell r="A1392">
            <v>617</v>
          </cell>
          <cell r="B1392" t="str">
            <v>Lomo de cañon de cerdo, magro asado</v>
          </cell>
          <cell r="C1392"/>
          <cell r="D1392">
            <v>100</v>
          </cell>
          <cell r="E1392"/>
          <cell r="F1392">
            <v>201</v>
          </cell>
          <cell r="G1392"/>
          <cell r="H1392">
            <v>28.6</v>
          </cell>
          <cell r="I1392">
            <v>9.6</v>
          </cell>
          <cell r="J1392">
            <v>0</v>
          </cell>
          <cell r="K1392"/>
          <cell r="L1392">
            <v>0</v>
          </cell>
          <cell r="M1392"/>
          <cell r="N1392">
            <v>18</v>
          </cell>
          <cell r="O1392">
            <v>1.1000000000000001</v>
          </cell>
          <cell r="P1392">
            <v>58</v>
          </cell>
          <cell r="Q1392">
            <v>249</v>
          </cell>
          <cell r="R1392"/>
          <cell r="S1392">
            <v>2.5299999999999998</v>
          </cell>
          <cell r="T1392">
            <v>28</v>
          </cell>
          <cell r="U1392">
            <v>425</v>
          </cell>
          <cell r="V1392">
            <v>1.02</v>
          </cell>
          <cell r="W1392">
            <v>0.33</v>
          </cell>
          <cell r="X1392">
            <v>5.9</v>
          </cell>
          <cell r="Y1392">
            <v>7</v>
          </cell>
          <cell r="Z1392">
            <v>0.73</v>
          </cell>
          <cell r="AA1392">
            <v>1</v>
          </cell>
          <cell r="AB1392">
            <v>2</v>
          </cell>
          <cell r="AC1392">
            <v>3.51</v>
          </cell>
          <cell r="AD1392">
            <v>4.32</v>
          </cell>
          <cell r="AE1392">
            <v>0.76</v>
          </cell>
          <cell r="AF1392">
            <v>81</v>
          </cell>
          <cell r="AG1392"/>
          <cell r="AH1392"/>
          <cell r="AI1392" t="e">
            <v>#DIV/0!</v>
          </cell>
          <cell r="AJ1392"/>
          <cell r="AK1392"/>
          <cell r="AL1392" t="e">
            <v>#DIV/0!</v>
          </cell>
          <cell r="AM1392"/>
          <cell r="AN1392"/>
          <cell r="AO1392" t="e">
            <v>#DIV/0!</v>
          </cell>
        </row>
        <row r="1393">
          <cell r="A1393">
            <v>618</v>
          </cell>
          <cell r="B1393" t="str">
            <v>Lomo de cañon de cerdo, magro crudo</v>
          </cell>
          <cell r="C1393"/>
          <cell r="D1393">
            <v>100</v>
          </cell>
          <cell r="E1393"/>
          <cell r="F1393">
            <v>137</v>
          </cell>
          <cell r="G1393"/>
          <cell r="H1393">
            <v>21.4</v>
          </cell>
          <cell r="I1393">
            <v>5.7</v>
          </cell>
          <cell r="J1393">
            <v>0</v>
          </cell>
          <cell r="K1393"/>
          <cell r="L1393">
            <v>0</v>
          </cell>
          <cell r="M1393"/>
          <cell r="N1393">
            <v>17</v>
          </cell>
          <cell r="O1393">
            <v>0.8</v>
          </cell>
          <cell r="P1393">
            <v>52</v>
          </cell>
          <cell r="Q1393">
            <v>211</v>
          </cell>
          <cell r="R1393"/>
          <cell r="S1393">
            <v>1.84</v>
          </cell>
          <cell r="T1393">
            <v>23</v>
          </cell>
          <cell r="U1393">
            <v>389</v>
          </cell>
          <cell r="V1393">
            <v>0.99</v>
          </cell>
          <cell r="W1393">
            <v>0.27</v>
          </cell>
          <cell r="X1393">
            <v>4.9000000000000004</v>
          </cell>
          <cell r="Y1393">
            <v>5</v>
          </cell>
          <cell r="Z1393">
            <v>0.63</v>
          </cell>
          <cell r="AA1393">
            <v>1</v>
          </cell>
          <cell r="AB1393">
            <v>2</v>
          </cell>
          <cell r="AC1393">
            <v>1.95</v>
          </cell>
          <cell r="AD1393">
            <v>2.56</v>
          </cell>
          <cell r="AE1393">
            <v>0.61</v>
          </cell>
          <cell r="AF1393">
            <v>59</v>
          </cell>
          <cell r="AG1393"/>
          <cell r="AH1393"/>
          <cell r="AI1393" t="e">
            <v>#DIV/0!</v>
          </cell>
          <cell r="AJ1393"/>
          <cell r="AK1393"/>
          <cell r="AL1393" t="e">
            <v>#DIV/0!</v>
          </cell>
          <cell r="AM1393"/>
          <cell r="AN1393"/>
          <cell r="AO1393" t="e">
            <v>#DIV/0!</v>
          </cell>
        </row>
        <row r="1394">
          <cell r="A1394">
            <v>619</v>
          </cell>
          <cell r="B1394" t="str">
            <v>Pernil de cerdo grasa aproximada 20% asado</v>
          </cell>
          <cell r="C1394"/>
          <cell r="D1394">
            <v>78</v>
          </cell>
          <cell r="E1394"/>
          <cell r="F1394">
            <v>282</v>
          </cell>
          <cell r="G1394"/>
          <cell r="H1394">
            <v>25.3</v>
          </cell>
          <cell r="I1394">
            <v>20.100000000000001</v>
          </cell>
          <cell r="J1394">
            <v>0</v>
          </cell>
          <cell r="K1394"/>
          <cell r="L1394">
            <v>0</v>
          </cell>
          <cell r="M1394"/>
          <cell r="N1394">
            <v>15</v>
          </cell>
          <cell r="O1394">
            <v>1</v>
          </cell>
          <cell r="P1394">
            <v>59</v>
          </cell>
          <cell r="Q1394">
            <v>257</v>
          </cell>
          <cell r="R1394"/>
          <cell r="S1394">
            <v>3.06</v>
          </cell>
          <cell r="T1394">
            <v>22</v>
          </cell>
          <cell r="U1394">
            <v>338</v>
          </cell>
          <cell r="V1394">
            <v>0.57999999999999996</v>
          </cell>
          <cell r="W1394">
            <v>0.3</v>
          </cell>
          <cell r="X1394">
            <v>4.5</v>
          </cell>
          <cell r="Y1394">
            <v>5</v>
          </cell>
          <cell r="Z1394">
            <v>0.66</v>
          </cell>
          <cell r="AA1394">
            <v>0</v>
          </cell>
          <cell r="AB1394">
            <v>3</v>
          </cell>
          <cell r="AC1394">
            <v>7.36</v>
          </cell>
          <cell r="AD1394">
            <v>9.02</v>
          </cell>
          <cell r="AE1394">
            <v>1.89</v>
          </cell>
          <cell r="AF1394">
            <v>92</v>
          </cell>
          <cell r="AG1394"/>
          <cell r="AH1394"/>
          <cell r="AI1394" t="e">
            <v>#DIV/0!</v>
          </cell>
          <cell r="AJ1394"/>
          <cell r="AK1394"/>
          <cell r="AL1394" t="e">
            <v>#DIV/0!</v>
          </cell>
          <cell r="AM1394"/>
          <cell r="AN1394"/>
          <cell r="AO1394" t="e">
            <v>#DIV/0!</v>
          </cell>
        </row>
        <row r="1395">
          <cell r="A1395">
            <v>620</v>
          </cell>
          <cell r="B1395" t="str">
            <v>Pernil de cerdo grasa aproximada 20% crudo</v>
          </cell>
          <cell r="C1395"/>
          <cell r="D1395">
            <v>82</v>
          </cell>
          <cell r="E1395"/>
          <cell r="F1395">
            <v>257</v>
          </cell>
          <cell r="G1395"/>
          <cell r="H1395">
            <v>17.100000000000001</v>
          </cell>
          <cell r="I1395">
            <v>21</v>
          </cell>
          <cell r="J1395">
            <v>0</v>
          </cell>
          <cell r="K1395"/>
          <cell r="L1395">
            <v>0</v>
          </cell>
          <cell r="M1395"/>
          <cell r="N1395">
            <v>6</v>
          </cell>
          <cell r="O1395">
            <v>0.8</v>
          </cell>
          <cell r="P1395">
            <v>55</v>
          </cell>
          <cell r="Q1395">
            <v>192</v>
          </cell>
          <cell r="R1395"/>
          <cell r="S1395">
            <v>1.91</v>
          </cell>
          <cell r="T1395">
            <v>19</v>
          </cell>
          <cell r="U1395">
            <v>285</v>
          </cell>
          <cell r="V1395">
            <v>0.73</v>
          </cell>
          <cell r="W1395">
            <v>0.23</v>
          </cell>
          <cell r="X1395">
            <v>3.9</v>
          </cell>
          <cell r="Y1395">
            <v>4</v>
          </cell>
          <cell r="Z1395">
            <v>0.63</v>
          </cell>
          <cell r="AA1395">
            <v>1</v>
          </cell>
          <cell r="AB1395">
            <v>2</v>
          </cell>
          <cell r="AC1395">
            <v>7.29</v>
          </cell>
          <cell r="AD1395">
            <v>9.34</v>
          </cell>
          <cell r="AE1395">
            <v>2.2400000000000002</v>
          </cell>
          <cell r="AF1395">
            <v>68</v>
          </cell>
          <cell r="AG1395"/>
          <cell r="AH1395"/>
          <cell r="AI1395" t="e">
            <v>#DIV/0!</v>
          </cell>
          <cell r="AJ1395"/>
          <cell r="AK1395"/>
          <cell r="AL1395" t="e">
            <v>#DIV/0!</v>
          </cell>
          <cell r="AM1395"/>
          <cell r="AN1395"/>
          <cell r="AO1395" t="e">
            <v>#DIV/0!</v>
          </cell>
        </row>
        <row r="1396">
          <cell r="A1396">
            <v>621</v>
          </cell>
          <cell r="B1396" t="str">
            <v>Pernil de cerdo grasa magro asado</v>
          </cell>
          <cell r="C1396"/>
          <cell r="D1396">
            <v>68</v>
          </cell>
          <cell r="E1396"/>
          <cell r="F1396">
            <v>202</v>
          </cell>
          <cell r="G1396"/>
          <cell r="H1396">
            <v>29.4</v>
          </cell>
          <cell r="I1396">
            <v>9.4</v>
          </cell>
          <cell r="J1396">
            <v>0</v>
          </cell>
          <cell r="K1396"/>
          <cell r="L1396">
            <v>0</v>
          </cell>
          <cell r="M1396"/>
          <cell r="N1396">
            <v>7</v>
          </cell>
          <cell r="O1396">
            <v>1.1000000000000001</v>
          </cell>
          <cell r="P1396">
            <v>64</v>
          </cell>
          <cell r="Q1396">
            <v>281</v>
          </cell>
          <cell r="R1396"/>
          <cell r="S1396">
            <v>3.26</v>
          </cell>
          <cell r="T1396">
            <v>25</v>
          </cell>
          <cell r="U1396">
            <v>373</v>
          </cell>
          <cell r="V1396">
            <v>0.69</v>
          </cell>
          <cell r="W1396">
            <v>0.35</v>
          </cell>
          <cell r="X1396">
            <v>4.9000000000000004</v>
          </cell>
          <cell r="Y1396">
            <v>12</v>
          </cell>
          <cell r="Z1396">
            <v>0.72</v>
          </cell>
          <cell r="AA1396">
            <v>0</v>
          </cell>
          <cell r="AB1396">
            <v>3</v>
          </cell>
          <cell r="AC1396">
            <v>3.3</v>
          </cell>
          <cell r="AD1396">
            <v>4.45</v>
          </cell>
          <cell r="AE1396">
            <v>0.85</v>
          </cell>
          <cell r="AF1396">
            <v>94</v>
          </cell>
          <cell r="AG1396"/>
          <cell r="AH1396"/>
          <cell r="AI1396" t="e">
            <v>#DIV/0!</v>
          </cell>
          <cell r="AJ1396"/>
          <cell r="AK1396"/>
          <cell r="AL1396" t="e">
            <v>#DIV/0!</v>
          </cell>
          <cell r="AM1396"/>
          <cell r="AN1396"/>
          <cell r="AO1396" t="e">
            <v>#DIV/0!</v>
          </cell>
        </row>
        <row r="1397">
          <cell r="A1397">
            <v>622</v>
          </cell>
          <cell r="B1397" t="str">
            <v>Pernil de cerdo grasa magro crudo</v>
          </cell>
          <cell r="C1397"/>
          <cell r="D1397">
            <v>62</v>
          </cell>
          <cell r="E1397"/>
          <cell r="F1397">
            <v>133</v>
          </cell>
          <cell r="G1397"/>
          <cell r="H1397">
            <v>20.6</v>
          </cell>
          <cell r="I1397">
            <v>5.6</v>
          </cell>
          <cell r="J1397">
            <v>0</v>
          </cell>
          <cell r="K1397"/>
          <cell r="L1397">
            <v>0</v>
          </cell>
          <cell r="M1397"/>
          <cell r="N1397">
            <v>7</v>
          </cell>
          <cell r="O1397">
            <v>0.9</v>
          </cell>
          <cell r="P1397">
            <v>67</v>
          </cell>
          <cell r="Q1397">
            <v>226</v>
          </cell>
          <cell r="R1397"/>
          <cell r="S1397">
            <v>2.31</v>
          </cell>
          <cell r="T1397">
            <v>25</v>
          </cell>
          <cell r="U1397">
            <v>340</v>
          </cell>
          <cell r="V1397">
            <v>0.89</v>
          </cell>
          <cell r="W1397">
            <v>0.28000000000000003</v>
          </cell>
          <cell r="X1397">
            <v>4.5999999999999996</v>
          </cell>
          <cell r="Y1397">
            <v>5</v>
          </cell>
          <cell r="Z1397">
            <v>0.69</v>
          </cell>
          <cell r="AA1397">
            <v>1</v>
          </cell>
          <cell r="AB1397">
            <v>2</v>
          </cell>
          <cell r="AC1397">
            <v>1.94</v>
          </cell>
          <cell r="AD1397">
            <v>2.54</v>
          </cell>
          <cell r="AE1397">
            <v>0.61</v>
          </cell>
          <cell r="AF1397">
            <v>60</v>
          </cell>
          <cell r="AG1397"/>
          <cell r="AH1397"/>
          <cell r="AI1397" t="e">
            <v>#DIV/0!</v>
          </cell>
          <cell r="AJ1397"/>
          <cell r="AK1397"/>
          <cell r="AL1397" t="e">
            <v>#DIV/0!</v>
          </cell>
          <cell r="AM1397"/>
          <cell r="AN1397"/>
          <cell r="AO1397" t="e">
            <v>#DIV/0!</v>
          </cell>
        </row>
        <row r="1398">
          <cell r="A1398">
            <v>623</v>
          </cell>
          <cell r="B1398" t="str">
            <v>Pierna de cerdo, grasa aproximada 16% cruda</v>
          </cell>
          <cell r="C1398"/>
          <cell r="D1398">
            <v>83</v>
          </cell>
          <cell r="E1398"/>
          <cell r="F1398">
            <v>216</v>
          </cell>
          <cell r="G1398"/>
          <cell r="H1398">
            <v>18.7</v>
          </cell>
          <cell r="I1398">
            <v>15.7</v>
          </cell>
          <cell r="J1398">
            <v>0</v>
          </cell>
          <cell r="K1398"/>
          <cell r="L1398">
            <v>0</v>
          </cell>
          <cell r="M1398"/>
          <cell r="N1398">
            <v>5</v>
          </cell>
          <cell r="O1398">
            <v>0.8</v>
          </cell>
          <cell r="P1398">
            <v>61</v>
          </cell>
          <cell r="Q1398">
            <v>207</v>
          </cell>
          <cell r="R1398"/>
          <cell r="S1398">
            <v>1.75</v>
          </cell>
          <cell r="T1398">
            <v>21</v>
          </cell>
          <cell r="U1398">
            <v>333</v>
          </cell>
          <cell r="V1398">
            <v>0.93</v>
          </cell>
          <cell r="W1398">
            <v>0.25</v>
          </cell>
          <cell r="X1398">
            <v>4.3</v>
          </cell>
          <cell r="Y1398">
            <v>3</v>
          </cell>
          <cell r="Z1398">
            <v>0.64</v>
          </cell>
          <cell r="AA1398">
            <v>1</v>
          </cell>
          <cell r="AB1398">
            <v>2</v>
          </cell>
          <cell r="AC1398">
            <v>5.44</v>
          </cell>
          <cell r="AD1398">
            <v>6.98</v>
          </cell>
          <cell r="AE1398">
            <v>1.68</v>
          </cell>
          <cell r="AF1398">
            <v>66</v>
          </cell>
          <cell r="AG1398"/>
          <cell r="AH1398"/>
          <cell r="AI1398" t="e">
            <v>#DIV/0!</v>
          </cell>
          <cell r="AJ1398"/>
          <cell r="AK1398"/>
          <cell r="AL1398" t="e">
            <v>#DIV/0!</v>
          </cell>
          <cell r="AM1398"/>
          <cell r="AN1398"/>
          <cell r="AO1398" t="e">
            <v>#DIV/0!</v>
          </cell>
        </row>
        <row r="1399">
          <cell r="A1399">
            <v>624</v>
          </cell>
          <cell r="B1399" t="str">
            <v>Pierna de cerdo, magra, cruda</v>
          </cell>
          <cell r="C1399"/>
          <cell r="D1399">
            <v>69</v>
          </cell>
          <cell r="E1399"/>
          <cell r="F1399">
            <v>132</v>
          </cell>
          <cell r="G1399"/>
          <cell r="H1399">
            <v>21.2</v>
          </cell>
          <cell r="I1399">
            <v>5.2</v>
          </cell>
          <cell r="J1399">
            <v>0</v>
          </cell>
          <cell r="K1399"/>
          <cell r="L1399">
            <v>0</v>
          </cell>
          <cell r="M1399"/>
          <cell r="N1399">
            <v>6</v>
          </cell>
          <cell r="O1399">
            <v>0.9</v>
          </cell>
          <cell r="P1399">
            <v>69</v>
          </cell>
          <cell r="Q1399">
            <v>230</v>
          </cell>
          <cell r="R1399"/>
          <cell r="S1399">
            <v>1.96</v>
          </cell>
          <cell r="T1399">
            <v>25</v>
          </cell>
          <cell r="U1399">
            <v>376</v>
          </cell>
          <cell r="V1399">
            <v>1.07</v>
          </cell>
          <cell r="W1399">
            <v>0.28000000000000003</v>
          </cell>
          <cell r="X1399">
            <v>4.9000000000000004</v>
          </cell>
          <cell r="Y1399">
            <v>3</v>
          </cell>
          <cell r="Z1399">
            <v>0.71</v>
          </cell>
          <cell r="AA1399">
            <v>1</v>
          </cell>
          <cell r="AB1399">
            <v>2</v>
          </cell>
          <cell r="AC1399">
            <v>1.79</v>
          </cell>
          <cell r="AD1399">
            <v>2.34</v>
          </cell>
          <cell r="AE1399">
            <v>0.56000000000000005</v>
          </cell>
          <cell r="AF1399">
            <v>61</v>
          </cell>
          <cell r="AG1399"/>
          <cell r="AH1399"/>
          <cell r="AI1399" t="e">
            <v>#DIV/0!</v>
          </cell>
          <cell r="AJ1399"/>
          <cell r="AK1399"/>
          <cell r="AL1399" t="e">
            <v>#DIV/0!</v>
          </cell>
          <cell r="AM1399"/>
          <cell r="AN1399"/>
          <cell r="AO1399" t="e">
            <v>#DIV/0!</v>
          </cell>
        </row>
        <row r="1400">
          <cell r="A1400">
            <v>625</v>
          </cell>
          <cell r="B1400" t="str">
            <v>Asadura de cerdo</v>
          </cell>
          <cell r="C1400"/>
          <cell r="D1400">
            <v>100</v>
          </cell>
          <cell r="E1400"/>
          <cell r="F1400">
            <v>139</v>
          </cell>
          <cell r="G1400"/>
          <cell r="H1400">
            <v>23.6</v>
          </cell>
          <cell r="I1400">
            <v>4.2</v>
          </cell>
          <cell r="J1400">
            <v>1.7</v>
          </cell>
          <cell r="K1400"/>
          <cell r="L1400">
            <v>0</v>
          </cell>
          <cell r="M1400"/>
          <cell r="N1400">
            <v>9</v>
          </cell>
          <cell r="O1400">
            <v>12.8</v>
          </cell>
          <cell r="P1400">
            <v>56</v>
          </cell>
          <cell r="Q1400">
            <v>215</v>
          </cell>
          <cell r="R1400"/>
          <cell r="S1400">
            <v>4.6399999999999997</v>
          </cell>
          <cell r="T1400">
            <v>17</v>
          </cell>
          <cell r="U1400">
            <v>163</v>
          </cell>
          <cell r="V1400">
            <v>0.32</v>
          </cell>
          <cell r="W1400">
            <v>1.63</v>
          </cell>
          <cell r="X1400">
            <v>6.1</v>
          </cell>
          <cell r="Y1400">
            <v>75</v>
          </cell>
          <cell r="Z1400">
            <v>10.25</v>
          </cell>
          <cell r="AA1400">
            <v>13</v>
          </cell>
          <cell r="AB1400">
            <v>2254</v>
          </cell>
          <cell r="AC1400">
            <v>1.35</v>
          </cell>
          <cell r="AD1400">
            <v>0.92</v>
          </cell>
          <cell r="AE1400">
            <v>0.88</v>
          </cell>
          <cell r="AF1400">
            <v>348</v>
          </cell>
          <cell r="AG1400"/>
          <cell r="AH1400"/>
          <cell r="AI1400" t="e">
            <v>#DIV/0!</v>
          </cell>
          <cell r="AJ1400"/>
          <cell r="AK1400"/>
          <cell r="AL1400" t="e">
            <v>#DIV/0!</v>
          </cell>
          <cell r="AM1400"/>
          <cell r="AN1400"/>
          <cell r="AO1400" t="e">
            <v>#DIV/0!</v>
          </cell>
        </row>
        <row r="1401">
          <cell r="A1401">
            <v>626</v>
          </cell>
          <cell r="B1401" t="str">
            <v>Bazo o pajarillla de cerdo cocido en poca cantidad de agua</v>
          </cell>
          <cell r="C1401"/>
          <cell r="D1401">
            <v>100</v>
          </cell>
          <cell r="E1401"/>
          <cell r="F1401">
            <v>142</v>
          </cell>
          <cell r="G1401"/>
          <cell r="H1401">
            <v>28.2</v>
          </cell>
          <cell r="I1401">
            <v>3.2</v>
          </cell>
          <cell r="J1401">
            <v>0</v>
          </cell>
          <cell r="K1401"/>
          <cell r="L1401">
            <v>0</v>
          </cell>
          <cell r="M1401"/>
          <cell r="N1401">
            <v>13</v>
          </cell>
          <cell r="O1401">
            <v>22.2</v>
          </cell>
          <cell r="P1401">
            <v>107</v>
          </cell>
          <cell r="Q1401">
            <v>283</v>
          </cell>
          <cell r="R1401"/>
          <cell r="S1401">
            <v>3.54</v>
          </cell>
          <cell r="T1401">
            <v>15</v>
          </cell>
          <cell r="U1401">
            <v>227</v>
          </cell>
          <cell r="V1401">
            <v>0.14000000000000001</v>
          </cell>
          <cell r="W1401">
            <v>0.26</v>
          </cell>
          <cell r="X1401">
            <v>5.9</v>
          </cell>
          <cell r="Y1401">
            <v>4</v>
          </cell>
          <cell r="Z1401">
            <v>2.76</v>
          </cell>
          <cell r="AA1401">
            <v>12</v>
          </cell>
          <cell r="AB1401">
            <v>0</v>
          </cell>
          <cell r="AC1401">
            <v>1.06</v>
          </cell>
          <cell r="AD1401">
            <v>0.86</v>
          </cell>
          <cell r="AE1401">
            <v>0.23</v>
          </cell>
          <cell r="AF1401">
            <v>504</v>
          </cell>
          <cell r="AG1401"/>
          <cell r="AH1401"/>
          <cell r="AI1401" t="e">
            <v>#DIV/0!</v>
          </cell>
          <cell r="AJ1401"/>
          <cell r="AK1401"/>
          <cell r="AL1401" t="e">
            <v>#DIV/0!</v>
          </cell>
          <cell r="AM1401"/>
          <cell r="AN1401"/>
          <cell r="AO1401" t="e">
            <v>#DIV/0!</v>
          </cell>
        </row>
        <row r="1402">
          <cell r="A1402">
            <v>627</v>
          </cell>
          <cell r="B1402" t="str">
            <v>Bazo o pajarillla de cerdo crudo</v>
          </cell>
          <cell r="C1402"/>
          <cell r="D1402">
            <v>100</v>
          </cell>
          <cell r="E1402"/>
          <cell r="F1402">
            <v>95</v>
          </cell>
          <cell r="G1402"/>
          <cell r="H1402">
            <v>17.899999999999999</v>
          </cell>
          <cell r="I1402">
            <v>2.6</v>
          </cell>
          <cell r="J1402">
            <v>0</v>
          </cell>
          <cell r="K1402"/>
          <cell r="L1402">
            <v>0</v>
          </cell>
          <cell r="M1402"/>
          <cell r="N1402">
            <v>10</v>
          </cell>
          <cell r="O1402">
            <v>22.3</v>
          </cell>
          <cell r="P1402">
            <v>98</v>
          </cell>
          <cell r="Q1402">
            <v>260</v>
          </cell>
          <cell r="R1402"/>
          <cell r="S1402">
            <v>2.54</v>
          </cell>
          <cell r="T1402">
            <v>13</v>
          </cell>
          <cell r="U1402">
            <v>396</v>
          </cell>
          <cell r="V1402">
            <v>0.13</v>
          </cell>
          <cell r="W1402">
            <v>0.3</v>
          </cell>
          <cell r="X1402">
            <v>5.9</v>
          </cell>
          <cell r="Y1402">
            <v>4</v>
          </cell>
          <cell r="Z1402">
            <v>3.26</v>
          </cell>
          <cell r="AA1402">
            <v>29</v>
          </cell>
          <cell r="AB1402">
            <v>0</v>
          </cell>
          <cell r="AC1402">
            <v>0.86</v>
          </cell>
          <cell r="AD1402">
            <v>0.69</v>
          </cell>
          <cell r="AE1402">
            <v>0.19</v>
          </cell>
          <cell r="AF1402">
            <v>363</v>
          </cell>
          <cell r="AG1402"/>
          <cell r="AH1402"/>
          <cell r="AI1402" t="e">
            <v>#DIV/0!</v>
          </cell>
          <cell r="AJ1402"/>
          <cell r="AK1402"/>
          <cell r="AL1402" t="e">
            <v>#DIV/0!</v>
          </cell>
          <cell r="AM1402"/>
          <cell r="AN1402"/>
          <cell r="AO1402" t="e">
            <v>#DIV/0!</v>
          </cell>
        </row>
        <row r="1403">
          <cell r="A1403">
            <v>628</v>
          </cell>
          <cell r="B1403" t="str">
            <v>Cola de cerdo cocida en calor bajo</v>
          </cell>
          <cell r="C1403"/>
          <cell r="D1403">
            <v>100</v>
          </cell>
          <cell r="E1403"/>
          <cell r="F1403">
            <v>390</v>
          </cell>
          <cell r="G1403"/>
          <cell r="H1403">
            <v>17</v>
          </cell>
          <cell r="I1403">
            <v>35.799999999999997</v>
          </cell>
          <cell r="J1403">
            <v>0</v>
          </cell>
          <cell r="K1403"/>
          <cell r="L1403">
            <v>0</v>
          </cell>
          <cell r="M1403"/>
          <cell r="N1403">
            <v>14</v>
          </cell>
          <cell r="O1403">
            <v>0.8</v>
          </cell>
          <cell r="P1403">
            <v>25</v>
          </cell>
          <cell r="Q1403">
            <v>47</v>
          </cell>
          <cell r="R1403"/>
          <cell r="S1403">
            <v>1.64</v>
          </cell>
          <cell r="T1403">
            <v>7</v>
          </cell>
          <cell r="U1403">
            <v>157</v>
          </cell>
          <cell r="V1403">
            <v>7.0000000000000007E-2</v>
          </cell>
          <cell r="W1403">
            <v>7.0000000000000007E-2</v>
          </cell>
          <cell r="X1403">
            <v>1.1000000000000001</v>
          </cell>
          <cell r="Y1403">
            <v>4</v>
          </cell>
          <cell r="Z1403">
            <v>0.55000000000000004</v>
          </cell>
          <cell r="AA1403">
            <v>0</v>
          </cell>
          <cell r="AB1403">
            <v>0</v>
          </cell>
          <cell r="AC1403">
            <v>12.45</v>
          </cell>
          <cell r="AD1403">
            <v>16.89</v>
          </cell>
          <cell r="AE1403">
            <v>3.94</v>
          </cell>
          <cell r="AF1403">
            <v>129</v>
          </cell>
          <cell r="AG1403"/>
          <cell r="AH1403"/>
          <cell r="AI1403" t="e">
            <v>#DIV/0!</v>
          </cell>
          <cell r="AJ1403"/>
          <cell r="AK1403"/>
          <cell r="AL1403" t="e">
            <v>#DIV/0!</v>
          </cell>
          <cell r="AM1403"/>
          <cell r="AN1403"/>
          <cell r="AO1403" t="e">
            <v>#DIV/0!</v>
          </cell>
        </row>
        <row r="1404">
          <cell r="A1404">
            <v>629</v>
          </cell>
          <cell r="B1404" t="str">
            <v>Cola de cerdo, sin hueso ni tejido duro, cruda</v>
          </cell>
          <cell r="C1404"/>
          <cell r="D1404">
            <v>100</v>
          </cell>
          <cell r="E1404"/>
          <cell r="F1404">
            <v>373</v>
          </cell>
          <cell r="G1404"/>
          <cell r="H1404">
            <v>17.8</v>
          </cell>
          <cell r="I1404">
            <v>33.5</v>
          </cell>
          <cell r="J1404">
            <v>0</v>
          </cell>
          <cell r="K1404"/>
          <cell r="L1404">
            <v>0</v>
          </cell>
          <cell r="M1404"/>
          <cell r="N1404">
            <v>18</v>
          </cell>
          <cell r="O1404">
            <v>1</v>
          </cell>
          <cell r="P1404">
            <v>63</v>
          </cell>
          <cell r="Q1404">
            <v>50</v>
          </cell>
          <cell r="R1404"/>
          <cell r="S1404">
            <v>2.31</v>
          </cell>
          <cell r="T1404">
            <v>8</v>
          </cell>
          <cell r="U1404">
            <v>349</v>
          </cell>
          <cell r="V1404">
            <v>0.21</v>
          </cell>
          <cell r="W1404">
            <v>0.11</v>
          </cell>
          <cell r="X1404">
            <v>2.1</v>
          </cell>
          <cell r="Y1404">
            <v>5</v>
          </cell>
          <cell r="Z1404">
            <v>0.88</v>
          </cell>
          <cell r="AA1404">
            <v>0</v>
          </cell>
          <cell r="AB1404">
            <v>0</v>
          </cell>
          <cell r="AC1404">
            <v>11.64</v>
          </cell>
          <cell r="AD1404">
            <v>15.8</v>
          </cell>
          <cell r="AE1404">
            <v>3.68</v>
          </cell>
          <cell r="AF1404">
            <v>97</v>
          </cell>
          <cell r="AG1404"/>
          <cell r="AH1404"/>
          <cell r="AI1404" t="e">
            <v>#DIV/0!</v>
          </cell>
          <cell r="AJ1404"/>
          <cell r="AK1404"/>
          <cell r="AL1404" t="e">
            <v>#DIV/0!</v>
          </cell>
          <cell r="AM1404"/>
          <cell r="AN1404"/>
          <cell r="AO1404" t="e">
            <v>#DIV/0!</v>
          </cell>
        </row>
        <row r="1405">
          <cell r="A1405">
            <v>630</v>
          </cell>
          <cell r="B1405" t="str">
            <v>Corazon de cerdo cocido en poca cantidad de agua</v>
          </cell>
          <cell r="C1405"/>
          <cell r="D1405">
            <v>100</v>
          </cell>
          <cell r="E1405"/>
          <cell r="F1405">
            <v>142</v>
          </cell>
          <cell r="G1405"/>
          <cell r="H1405">
            <v>23.6</v>
          </cell>
          <cell r="I1405">
            <v>5.0999999999999996</v>
          </cell>
          <cell r="J1405">
            <v>0.4</v>
          </cell>
          <cell r="K1405"/>
          <cell r="L1405">
            <v>0</v>
          </cell>
          <cell r="M1405"/>
          <cell r="N1405">
            <v>7</v>
          </cell>
          <cell r="O1405">
            <v>5.8</v>
          </cell>
          <cell r="P1405">
            <v>35</v>
          </cell>
          <cell r="Q1405">
            <v>178</v>
          </cell>
          <cell r="R1405"/>
          <cell r="S1405">
            <v>3.09</v>
          </cell>
          <cell r="T1405">
            <v>24</v>
          </cell>
          <cell r="U1405">
            <v>206</v>
          </cell>
          <cell r="V1405">
            <v>0.56000000000000005</v>
          </cell>
          <cell r="W1405">
            <v>1.7</v>
          </cell>
          <cell r="X1405">
            <v>6.1</v>
          </cell>
          <cell r="Y1405">
            <v>4</v>
          </cell>
          <cell r="Z1405">
            <v>3.79</v>
          </cell>
          <cell r="AA1405">
            <v>2</v>
          </cell>
          <cell r="AB1405">
            <v>7</v>
          </cell>
          <cell r="AC1405">
            <v>1.34</v>
          </cell>
          <cell r="AD1405">
            <v>1.18</v>
          </cell>
          <cell r="AE1405">
            <v>1.3</v>
          </cell>
          <cell r="AF1405">
            <v>221</v>
          </cell>
          <cell r="AG1405"/>
          <cell r="AH1405"/>
          <cell r="AI1405" t="e">
            <v>#DIV/0!</v>
          </cell>
          <cell r="AJ1405"/>
          <cell r="AK1405"/>
          <cell r="AL1405" t="e">
            <v>#DIV/0!</v>
          </cell>
          <cell r="AM1405"/>
          <cell r="AN1405"/>
          <cell r="AO1405" t="e">
            <v>#DIV/0!</v>
          </cell>
        </row>
        <row r="1406">
          <cell r="A1406">
            <v>631</v>
          </cell>
          <cell r="B1406" t="str">
            <v>Corazon de cerdo crudo</v>
          </cell>
          <cell r="C1406"/>
          <cell r="D1406">
            <v>100</v>
          </cell>
          <cell r="E1406"/>
          <cell r="F1406">
            <v>114</v>
          </cell>
          <cell r="G1406"/>
          <cell r="H1406">
            <v>17.3</v>
          </cell>
          <cell r="I1406">
            <v>4.4000000000000004</v>
          </cell>
          <cell r="J1406">
            <v>1.3</v>
          </cell>
          <cell r="K1406"/>
          <cell r="L1406">
            <v>0</v>
          </cell>
          <cell r="M1406"/>
          <cell r="N1406">
            <v>5</v>
          </cell>
          <cell r="O1406">
            <v>4.7</v>
          </cell>
          <cell r="P1406">
            <v>56</v>
          </cell>
          <cell r="Q1406">
            <v>169</v>
          </cell>
          <cell r="R1406"/>
          <cell r="S1406">
            <v>2.8</v>
          </cell>
          <cell r="T1406">
            <v>19</v>
          </cell>
          <cell r="U1406">
            <v>294</v>
          </cell>
          <cell r="V1406">
            <v>0.61</v>
          </cell>
          <cell r="W1406">
            <v>1.19</v>
          </cell>
          <cell r="X1406">
            <v>6.8</v>
          </cell>
          <cell r="Y1406">
            <v>4</v>
          </cell>
          <cell r="Z1406">
            <v>3.79</v>
          </cell>
          <cell r="AA1406">
            <v>5</v>
          </cell>
          <cell r="AB1406">
            <v>8</v>
          </cell>
          <cell r="AC1406">
            <v>1.1599999999999999</v>
          </cell>
          <cell r="AD1406">
            <v>1.02</v>
          </cell>
          <cell r="AE1406">
            <v>1.1200000000000001</v>
          </cell>
          <cell r="AF1406">
            <v>131</v>
          </cell>
          <cell r="AG1406"/>
          <cell r="AH1406"/>
          <cell r="AI1406" t="e">
            <v>#DIV/0!</v>
          </cell>
          <cell r="AJ1406"/>
          <cell r="AK1406"/>
          <cell r="AL1406" t="e">
            <v>#DIV/0!</v>
          </cell>
          <cell r="AM1406"/>
          <cell r="AN1406"/>
          <cell r="AO1406" t="e">
            <v>#DIV/0!</v>
          </cell>
        </row>
        <row r="1407">
          <cell r="A1407">
            <v>632</v>
          </cell>
          <cell r="B1407" t="str">
            <v>Higado de cerdo cocido en poca cantidad de agua</v>
          </cell>
          <cell r="C1407"/>
          <cell r="D1407">
            <v>100</v>
          </cell>
          <cell r="E1407"/>
          <cell r="F1407">
            <v>159</v>
          </cell>
          <cell r="G1407"/>
          <cell r="H1407">
            <v>26</v>
          </cell>
          <cell r="I1407">
            <v>4.4000000000000004</v>
          </cell>
          <cell r="J1407">
            <v>3.8</v>
          </cell>
          <cell r="K1407"/>
          <cell r="L1407">
            <v>0</v>
          </cell>
          <cell r="M1407"/>
          <cell r="N1407">
            <v>10</v>
          </cell>
          <cell r="O1407">
            <v>17.899999999999999</v>
          </cell>
          <cell r="P1407">
            <v>49</v>
          </cell>
          <cell r="Q1407">
            <v>241</v>
          </cell>
          <cell r="R1407"/>
          <cell r="S1407">
            <v>6.72</v>
          </cell>
          <cell r="T1407">
            <v>14</v>
          </cell>
          <cell r="U1407">
            <v>150</v>
          </cell>
          <cell r="V1407">
            <v>0.26</v>
          </cell>
          <cell r="W1407">
            <v>2.2000000000000002</v>
          </cell>
          <cell r="X1407">
            <v>8.4</v>
          </cell>
          <cell r="Y1407">
            <v>163</v>
          </cell>
          <cell r="Z1407">
            <v>18.670000000000002</v>
          </cell>
          <cell r="AA1407">
            <v>24</v>
          </cell>
          <cell r="AB1407">
            <v>5399</v>
          </cell>
          <cell r="AC1407">
            <v>1.41</v>
          </cell>
          <cell r="AD1407">
            <v>0.63</v>
          </cell>
          <cell r="AE1407">
            <v>1.05</v>
          </cell>
          <cell r="AF1407">
            <v>355</v>
          </cell>
          <cell r="AG1407"/>
          <cell r="AH1407"/>
          <cell r="AI1407" t="e">
            <v>#DIV/0!</v>
          </cell>
          <cell r="AJ1407"/>
          <cell r="AK1407"/>
          <cell r="AL1407" t="e">
            <v>#DIV/0!</v>
          </cell>
          <cell r="AM1407"/>
          <cell r="AN1407"/>
          <cell r="AO1407" t="e">
            <v>#DIV/0!</v>
          </cell>
        </row>
        <row r="1408">
          <cell r="A1408">
            <v>633</v>
          </cell>
          <cell r="B1408" t="str">
            <v>Higado de cerdo crudo</v>
          </cell>
          <cell r="C1408"/>
          <cell r="D1408">
            <v>100</v>
          </cell>
          <cell r="E1408"/>
          <cell r="F1408">
            <v>129</v>
          </cell>
          <cell r="G1408"/>
          <cell r="H1408">
            <v>21.4</v>
          </cell>
          <cell r="I1408">
            <v>3.7</v>
          </cell>
          <cell r="J1408">
            <v>2.5</v>
          </cell>
          <cell r="K1408"/>
          <cell r="L1408">
            <v>0</v>
          </cell>
          <cell r="M1408"/>
          <cell r="N1408">
            <v>9</v>
          </cell>
          <cell r="O1408">
            <v>23.3</v>
          </cell>
          <cell r="P1408">
            <v>87</v>
          </cell>
          <cell r="Q1408">
            <v>288</v>
          </cell>
          <cell r="R1408"/>
          <cell r="S1408">
            <v>5.76</v>
          </cell>
          <cell r="T1408">
            <v>18</v>
          </cell>
          <cell r="U1408">
            <v>273</v>
          </cell>
          <cell r="V1408">
            <v>0.28000000000000003</v>
          </cell>
          <cell r="W1408">
            <v>3.01</v>
          </cell>
          <cell r="X1408">
            <v>15.3</v>
          </cell>
          <cell r="Y1408">
            <v>212</v>
          </cell>
          <cell r="Z1408">
            <v>26</v>
          </cell>
          <cell r="AA1408">
            <v>25</v>
          </cell>
          <cell r="AB1408">
            <v>6495</v>
          </cell>
          <cell r="AC1408">
            <v>1.17</v>
          </cell>
          <cell r="AD1408">
            <v>0.52</v>
          </cell>
          <cell r="AE1408">
            <v>0.87</v>
          </cell>
          <cell r="AF1408">
            <v>301</v>
          </cell>
          <cell r="AG1408"/>
          <cell r="AH1408"/>
          <cell r="AI1408" t="e">
            <v>#DIV/0!</v>
          </cell>
          <cell r="AJ1408"/>
          <cell r="AK1408"/>
          <cell r="AL1408" t="e">
            <v>#DIV/0!</v>
          </cell>
          <cell r="AM1408"/>
          <cell r="AN1408"/>
          <cell r="AO1408" t="e">
            <v>#DIV/0!</v>
          </cell>
        </row>
        <row r="1409">
          <cell r="A1409">
            <v>634</v>
          </cell>
          <cell r="B1409" t="str">
            <v>Instestinos de cerdo cocidos en poca cantidad de agua</v>
          </cell>
          <cell r="C1409"/>
          <cell r="D1409">
            <v>100</v>
          </cell>
          <cell r="E1409"/>
          <cell r="F1409">
            <v>300</v>
          </cell>
          <cell r="G1409"/>
          <cell r="H1409">
            <v>10.3</v>
          </cell>
          <cell r="I1409">
            <v>28.8</v>
          </cell>
          <cell r="J1409">
            <v>0</v>
          </cell>
          <cell r="K1409"/>
          <cell r="L1409">
            <v>0</v>
          </cell>
          <cell r="M1409"/>
          <cell r="N1409">
            <v>27</v>
          </cell>
          <cell r="O1409">
            <v>3.7</v>
          </cell>
          <cell r="P1409">
            <v>39</v>
          </cell>
          <cell r="Q1409">
            <v>47</v>
          </cell>
          <cell r="R1409"/>
          <cell r="S1409">
            <v>5.0599999999999996</v>
          </cell>
          <cell r="T1409">
            <v>10</v>
          </cell>
          <cell r="U1409">
            <v>8</v>
          </cell>
          <cell r="V1409">
            <v>0</v>
          </cell>
          <cell r="W1409">
            <v>0.08</v>
          </cell>
          <cell r="X1409">
            <v>0.1</v>
          </cell>
          <cell r="Y1409">
            <v>3</v>
          </cell>
          <cell r="Z1409">
            <v>1.03</v>
          </cell>
          <cell r="AA1409">
            <v>0</v>
          </cell>
          <cell r="AB1409">
            <v>0</v>
          </cell>
          <cell r="AC1409">
            <v>10.1</v>
          </cell>
          <cell r="AD1409">
            <v>9.68</v>
          </cell>
          <cell r="AE1409">
            <v>7.22</v>
          </cell>
          <cell r="AF1409">
            <v>143</v>
          </cell>
          <cell r="AG1409"/>
          <cell r="AH1409"/>
          <cell r="AI1409" t="e">
            <v>#DIV/0!</v>
          </cell>
          <cell r="AJ1409"/>
          <cell r="AK1409"/>
          <cell r="AL1409" t="e">
            <v>#DIV/0!</v>
          </cell>
          <cell r="AM1409"/>
          <cell r="AN1409"/>
          <cell r="AO1409" t="e">
            <v>#DIV/0!</v>
          </cell>
        </row>
        <row r="1410">
          <cell r="A1410">
            <v>635</v>
          </cell>
          <cell r="B1410" t="str">
            <v>Instestinos de cerdo crudo</v>
          </cell>
          <cell r="C1410"/>
          <cell r="D1410">
            <v>80</v>
          </cell>
          <cell r="E1410"/>
          <cell r="F1410">
            <v>250</v>
          </cell>
          <cell r="G1410"/>
          <cell r="H1410">
            <v>10.1</v>
          </cell>
          <cell r="I1410">
            <v>23.1</v>
          </cell>
          <cell r="J1410">
            <v>0.3</v>
          </cell>
          <cell r="K1410"/>
          <cell r="L1410">
            <v>0</v>
          </cell>
          <cell r="M1410"/>
          <cell r="N1410">
            <v>20</v>
          </cell>
          <cell r="O1410">
            <v>1.9</v>
          </cell>
          <cell r="P1410">
            <v>35</v>
          </cell>
          <cell r="Q1410">
            <v>29</v>
          </cell>
          <cell r="R1410"/>
          <cell r="S1410">
            <v>2.09</v>
          </cell>
          <cell r="T1410">
            <v>6</v>
          </cell>
          <cell r="U1410">
            <v>116</v>
          </cell>
          <cell r="V1410">
            <v>0.01</v>
          </cell>
          <cell r="W1410">
            <v>7.0000000000000007E-2</v>
          </cell>
          <cell r="X1410">
            <v>0.1</v>
          </cell>
          <cell r="Y1410">
            <v>2</v>
          </cell>
          <cell r="Z1410">
            <v>0.81</v>
          </cell>
          <cell r="AA1410">
            <v>4</v>
          </cell>
          <cell r="AB1410">
            <v>0</v>
          </cell>
          <cell r="AC1410">
            <v>7.93</v>
          </cell>
          <cell r="AD1410">
            <v>7.86</v>
          </cell>
          <cell r="AE1410">
            <v>5.87</v>
          </cell>
          <cell r="AF1410">
            <v>159</v>
          </cell>
          <cell r="AG1410"/>
          <cell r="AH1410"/>
          <cell r="AI1410" t="e">
            <v>#DIV/0!</v>
          </cell>
          <cell r="AJ1410"/>
          <cell r="AK1410"/>
          <cell r="AL1410" t="e">
            <v>#DIV/0!</v>
          </cell>
          <cell r="AM1410"/>
          <cell r="AN1410"/>
          <cell r="AO1410" t="e">
            <v>#DIV/0!</v>
          </cell>
        </row>
        <row r="1411">
          <cell r="A1411">
            <v>636</v>
          </cell>
          <cell r="B1411" t="str">
            <v>Lengua de cerdo cocida en poca cantidad de agua</v>
          </cell>
          <cell r="C1411"/>
          <cell r="D1411">
            <v>76</v>
          </cell>
          <cell r="E1411"/>
          <cell r="F1411">
            <v>264</v>
          </cell>
          <cell r="G1411"/>
          <cell r="H1411">
            <v>24.1</v>
          </cell>
          <cell r="I1411">
            <v>18.600000000000001</v>
          </cell>
          <cell r="J1411">
            <v>0</v>
          </cell>
          <cell r="K1411"/>
          <cell r="L1411">
            <v>0</v>
          </cell>
          <cell r="M1411"/>
          <cell r="N1411">
            <v>19</v>
          </cell>
          <cell r="O1411">
            <v>5</v>
          </cell>
          <cell r="P1411">
            <v>109</v>
          </cell>
          <cell r="Q1411">
            <v>174</v>
          </cell>
          <cell r="R1411"/>
          <cell r="S1411">
            <v>4.53</v>
          </cell>
          <cell r="T1411">
            <v>20</v>
          </cell>
          <cell r="U1411">
            <v>237</v>
          </cell>
          <cell r="V1411">
            <v>0.32</v>
          </cell>
          <cell r="W1411">
            <v>0.51</v>
          </cell>
          <cell r="X1411">
            <v>5.3</v>
          </cell>
          <cell r="Y1411">
            <v>4</v>
          </cell>
          <cell r="Z1411">
            <v>2.39</v>
          </cell>
          <cell r="AA1411">
            <v>2</v>
          </cell>
          <cell r="AB1411">
            <v>0</v>
          </cell>
          <cell r="AC1411">
            <v>6.45</v>
          </cell>
          <cell r="AD1411">
            <v>8.76</v>
          </cell>
          <cell r="AE1411">
            <v>1.93</v>
          </cell>
          <cell r="AF1411">
            <v>146</v>
          </cell>
          <cell r="AG1411"/>
          <cell r="AH1411"/>
          <cell r="AI1411" t="e">
            <v>#DIV/0!</v>
          </cell>
          <cell r="AJ1411"/>
          <cell r="AK1411"/>
          <cell r="AL1411" t="e">
            <v>#DIV/0!</v>
          </cell>
          <cell r="AM1411"/>
          <cell r="AN1411"/>
          <cell r="AO1411" t="e">
            <v>#DIV/0!</v>
          </cell>
        </row>
        <row r="1412">
          <cell r="A1412">
            <v>637</v>
          </cell>
          <cell r="B1412" t="str">
            <v>Lengua de cerdo cruda, sin cartilago ni tejido conectivo</v>
          </cell>
          <cell r="C1412"/>
          <cell r="D1412">
            <v>84</v>
          </cell>
          <cell r="E1412"/>
          <cell r="F1412">
            <v>220</v>
          </cell>
          <cell r="G1412"/>
          <cell r="H1412">
            <v>16.3</v>
          </cell>
          <cell r="I1412">
            <v>17.2</v>
          </cell>
          <cell r="J1412">
            <v>0</v>
          </cell>
          <cell r="K1412"/>
          <cell r="L1412">
            <v>0</v>
          </cell>
          <cell r="M1412"/>
          <cell r="N1412">
            <v>16</v>
          </cell>
          <cell r="O1412">
            <v>3.4</v>
          </cell>
          <cell r="P1412">
            <v>110</v>
          </cell>
          <cell r="Q1412">
            <v>193</v>
          </cell>
          <cell r="R1412"/>
          <cell r="S1412">
            <v>3.01</v>
          </cell>
          <cell r="T1412">
            <v>18</v>
          </cell>
          <cell r="U1412">
            <v>243</v>
          </cell>
          <cell r="V1412">
            <v>0.49</v>
          </cell>
          <cell r="W1412">
            <v>0.49</v>
          </cell>
          <cell r="X1412">
            <v>5.3</v>
          </cell>
          <cell r="Y1412">
            <v>4</v>
          </cell>
          <cell r="Z1412">
            <v>2.84</v>
          </cell>
          <cell r="AA1412">
            <v>4</v>
          </cell>
          <cell r="AB1412">
            <v>0</v>
          </cell>
          <cell r="AC1412">
            <v>5.96</v>
          </cell>
          <cell r="AD1412">
            <v>8.1300000000000008</v>
          </cell>
          <cell r="AE1412">
            <v>1.78</v>
          </cell>
          <cell r="AF1412">
            <v>101</v>
          </cell>
          <cell r="AG1412"/>
          <cell r="AH1412"/>
          <cell r="AI1412" t="e">
            <v>#DIV/0!</v>
          </cell>
          <cell r="AJ1412"/>
          <cell r="AK1412"/>
          <cell r="AL1412" t="e">
            <v>#DIV/0!</v>
          </cell>
          <cell r="AM1412"/>
          <cell r="AN1412"/>
          <cell r="AO1412" t="e">
            <v>#DIV/0!</v>
          </cell>
        </row>
        <row r="1413">
          <cell r="A1413">
            <v>638</v>
          </cell>
          <cell r="B1413" t="str">
            <v>Oreja de cerdo congelada, cocida en poca cantidad de agua</v>
          </cell>
          <cell r="C1413"/>
          <cell r="D1413">
            <v>100</v>
          </cell>
          <cell r="E1413"/>
          <cell r="F1413">
            <v>162</v>
          </cell>
          <cell r="G1413"/>
          <cell r="H1413">
            <v>16</v>
          </cell>
          <cell r="I1413">
            <v>10.8</v>
          </cell>
          <cell r="J1413">
            <v>0.2</v>
          </cell>
          <cell r="K1413"/>
          <cell r="L1413">
            <v>0</v>
          </cell>
          <cell r="M1413"/>
          <cell r="N1413">
            <v>18</v>
          </cell>
          <cell r="O1413">
            <v>1.5</v>
          </cell>
          <cell r="P1413">
            <v>167</v>
          </cell>
          <cell r="Q1413">
            <v>24</v>
          </cell>
          <cell r="R1413"/>
          <cell r="S1413">
            <v>0.2</v>
          </cell>
          <cell r="T1413">
            <v>7</v>
          </cell>
          <cell r="U1413">
            <v>40</v>
          </cell>
          <cell r="V1413">
            <v>0.02</v>
          </cell>
          <cell r="W1413">
            <v>7.0000000000000007E-2</v>
          </cell>
          <cell r="X1413">
            <v>0.6</v>
          </cell>
          <cell r="Y1413">
            <v>0</v>
          </cell>
          <cell r="Z1413">
            <v>0.04</v>
          </cell>
          <cell r="AA1413">
            <v>0</v>
          </cell>
          <cell r="AB1413">
            <v>0</v>
          </cell>
          <cell r="AC1413">
            <v>3.86</v>
          </cell>
          <cell r="AD1413">
            <v>4.91</v>
          </cell>
          <cell r="AE1413">
            <v>1.1499999999999999</v>
          </cell>
          <cell r="AF1413">
            <v>90</v>
          </cell>
          <cell r="AG1413"/>
          <cell r="AH1413"/>
          <cell r="AI1413" t="e">
            <v>#DIV/0!</v>
          </cell>
          <cell r="AJ1413"/>
          <cell r="AK1413"/>
          <cell r="AL1413" t="e">
            <v>#DIV/0!</v>
          </cell>
          <cell r="AM1413"/>
          <cell r="AN1413"/>
          <cell r="AO1413" t="e">
            <v>#DIV/0!</v>
          </cell>
        </row>
        <row r="1414">
          <cell r="A1414">
            <v>639</v>
          </cell>
          <cell r="B1414" t="str">
            <v>Oreja de cerdo cruda, congelada, sin jugo del descongelamiento</v>
          </cell>
          <cell r="C1414"/>
          <cell r="D1414">
            <v>95</v>
          </cell>
          <cell r="E1414"/>
          <cell r="F1414">
            <v>228</v>
          </cell>
          <cell r="G1414"/>
          <cell r="H1414">
            <v>22.5</v>
          </cell>
          <cell r="I1414">
            <v>15.1</v>
          </cell>
          <cell r="J1414">
            <v>0.6</v>
          </cell>
          <cell r="K1414"/>
          <cell r="L1414">
            <v>0</v>
          </cell>
          <cell r="M1414"/>
          <cell r="N1414">
            <v>21</v>
          </cell>
          <cell r="O1414">
            <v>2.4</v>
          </cell>
          <cell r="P1414">
            <v>191</v>
          </cell>
          <cell r="Q1414">
            <v>41</v>
          </cell>
          <cell r="R1414"/>
          <cell r="S1414">
            <v>0.19</v>
          </cell>
          <cell r="T1414">
            <v>7</v>
          </cell>
          <cell r="U1414">
            <v>55</v>
          </cell>
          <cell r="V1414">
            <v>0.08</v>
          </cell>
          <cell r="W1414">
            <v>0.11</v>
          </cell>
          <cell r="X1414">
            <v>0.8</v>
          </cell>
          <cell r="Y1414">
            <v>0</v>
          </cell>
          <cell r="Z1414">
            <v>7.0000000000000007E-2</v>
          </cell>
          <cell r="AA1414">
            <v>0</v>
          </cell>
          <cell r="AB1414">
            <v>0</v>
          </cell>
          <cell r="AC1414">
            <v>5.39</v>
          </cell>
          <cell r="AD1414">
            <v>6.86</v>
          </cell>
          <cell r="AE1414">
            <v>1.61</v>
          </cell>
          <cell r="AF1414">
            <v>82</v>
          </cell>
          <cell r="AG1414"/>
          <cell r="AH1414"/>
          <cell r="AI1414" t="e">
            <v>#DIV/0!</v>
          </cell>
          <cell r="AJ1414"/>
          <cell r="AK1414"/>
          <cell r="AL1414" t="e">
            <v>#DIV/0!</v>
          </cell>
          <cell r="AM1414"/>
          <cell r="AN1414"/>
          <cell r="AO1414" t="e">
            <v>#DIV/0!</v>
          </cell>
        </row>
        <row r="1415">
          <cell r="A1415">
            <v>640</v>
          </cell>
          <cell r="B1415" t="str">
            <v>Pancreas de cerdo cocido en poca cantidad de agua</v>
          </cell>
          <cell r="C1415"/>
          <cell r="D1415">
            <v>100</v>
          </cell>
          <cell r="E1415"/>
          <cell r="F1415">
            <v>211</v>
          </cell>
          <cell r="G1415"/>
          <cell r="H1415">
            <v>28.5</v>
          </cell>
          <cell r="I1415">
            <v>10.8</v>
          </cell>
          <cell r="J1415">
            <v>0</v>
          </cell>
          <cell r="K1415"/>
          <cell r="L1415">
            <v>0</v>
          </cell>
          <cell r="M1415"/>
          <cell r="N1415">
            <v>16</v>
          </cell>
          <cell r="O1415">
            <v>2.7</v>
          </cell>
          <cell r="P1415">
            <v>42</v>
          </cell>
          <cell r="Q1415">
            <v>291</v>
          </cell>
          <cell r="R1415"/>
          <cell r="S1415">
            <v>4.29</v>
          </cell>
          <cell r="T1415">
            <v>23</v>
          </cell>
          <cell r="U1415">
            <v>168</v>
          </cell>
          <cell r="V1415">
            <v>0.09</v>
          </cell>
          <cell r="W1415">
            <v>0.66</v>
          </cell>
          <cell r="X1415">
            <v>3.2</v>
          </cell>
          <cell r="Y1415">
            <v>5</v>
          </cell>
          <cell r="Z1415">
            <v>17.07</v>
          </cell>
          <cell r="AA1415">
            <v>6</v>
          </cell>
          <cell r="AB1415">
            <v>0</v>
          </cell>
          <cell r="AC1415">
            <v>3.73</v>
          </cell>
          <cell r="AD1415">
            <v>3.75</v>
          </cell>
          <cell r="AE1415">
            <v>2.0299999999999998</v>
          </cell>
          <cell r="AF1415">
            <v>315</v>
          </cell>
          <cell r="AG1415"/>
          <cell r="AH1415"/>
          <cell r="AI1415" t="e">
            <v>#DIV/0!</v>
          </cell>
          <cell r="AJ1415"/>
          <cell r="AK1415"/>
          <cell r="AL1415" t="e">
            <v>#DIV/0!</v>
          </cell>
          <cell r="AM1415"/>
          <cell r="AN1415"/>
          <cell r="AO1415" t="e">
            <v>#DIV/0!</v>
          </cell>
        </row>
        <row r="1416">
          <cell r="A1416">
            <v>641</v>
          </cell>
          <cell r="B1416" t="str">
            <v>Pancreas de cerdo crudo</v>
          </cell>
          <cell r="C1416"/>
          <cell r="D1416">
            <v>100</v>
          </cell>
          <cell r="E1416"/>
          <cell r="F1416">
            <v>193</v>
          </cell>
          <cell r="G1416"/>
          <cell r="H1416">
            <v>18.600000000000001</v>
          </cell>
          <cell r="I1416">
            <v>13.2</v>
          </cell>
          <cell r="J1416">
            <v>0</v>
          </cell>
          <cell r="K1416"/>
          <cell r="L1416">
            <v>0</v>
          </cell>
          <cell r="M1416"/>
          <cell r="N1416">
            <v>11</v>
          </cell>
          <cell r="O1416">
            <v>2.1</v>
          </cell>
          <cell r="P1416">
            <v>44</v>
          </cell>
          <cell r="Q1416">
            <v>234</v>
          </cell>
          <cell r="R1416"/>
          <cell r="S1416">
            <v>2.62</v>
          </cell>
          <cell r="T1416">
            <v>17</v>
          </cell>
          <cell r="U1416">
            <v>197</v>
          </cell>
          <cell r="V1416">
            <v>0.11</v>
          </cell>
          <cell r="W1416">
            <v>0.46</v>
          </cell>
          <cell r="X1416">
            <v>3.5</v>
          </cell>
          <cell r="Y1416">
            <v>3</v>
          </cell>
          <cell r="Z1416">
            <v>16.399999999999999</v>
          </cell>
          <cell r="AA1416">
            <v>15</v>
          </cell>
          <cell r="AB1416">
            <v>0</v>
          </cell>
          <cell r="AC1416">
            <v>4.58</v>
          </cell>
          <cell r="AD1416">
            <v>4.5999999999999996</v>
          </cell>
          <cell r="AE1416">
            <v>2.48</v>
          </cell>
          <cell r="AF1416">
            <v>193</v>
          </cell>
          <cell r="AG1416"/>
          <cell r="AH1416"/>
          <cell r="AI1416" t="e">
            <v>#DIV/0!</v>
          </cell>
          <cell r="AJ1416"/>
          <cell r="AK1416"/>
          <cell r="AL1416" t="e">
            <v>#DIV/0!</v>
          </cell>
          <cell r="AM1416"/>
          <cell r="AN1416"/>
          <cell r="AO1416" t="e">
            <v>#DIV/0!</v>
          </cell>
        </row>
        <row r="1417">
          <cell r="A1417">
            <v>642</v>
          </cell>
          <cell r="B1417" t="str">
            <v>Papada de cerdo cruda</v>
          </cell>
          <cell r="C1417"/>
          <cell r="D1417">
            <v>100</v>
          </cell>
          <cell r="E1417"/>
          <cell r="F1417">
            <v>652</v>
          </cell>
          <cell r="G1417"/>
          <cell r="H1417">
            <v>6.4</v>
          </cell>
          <cell r="I1417">
            <v>6.4</v>
          </cell>
          <cell r="J1417">
            <v>90</v>
          </cell>
          <cell r="K1417"/>
          <cell r="L1417">
            <v>0</v>
          </cell>
          <cell r="M1417"/>
          <cell r="N1417">
            <v>4</v>
          </cell>
          <cell r="O1417">
            <v>0.4</v>
          </cell>
          <cell r="P1417">
            <v>25</v>
          </cell>
          <cell r="Q1417">
            <v>86</v>
          </cell>
          <cell r="R1417"/>
          <cell r="S1417">
            <v>0.84</v>
          </cell>
          <cell r="T1417">
            <v>3</v>
          </cell>
          <cell r="U1417">
            <v>148</v>
          </cell>
          <cell r="V1417">
            <v>0.39</v>
          </cell>
          <cell r="W1417">
            <v>0.24</v>
          </cell>
          <cell r="X1417">
            <v>4.5</v>
          </cell>
          <cell r="Y1417">
            <v>1</v>
          </cell>
          <cell r="Z1417">
            <v>0.82</v>
          </cell>
          <cell r="AA1417">
            <v>0</v>
          </cell>
          <cell r="AB1417">
            <v>3</v>
          </cell>
          <cell r="AC1417">
            <v>69.599999999999994</v>
          </cell>
          <cell r="AD1417">
            <v>25.26</v>
          </cell>
          <cell r="AE1417">
            <v>32.89</v>
          </cell>
          <cell r="AF1417">
            <v>8.11</v>
          </cell>
          <cell r="AG1417"/>
          <cell r="AH1417"/>
          <cell r="AI1417" t="e">
            <v>#DIV/0!</v>
          </cell>
          <cell r="AJ1417"/>
          <cell r="AK1417"/>
          <cell r="AL1417" t="e">
            <v>#DIV/0!</v>
          </cell>
          <cell r="AM1417"/>
          <cell r="AN1417"/>
          <cell r="AO1417" t="e">
            <v>#DIV/0!</v>
          </cell>
        </row>
        <row r="1418">
          <cell r="A1418">
            <v>643</v>
          </cell>
          <cell r="B1418" t="str">
            <v>Pezuña de cerdo sin hueso ni tejido duro, cocida en poca cantidad de agua</v>
          </cell>
          <cell r="C1418"/>
          <cell r="D1418">
            <v>66</v>
          </cell>
          <cell r="E1418"/>
          <cell r="F1418">
            <v>188</v>
          </cell>
          <cell r="G1418"/>
          <cell r="H1418">
            <v>19.2</v>
          </cell>
          <cell r="I1418">
            <v>19.2</v>
          </cell>
          <cell r="J1418">
            <v>100</v>
          </cell>
          <cell r="K1418"/>
          <cell r="L1418">
            <v>0</v>
          </cell>
          <cell r="M1418"/>
          <cell r="N1418">
            <v>45</v>
          </cell>
          <cell r="O1418">
            <v>0.5</v>
          </cell>
          <cell r="P1418">
            <v>30</v>
          </cell>
          <cell r="Q1418">
            <v>48</v>
          </cell>
          <cell r="R1418"/>
          <cell r="S1418">
            <v>1.08</v>
          </cell>
          <cell r="T1418">
            <v>5</v>
          </cell>
          <cell r="U1418">
            <v>146</v>
          </cell>
          <cell r="V1418">
            <v>0.01</v>
          </cell>
          <cell r="W1418">
            <v>0.06</v>
          </cell>
          <cell r="X1418">
            <v>0.5</v>
          </cell>
          <cell r="Y1418">
            <v>1</v>
          </cell>
          <cell r="Z1418">
            <v>0.18</v>
          </cell>
          <cell r="AA1418">
            <v>0</v>
          </cell>
          <cell r="AB1418">
            <v>0</v>
          </cell>
          <cell r="AC1418">
            <v>12.4</v>
          </cell>
          <cell r="AD1418">
            <v>4.28</v>
          </cell>
          <cell r="AE1418">
            <v>5.81</v>
          </cell>
          <cell r="AF1418">
            <v>1.35</v>
          </cell>
          <cell r="AG1418"/>
          <cell r="AH1418"/>
          <cell r="AI1418" t="e">
            <v>#DIV/0!</v>
          </cell>
          <cell r="AJ1418"/>
          <cell r="AK1418"/>
          <cell r="AL1418" t="e">
            <v>#DIV/0!</v>
          </cell>
          <cell r="AM1418"/>
          <cell r="AN1418"/>
          <cell r="AO1418" t="e">
            <v>#DIV/0!</v>
          </cell>
        </row>
        <row r="1419">
          <cell r="A1419">
            <v>644</v>
          </cell>
          <cell r="B1419" t="str">
            <v>Pezuña de cerdo, cruda sin hueso ni tejido duro</v>
          </cell>
          <cell r="C1419"/>
          <cell r="D1419">
            <v>42</v>
          </cell>
          <cell r="E1419"/>
          <cell r="F1419">
            <v>258</v>
          </cell>
          <cell r="G1419"/>
          <cell r="H1419">
            <v>22.1</v>
          </cell>
          <cell r="I1419">
            <v>22.1</v>
          </cell>
          <cell r="J1419">
            <v>106</v>
          </cell>
          <cell r="K1419"/>
          <cell r="L1419">
            <v>0</v>
          </cell>
          <cell r="M1419"/>
          <cell r="N1419">
            <v>59</v>
          </cell>
          <cell r="O1419">
            <v>0.5</v>
          </cell>
          <cell r="P1419">
            <v>62</v>
          </cell>
          <cell r="Q1419">
            <v>55</v>
          </cell>
          <cell r="R1419"/>
          <cell r="S1419">
            <v>1.29</v>
          </cell>
          <cell r="T1419">
            <v>7</v>
          </cell>
          <cell r="U1419">
            <v>274</v>
          </cell>
          <cell r="V1419">
            <v>0.04</v>
          </cell>
          <cell r="W1419">
            <v>0.1</v>
          </cell>
          <cell r="X1419">
            <v>1.1000000000000001</v>
          </cell>
          <cell r="Y1419">
            <v>2</v>
          </cell>
          <cell r="Z1419">
            <v>0.27</v>
          </cell>
          <cell r="AA1419">
            <v>0</v>
          </cell>
          <cell r="AB1419">
            <v>0</v>
          </cell>
          <cell r="AC1419">
            <v>18.8</v>
          </cell>
          <cell r="AD1419">
            <v>6.5</v>
          </cell>
          <cell r="AE1419">
            <v>8.83</v>
          </cell>
          <cell r="AF1419">
            <v>2.0499999999999998</v>
          </cell>
          <cell r="AG1419"/>
          <cell r="AH1419"/>
          <cell r="AI1419" t="e">
            <v>#DIV/0!</v>
          </cell>
          <cell r="AJ1419"/>
          <cell r="AK1419"/>
          <cell r="AL1419" t="e">
            <v>#DIV/0!</v>
          </cell>
          <cell r="AM1419"/>
          <cell r="AN1419"/>
          <cell r="AO1419" t="e">
            <v>#DIV/0!</v>
          </cell>
        </row>
        <row r="1420">
          <cell r="A1420">
            <v>645</v>
          </cell>
          <cell r="B1420" t="str">
            <v>Pulmon o bofe de cerdo cocido en poca cantidad de agua</v>
          </cell>
          <cell r="C1420"/>
          <cell r="D1420">
            <v>100</v>
          </cell>
          <cell r="E1420"/>
          <cell r="F1420">
            <v>94</v>
          </cell>
          <cell r="G1420"/>
          <cell r="H1420">
            <v>16.600000000000001</v>
          </cell>
          <cell r="I1420">
            <v>16.600000000000001</v>
          </cell>
          <cell r="J1420">
            <v>387</v>
          </cell>
          <cell r="K1420"/>
          <cell r="L1420">
            <v>0</v>
          </cell>
          <cell r="M1420"/>
          <cell r="N1420">
            <v>8</v>
          </cell>
          <cell r="O1420">
            <v>16.399999999999999</v>
          </cell>
          <cell r="P1420">
            <v>81</v>
          </cell>
          <cell r="Q1420">
            <v>186</v>
          </cell>
          <cell r="R1420"/>
          <cell r="S1420">
            <v>2.4500000000000002</v>
          </cell>
          <cell r="T1420">
            <v>12</v>
          </cell>
          <cell r="U1420">
            <v>151</v>
          </cell>
          <cell r="V1420">
            <v>0.08</v>
          </cell>
          <cell r="W1420">
            <v>0.32</v>
          </cell>
          <cell r="X1420">
            <v>1.4</v>
          </cell>
          <cell r="Y1420">
            <v>2</v>
          </cell>
          <cell r="Z1420">
            <v>2.0299999999999998</v>
          </cell>
          <cell r="AA1420">
            <v>8</v>
          </cell>
          <cell r="AB1420">
            <v>0</v>
          </cell>
          <cell r="AC1420">
            <v>3.1</v>
          </cell>
          <cell r="AD1420">
            <v>1.0900000000000001</v>
          </cell>
          <cell r="AE1420">
            <v>0.7</v>
          </cell>
          <cell r="AF1420">
            <v>0.38</v>
          </cell>
          <cell r="AG1420"/>
          <cell r="AH1420"/>
          <cell r="AI1420" t="e">
            <v>#DIV/0!</v>
          </cell>
          <cell r="AJ1420"/>
          <cell r="AK1420"/>
          <cell r="AL1420" t="e">
            <v>#DIV/0!</v>
          </cell>
          <cell r="AM1420"/>
          <cell r="AN1420"/>
          <cell r="AO1420" t="e">
            <v>#DIV/0!</v>
          </cell>
        </row>
        <row r="1421">
          <cell r="A1421">
            <v>646</v>
          </cell>
          <cell r="B1421" t="str">
            <v>Pulmon o bofe de cerdo crudo sin coagulos o membranas</v>
          </cell>
          <cell r="C1421"/>
          <cell r="D1421">
            <v>87</v>
          </cell>
          <cell r="E1421"/>
          <cell r="F1421">
            <v>81</v>
          </cell>
          <cell r="G1421"/>
          <cell r="H1421">
            <v>14.1</v>
          </cell>
          <cell r="I1421">
            <v>14.1</v>
          </cell>
          <cell r="J1421">
            <v>320</v>
          </cell>
          <cell r="K1421"/>
          <cell r="L1421">
            <v>0</v>
          </cell>
          <cell r="M1421"/>
          <cell r="N1421">
            <v>7</v>
          </cell>
          <cell r="O1421">
            <v>18.899999999999999</v>
          </cell>
          <cell r="P1421">
            <v>153</v>
          </cell>
          <cell r="Q1421">
            <v>196</v>
          </cell>
          <cell r="R1421"/>
          <cell r="S1421">
            <v>2.0299999999999998</v>
          </cell>
          <cell r="T1421">
            <v>14</v>
          </cell>
          <cell r="U1421">
            <v>303</v>
          </cell>
          <cell r="V1421">
            <v>0.09</v>
          </cell>
          <cell r="W1421">
            <v>0.43</v>
          </cell>
          <cell r="X1421">
            <v>3.4</v>
          </cell>
          <cell r="Y1421">
            <v>3</v>
          </cell>
          <cell r="Z1421">
            <v>2.75</v>
          </cell>
          <cell r="AA1421">
            <v>12</v>
          </cell>
          <cell r="AB1421">
            <v>0</v>
          </cell>
          <cell r="AC1421">
            <v>2.7</v>
          </cell>
          <cell r="AD1421">
            <v>0.96</v>
          </cell>
          <cell r="AE1421">
            <v>0.61</v>
          </cell>
          <cell r="AF1421">
            <v>0.34</v>
          </cell>
          <cell r="AG1421"/>
          <cell r="AH1421"/>
          <cell r="AI1421" t="e">
            <v>#DIV/0!</v>
          </cell>
          <cell r="AJ1421"/>
          <cell r="AK1421"/>
          <cell r="AL1421" t="e">
            <v>#DIV/0!</v>
          </cell>
          <cell r="AM1421"/>
          <cell r="AN1421"/>
          <cell r="AO1421" t="e">
            <v>#DIV/0!</v>
          </cell>
        </row>
        <row r="1422">
          <cell r="A1422">
            <v>647</v>
          </cell>
          <cell r="B1422" t="str">
            <v>Riñon de cerdo cocido en poca cantidad de agua</v>
          </cell>
          <cell r="C1422"/>
          <cell r="D1422">
            <v>100</v>
          </cell>
          <cell r="E1422"/>
          <cell r="F1422">
            <v>144</v>
          </cell>
          <cell r="G1422"/>
          <cell r="H1422">
            <v>25.4</v>
          </cell>
          <cell r="I1422">
            <v>25.4</v>
          </cell>
          <cell r="J1422">
            <v>480</v>
          </cell>
          <cell r="K1422"/>
          <cell r="L1422">
            <v>0</v>
          </cell>
          <cell r="M1422"/>
          <cell r="N1422">
            <v>13</v>
          </cell>
          <cell r="O1422">
            <v>5.3</v>
          </cell>
          <cell r="P1422">
            <v>80</v>
          </cell>
          <cell r="Q1422">
            <v>240</v>
          </cell>
          <cell r="R1422"/>
          <cell r="S1422">
            <v>4.1500000000000004</v>
          </cell>
          <cell r="T1422">
            <v>18</v>
          </cell>
          <cell r="U1422">
            <v>143</v>
          </cell>
          <cell r="V1422">
            <v>0.4</v>
          </cell>
          <cell r="W1422">
            <v>1.59</v>
          </cell>
          <cell r="X1422">
            <v>5.8</v>
          </cell>
          <cell r="Y1422">
            <v>41</v>
          </cell>
          <cell r="Z1422">
            <v>7.79</v>
          </cell>
          <cell r="AA1422">
            <v>11</v>
          </cell>
          <cell r="AB1422">
            <v>78</v>
          </cell>
          <cell r="AC1422">
            <v>4.7</v>
          </cell>
          <cell r="AD1422">
            <v>1.51</v>
          </cell>
          <cell r="AE1422">
            <v>1.55</v>
          </cell>
          <cell r="AF1422">
            <v>0.38</v>
          </cell>
          <cell r="AG1422"/>
          <cell r="AH1422"/>
          <cell r="AI1422" t="e">
            <v>#DIV/0!</v>
          </cell>
          <cell r="AJ1422"/>
          <cell r="AK1422"/>
          <cell r="AL1422" t="e">
            <v>#DIV/0!</v>
          </cell>
          <cell r="AM1422"/>
          <cell r="AN1422"/>
          <cell r="AO1422" t="e">
            <v>#DIV/0!</v>
          </cell>
        </row>
        <row r="1423">
          <cell r="A1423">
            <v>648</v>
          </cell>
          <cell r="B1423" t="str">
            <v>Riñon de cerdo crudo sin grasa, venas ni membranas</v>
          </cell>
          <cell r="C1423"/>
          <cell r="D1423">
            <v>93</v>
          </cell>
          <cell r="E1423"/>
          <cell r="F1423">
            <v>96</v>
          </cell>
          <cell r="G1423"/>
          <cell r="H1423">
            <v>16.5</v>
          </cell>
          <cell r="I1423">
            <v>16.5</v>
          </cell>
          <cell r="J1423">
            <v>319</v>
          </cell>
          <cell r="K1423"/>
          <cell r="L1423">
            <v>0</v>
          </cell>
          <cell r="M1423"/>
          <cell r="N1423">
            <v>9</v>
          </cell>
          <cell r="O1423">
            <v>4.9000000000000004</v>
          </cell>
          <cell r="P1423">
            <v>121</v>
          </cell>
          <cell r="Q1423">
            <v>204</v>
          </cell>
          <cell r="R1423"/>
          <cell r="S1423">
            <v>2.75</v>
          </cell>
          <cell r="T1423">
            <v>17</v>
          </cell>
          <cell r="U1423">
            <v>229</v>
          </cell>
          <cell r="V1423">
            <v>0.34</v>
          </cell>
          <cell r="W1423">
            <v>1.7</v>
          </cell>
          <cell r="X1423">
            <v>8.1999999999999993</v>
          </cell>
          <cell r="Y1423">
            <v>42</v>
          </cell>
          <cell r="Z1423">
            <v>8.49</v>
          </cell>
          <cell r="AA1423">
            <v>13</v>
          </cell>
          <cell r="AB1423">
            <v>59</v>
          </cell>
          <cell r="AC1423">
            <v>3.3</v>
          </cell>
          <cell r="AD1423">
            <v>1.04</v>
          </cell>
          <cell r="AE1423">
            <v>1.07</v>
          </cell>
          <cell r="AF1423">
            <v>0.26</v>
          </cell>
          <cell r="AG1423"/>
          <cell r="AH1423"/>
          <cell r="AI1423" t="e">
            <v>#DIV/0!</v>
          </cell>
          <cell r="AJ1423"/>
          <cell r="AK1423"/>
          <cell r="AL1423" t="e">
            <v>#DIV/0!</v>
          </cell>
          <cell r="AM1423"/>
          <cell r="AN1423"/>
          <cell r="AO1423" t="e">
            <v>#DIV/0!</v>
          </cell>
        </row>
        <row r="1424">
          <cell r="A1424">
            <v>649</v>
          </cell>
          <cell r="B1424" t="str">
            <v>Sesos de cerdo cocido en poca cantidad de agua</v>
          </cell>
          <cell r="C1424"/>
          <cell r="D1424">
            <v>100</v>
          </cell>
          <cell r="E1424"/>
          <cell r="F1424">
            <v>134</v>
          </cell>
          <cell r="G1424"/>
          <cell r="H1424">
            <v>12.1</v>
          </cell>
          <cell r="I1424">
            <v>12.1</v>
          </cell>
          <cell r="J1424">
            <v>2552</v>
          </cell>
          <cell r="K1424"/>
          <cell r="L1424">
            <v>0</v>
          </cell>
          <cell r="M1424"/>
          <cell r="N1424">
            <v>9</v>
          </cell>
          <cell r="O1424">
            <v>1.8</v>
          </cell>
          <cell r="P1424">
            <v>91</v>
          </cell>
          <cell r="Q1424">
            <v>220</v>
          </cell>
          <cell r="R1424"/>
          <cell r="S1424">
            <v>1.48</v>
          </cell>
          <cell r="T1424">
            <v>12</v>
          </cell>
          <cell r="U1424">
            <v>195</v>
          </cell>
          <cell r="V1424">
            <v>0.08</v>
          </cell>
          <cell r="W1424">
            <v>0.22</v>
          </cell>
          <cell r="X1424">
            <v>3.3</v>
          </cell>
          <cell r="Y1424">
            <v>4</v>
          </cell>
          <cell r="Z1424">
            <v>1.42</v>
          </cell>
          <cell r="AA1424">
            <v>14</v>
          </cell>
          <cell r="AB1424">
            <v>0</v>
          </cell>
          <cell r="AC1424">
            <v>9.5</v>
          </cell>
          <cell r="AD1424">
            <v>2.15</v>
          </cell>
          <cell r="AE1424">
            <v>1.72</v>
          </cell>
          <cell r="AF1424">
            <v>1.47</v>
          </cell>
          <cell r="AG1424"/>
          <cell r="AH1424"/>
          <cell r="AI1424" t="e">
            <v>#DIV/0!</v>
          </cell>
          <cell r="AJ1424"/>
          <cell r="AK1424"/>
          <cell r="AL1424" t="e">
            <v>#DIV/0!</v>
          </cell>
          <cell r="AM1424"/>
          <cell r="AN1424"/>
          <cell r="AO1424" t="e">
            <v>#DIV/0!</v>
          </cell>
        </row>
        <row r="1425">
          <cell r="A1425">
            <v>650</v>
          </cell>
          <cell r="B1425" t="str">
            <v>Sesos de cerdo crudo sin coagulos ni membranas</v>
          </cell>
          <cell r="C1425"/>
          <cell r="D1425">
            <v>98</v>
          </cell>
          <cell r="E1425"/>
          <cell r="F1425">
            <v>124</v>
          </cell>
          <cell r="G1425"/>
          <cell r="H1425">
            <v>10.3</v>
          </cell>
          <cell r="I1425">
            <v>10.3</v>
          </cell>
          <cell r="J1425">
            <v>2195</v>
          </cell>
          <cell r="K1425"/>
          <cell r="L1425">
            <v>0</v>
          </cell>
          <cell r="M1425"/>
          <cell r="N1425">
            <v>10</v>
          </cell>
          <cell r="O1425">
            <v>1.6</v>
          </cell>
          <cell r="P1425">
            <v>120</v>
          </cell>
          <cell r="Q1425">
            <v>282</v>
          </cell>
          <cell r="R1425"/>
          <cell r="S1425">
            <v>1.27</v>
          </cell>
          <cell r="T1425">
            <v>14</v>
          </cell>
          <cell r="U1425">
            <v>258</v>
          </cell>
          <cell r="V1425">
            <v>0.16</v>
          </cell>
          <cell r="W1425">
            <v>0.28000000000000003</v>
          </cell>
          <cell r="X1425">
            <v>4.3</v>
          </cell>
          <cell r="Y1425">
            <v>6</v>
          </cell>
          <cell r="Z1425">
            <v>2.19</v>
          </cell>
          <cell r="AA1425">
            <v>14</v>
          </cell>
          <cell r="AB1425">
            <v>0</v>
          </cell>
          <cell r="AC1425">
            <v>9.1999999999999993</v>
          </cell>
          <cell r="AD1425">
            <v>2.08</v>
          </cell>
          <cell r="AE1425">
            <v>1.66</v>
          </cell>
          <cell r="AF1425">
            <v>1.43</v>
          </cell>
          <cell r="AG1425"/>
          <cell r="AH1425"/>
          <cell r="AI1425" t="e">
            <v>#DIV/0!</v>
          </cell>
          <cell r="AJ1425"/>
          <cell r="AK1425"/>
          <cell r="AL1425" t="e">
            <v>#DIV/0!</v>
          </cell>
          <cell r="AM1425"/>
          <cell r="AN1425"/>
          <cell r="AO1425" t="e">
            <v>#DIV/0!</v>
          </cell>
        </row>
        <row r="1426">
          <cell r="A1426">
            <v>651</v>
          </cell>
          <cell r="B1426" t="str">
            <v>Carne de cordero diferentes cortes grasa menor del 10% cocida</v>
          </cell>
          <cell r="C1426"/>
          <cell r="D1426">
            <v>100</v>
          </cell>
          <cell r="E1426"/>
          <cell r="F1426">
            <v>198</v>
          </cell>
          <cell r="G1426"/>
          <cell r="H1426">
            <v>28.2</v>
          </cell>
          <cell r="I1426">
            <v>28.2</v>
          </cell>
          <cell r="J1426">
            <v>92</v>
          </cell>
          <cell r="K1426"/>
          <cell r="L1426">
            <v>0</v>
          </cell>
          <cell r="M1426"/>
          <cell r="N1426">
            <v>15</v>
          </cell>
          <cell r="O1426">
            <v>2.1</v>
          </cell>
          <cell r="P1426">
            <v>76</v>
          </cell>
          <cell r="Q1426">
            <v>210</v>
          </cell>
          <cell r="R1426"/>
          <cell r="S1426">
            <v>5.27</v>
          </cell>
          <cell r="T1426">
            <v>26</v>
          </cell>
          <cell r="U1426">
            <v>344</v>
          </cell>
          <cell r="V1426">
            <v>0.1</v>
          </cell>
          <cell r="W1426">
            <v>0.28000000000000003</v>
          </cell>
          <cell r="X1426">
            <v>6.3</v>
          </cell>
          <cell r="Y1426">
            <v>23</v>
          </cell>
          <cell r="Z1426">
            <v>2.61</v>
          </cell>
          <cell r="AA1426">
            <v>0</v>
          </cell>
          <cell r="AB1426">
            <v>0</v>
          </cell>
          <cell r="AC1426">
            <v>9.5</v>
          </cell>
          <cell r="AD1426">
            <v>3.4</v>
          </cell>
          <cell r="AE1426">
            <v>4.17</v>
          </cell>
          <cell r="AF1426">
            <v>0.62</v>
          </cell>
          <cell r="AG1426"/>
          <cell r="AH1426"/>
          <cell r="AI1426" t="e">
            <v>#DIV/0!</v>
          </cell>
          <cell r="AJ1426"/>
          <cell r="AK1426"/>
          <cell r="AL1426" t="e">
            <v>#DIV/0!</v>
          </cell>
          <cell r="AM1426"/>
          <cell r="AN1426"/>
          <cell r="AO1426" t="e">
            <v>#DIV/0!</v>
          </cell>
        </row>
        <row r="1427">
          <cell r="A1427">
            <v>652</v>
          </cell>
          <cell r="B1427" t="str">
            <v>Carne de cordero diferentes cortes grasa menor del 30% cocida</v>
          </cell>
          <cell r="C1427"/>
          <cell r="D1427">
            <v>100</v>
          </cell>
          <cell r="E1427"/>
          <cell r="F1427">
            <v>286</v>
          </cell>
          <cell r="G1427"/>
          <cell r="H1427">
            <v>24.5</v>
          </cell>
          <cell r="I1427">
            <v>24.5</v>
          </cell>
          <cell r="J1427">
            <v>97</v>
          </cell>
          <cell r="K1427"/>
          <cell r="L1427">
            <v>0</v>
          </cell>
          <cell r="M1427"/>
          <cell r="N1427">
            <v>17</v>
          </cell>
          <cell r="O1427">
            <v>1.9</v>
          </cell>
          <cell r="P1427">
            <v>72</v>
          </cell>
          <cell r="Q1427">
            <v>188</v>
          </cell>
          <cell r="R1427"/>
          <cell r="S1427">
            <v>4.46</v>
          </cell>
          <cell r="T1427">
            <v>23</v>
          </cell>
          <cell r="U1427">
            <v>310</v>
          </cell>
          <cell r="V1427">
            <v>0.1</v>
          </cell>
          <cell r="W1427">
            <v>0.25</v>
          </cell>
          <cell r="X1427">
            <v>6.7</v>
          </cell>
          <cell r="Y1427">
            <v>18</v>
          </cell>
          <cell r="Z1427">
            <v>2.5499999999999998</v>
          </cell>
          <cell r="AA1427">
            <v>0</v>
          </cell>
          <cell r="AB1427">
            <v>0</v>
          </cell>
          <cell r="AC1427">
            <v>20.9</v>
          </cell>
          <cell r="AD1427">
            <v>8.83</v>
          </cell>
          <cell r="AE1427">
            <v>8.82</v>
          </cell>
          <cell r="AF1427">
            <v>1.51</v>
          </cell>
          <cell r="AG1427"/>
          <cell r="AH1427"/>
          <cell r="AI1427" t="e">
            <v>#DIV/0!</v>
          </cell>
          <cell r="AJ1427"/>
          <cell r="AK1427"/>
          <cell r="AL1427" t="e">
            <v>#DIV/0!</v>
          </cell>
          <cell r="AM1427"/>
          <cell r="AN1427"/>
          <cell r="AO1427" t="e">
            <v>#DIV/0!</v>
          </cell>
        </row>
        <row r="1428">
          <cell r="A1428">
            <v>653</v>
          </cell>
          <cell r="B1428" t="str">
            <v>Carne de cordero diferentes cortes grasa menor del 10% cruda</v>
          </cell>
          <cell r="C1428"/>
          <cell r="D1428">
            <v>100</v>
          </cell>
          <cell r="E1428"/>
          <cell r="F1428">
            <v>129</v>
          </cell>
          <cell r="G1428"/>
          <cell r="H1428">
            <v>20.3</v>
          </cell>
          <cell r="I1428">
            <v>20.3</v>
          </cell>
          <cell r="J1428">
            <v>65</v>
          </cell>
          <cell r="K1428"/>
          <cell r="L1428">
            <v>0</v>
          </cell>
          <cell r="M1428"/>
          <cell r="N1428">
            <v>10</v>
          </cell>
          <cell r="O1428">
            <v>1.8</v>
          </cell>
          <cell r="P1428">
            <v>66</v>
          </cell>
          <cell r="Q1428">
            <v>189</v>
          </cell>
          <cell r="R1428"/>
          <cell r="S1428">
            <v>4.0599999999999996</v>
          </cell>
          <cell r="T1428">
            <v>26</v>
          </cell>
          <cell r="U1428">
            <v>280</v>
          </cell>
          <cell r="V1428">
            <v>0.13</v>
          </cell>
          <cell r="W1428">
            <v>0.23</v>
          </cell>
          <cell r="X1428">
            <v>6</v>
          </cell>
          <cell r="Y1428">
            <v>23</v>
          </cell>
          <cell r="Z1428">
            <v>2.62</v>
          </cell>
          <cell r="AA1428">
            <v>0</v>
          </cell>
          <cell r="AB1428">
            <v>0</v>
          </cell>
          <cell r="AC1428">
            <v>5.3</v>
          </cell>
          <cell r="AD1428">
            <v>1.88</v>
          </cell>
          <cell r="AE1428">
            <v>2.11</v>
          </cell>
          <cell r="AF1428">
            <v>0.48</v>
          </cell>
          <cell r="AG1428"/>
          <cell r="AH1428"/>
          <cell r="AI1428" t="e">
            <v>#DIV/0!</v>
          </cell>
          <cell r="AJ1428"/>
          <cell r="AK1428"/>
          <cell r="AL1428" t="e">
            <v>#DIV/0!</v>
          </cell>
          <cell r="AM1428"/>
          <cell r="AN1428"/>
          <cell r="AO1428" t="e">
            <v>#DIV/0!</v>
          </cell>
        </row>
        <row r="1429">
          <cell r="A1429">
            <v>654</v>
          </cell>
          <cell r="B1429" t="str">
            <v>Carne de cordero diferentes cortes grasa menor del 30% cruda</v>
          </cell>
          <cell r="C1429"/>
          <cell r="D1429">
            <v>100</v>
          </cell>
          <cell r="E1429"/>
          <cell r="F1429">
            <v>262</v>
          </cell>
          <cell r="G1429"/>
          <cell r="H1429">
            <v>16.899999999999999</v>
          </cell>
          <cell r="I1429">
            <v>16.899999999999999</v>
          </cell>
          <cell r="J1429">
            <v>72</v>
          </cell>
          <cell r="K1429"/>
          <cell r="L1429">
            <v>0</v>
          </cell>
          <cell r="M1429"/>
          <cell r="N1429">
            <v>12</v>
          </cell>
          <cell r="O1429">
            <v>1.6</v>
          </cell>
          <cell r="P1429">
            <v>58</v>
          </cell>
          <cell r="Q1429">
            <v>160</v>
          </cell>
          <cell r="R1429"/>
          <cell r="S1429">
            <v>3.33</v>
          </cell>
          <cell r="T1429">
            <v>22</v>
          </cell>
          <cell r="U1429">
            <v>230</v>
          </cell>
          <cell r="V1429">
            <v>0.12</v>
          </cell>
          <cell r="W1429">
            <v>0.22</v>
          </cell>
          <cell r="X1429">
            <v>6.1</v>
          </cell>
          <cell r="Y1429">
            <v>18</v>
          </cell>
          <cell r="Z1429">
            <v>2.39</v>
          </cell>
          <cell r="AA1429">
            <v>0</v>
          </cell>
          <cell r="AB1429">
            <v>0</v>
          </cell>
          <cell r="AC1429">
            <v>21.6</v>
          </cell>
          <cell r="AD1429">
            <v>9.4700000000000006</v>
          </cell>
          <cell r="AE1429">
            <v>8.86</v>
          </cell>
          <cell r="AF1429">
            <v>1.7</v>
          </cell>
          <cell r="AG1429"/>
          <cell r="AH1429"/>
          <cell r="AI1429" t="e">
            <v>#DIV/0!</v>
          </cell>
          <cell r="AJ1429"/>
          <cell r="AK1429"/>
          <cell r="AL1429" t="e">
            <v>#DIV/0!</v>
          </cell>
          <cell r="AM1429"/>
          <cell r="AN1429"/>
          <cell r="AO1429" t="e">
            <v>#DIV/0!</v>
          </cell>
        </row>
        <row r="1430">
          <cell r="A1430">
            <v>655</v>
          </cell>
          <cell r="B1430" t="str">
            <v>Costillas de cordero crudas, grasa aproximada 30%</v>
          </cell>
          <cell r="C1430"/>
          <cell r="D1430">
            <v>73</v>
          </cell>
          <cell r="E1430"/>
          <cell r="F1430">
            <v>368</v>
          </cell>
          <cell r="G1430"/>
          <cell r="H1430">
            <v>14.5</v>
          </cell>
          <cell r="I1430">
            <v>14.5</v>
          </cell>
          <cell r="J1430">
            <v>76</v>
          </cell>
          <cell r="K1430"/>
          <cell r="L1430">
            <v>0</v>
          </cell>
          <cell r="M1430"/>
          <cell r="N1430">
            <v>15</v>
          </cell>
          <cell r="O1430">
            <v>1.4</v>
          </cell>
          <cell r="P1430">
            <v>56</v>
          </cell>
          <cell r="Q1430">
            <v>137</v>
          </cell>
          <cell r="R1430"/>
          <cell r="S1430">
            <v>2.71</v>
          </cell>
          <cell r="T1430">
            <v>18</v>
          </cell>
          <cell r="U1430">
            <v>190</v>
          </cell>
          <cell r="V1430">
            <v>0.1</v>
          </cell>
          <cell r="W1430">
            <v>0.19</v>
          </cell>
          <cell r="X1430">
            <v>6.1</v>
          </cell>
          <cell r="Y1430">
            <v>14</v>
          </cell>
          <cell r="Z1430">
            <v>2.09</v>
          </cell>
          <cell r="AA1430">
            <v>0</v>
          </cell>
          <cell r="AB1430">
            <v>0</v>
          </cell>
          <cell r="AC1430">
            <v>34.4</v>
          </cell>
          <cell r="AD1430">
            <v>15.16</v>
          </cell>
          <cell r="AE1430">
            <v>14.13</v>
          </cell>
          <cell r="AF1430">
            <v>2.69</v>
          </cell>
          <cell r="AG1430"/>
          <cell r="AH1430"/>
          <cell r="AI1430" t="e">
            <v>#DIV/0!</v>
          </cell>
          <cell r="AJ1430"/>
          <cell r="AK1430"/>
          <cell r="AL1430" t="e">
            <v>#DIV/0!</v>
          </cell>
          <cell r="AM1430"/>
          <cell r="AN1430"/>
          <cell r="AO1430" t="e">
            <v>#DIV/0!</v>
          </cell>
        </row>
        <row r="1431">
          <cell r="A1431">
            <v>656</v>
          </cell>
          <cell r="B1431" t="str">
            <v>Costillas de cordero , grasa aproximada 30% asadas</v>
          </cell>
          <cell r="C1431"/>
          <cell r="D1431">
            <v>72</v>
          </cell>
          <cell r="E1431"/>
          <cell r="F1431">
            <v>353</v>
          </cell>
          <cell r="G1431"/>
          <cell r="H1431">
            <v>21.1</v>
          </cell>
          <cell r="I1431">
            <v>21.1</v>
          </cell>
          <cell r="J1431">
            <v>97</v>
          </cell>
          <cell r="K1431"/>
          <cell r="L1431">
            <v>0</v>
          </cell>
          <cell r="M1431"/>
          <cell r="N1431">
            <v>22</v>
          </cell>
          <cell r="O1431">
            <v>1.6</v>
          </cell>
          <cell r="P1431">
            <v>73</v>
          </cell>
          <cell r="Q1431">
            <v>166</v>
          </cell>
          <cell r="R1431"/>
          <cell r="S1431">
            <v>3.49</v>
          </cell>
          <cell r="T1431">
            <v>20</v>
          </cell>
          <cell r="U1431">
            <v>271</v>
          </cell>
          <cell r="V1431">
            <v>0.09</v>
          </cell>
          <cell r="W1431">
            <v>0.21</v>
          </cell>
          <cell r="X1431">
            <v>6.8</v>
          </cell>
          <cell r="Y1431">
            <v>15</v>
          </cell>
          <cell r="Z1431">
            <v>2.23</v>
          </cell>
          <cell r="AA1431">
            <v>0</v>
          </cell>
          <cell r="AB1431">
            <v>0</v>
          </cell>
          <cell r="AC1431">
            <v>29.8</v>
          </cell>
          <cell r="AD1431">
            <v>12.77</v>
          </cell>
          <cell r="AE1431">
            <v>12.52</v>
          </cell>
          <cell r="AF1431">
            <v>2.17</v>
          </cell>
          <cell r="AG1431"/>
          <cell r="AH1431"/>
          <cell r="AI1431" t="e">
            <v>#DIV/0!</v>
          </cell>
          <cell r="AJ1431"/>
          <cell r="AK1431"/>
          <cell r="AL1431" t="e">
            <v>#DIV/0!</v>
          </cell>
          <cell r="AM1431"/>
          <cell r="AN1431"/>
          <cell r="AO1431" t="e">
            <v>#DIV/0!</v>
          </cell>
        </row>
        <row r="1432">
          <cell r="A1432">
            <v>657</v>
          </cell>
          <cell r="B1432" t="str">
            <v>Costilla de cordero magras asadas</v>
          </cell>
          <cell r="C1432"/>
          <cell r="D1432">
            <v>45</v>
          </cell>
          <cell r="E1432"/>
          <cell r="F1432">
            <v>225</v>
          </cell>
          <cell r="G1432"/>
          <cell r="H1432">
            <v>26.2</v>
          </cell>
          <cell r="I1432">
            <v>26.2</v>
          </cell>
          <cell r="J1432">
            <v>88</v>
          </cell>
          <cell r="K1432"/>
          <cell r="L1432">
            <v>0</v>
          </cell>
          <cell r="M1432"/>
          <cell r="N1432">
            <v>21</v>
          </cell>
          <cell r="O1432">
            <v>1.8</v>
          </cell>
          <cell r="P1432">
            <v>81</v>
          </cell>
          <cell r="Q1432">
            <v>195</v>
          </cell>
          <cell r="R1432"/>
          <cell r="S1432">
            <v>4.47</v>
          </cell>
          <cell r="T1432">
            <v>23</v>
          </cell>
          <cell r="U1432">
            <v>315</v>
          </cell>
          <cell r="V1432">
            <v>0.09</v>
          </cell>
          <cell r="W1432">
            <v>0.23</v>
          </cell>
          <cell r="X1432">
            <v>6.2</v>
          </cell>
          <cell r="Y1432">
            <v>22</v>
          </cell>
          <cell r="Z1432">
            <v>2.16</v>
          </cell>
          <cell r="AA1432">
            <v>0</v>
          </cell>
          <cell r="AB1432">
            <v>0</v>
          </cell>
          <cell r="AC1432">
            <v>13.3</v>
          </cell>
          <cell r="AD1432">
            <v>4.76</v>
          </cell>
          <cell r="AE1432">
            <v>5.83</v>
          </cell>
          <cell r="AF1432">
            <v>0.87</v>
          </cell>
          <cell r="AG1432"/>
          <cell r="AH1432"/>
          <cell r="AI1432" t="e">
            <v>#DIV/0!</v>
          </cell>
          <cell r="AJ1432"/>
          <cell r="AK1432"/>
          <cell r="AL1432" t="e">
            <v>#DIV/0!</v>
          </cell>
          <cell r="AM1432"/>
          <cell r="AN1432"/>
          <cell r="AO1432" t="e">
            <v>#DIV/0!</v>
          </cell>
        </row>
        <row r="1433">
          <cell r="A1433">
            <v>658</v>
          </cell>
          <cell r="B1433" t="str">
            <v>Costilla de cordero magras crudas</v>
          </cell>
          <cell r="C1433"/>
          <cell r="D1433">
            <v>43</v>
          </cell>
          <cell r="E1433"/>
          <cell r="F1433">
            <v>163</v>
          </cell>
          <cell r="G1433"/>
          <cell r="H1433">
            <v>20</v>
          </cell>
          <cell r="I1433">
            <v>20</v>
          </cell>
          <cell r="J1433">
            <v>66</v>
          </cell>
          <cell r="K1433"/>
          <cell r="L1433">
            <v>0</v>
          </cell>
          <cell r="M1433"/>
          <cell r="N1433">
            <v>12</v>
          </cell>
          <cell r="O1433">
            <v>1.7</v>
          </cell>
          <cell r="P1433">
            <v>72</v>
          </cell>
          <cell r="Q1433">
            <v>181</v>
          </cell>
          <cell r="R1433"/>
          <cell r="S1433">
            <v>3.8</v>
          </cell>
          <cell r="T1433">
            <v>25</v>
          </cell>
          <cell r="U1433">
            <v>265</v>
          </cell>
          <cell r="V1433">
            <v>0.12</v>
          </cell>
          <cell r="W1433">
            <v>0.2</v>
          </cell>
          <cell r="X1433">
            <v>5.9</v>
          </cell>
          <cell r="Y1433">
            <v>21</v>
          </cell>
          <cell r="Z1433">
            <v>2.38</v>
          </cell>
          <cell r="AA1433">
            <v>0</v>
          </cell>
          <cell r="AB1433">
            <v>0</v>
          </cell>
          <cell r="AC1433">
            <v>9.1999999999999993</v>
          </cell>
          <cell r="AD1433">
            <v>3.3</v>
          </cell>
          <cell r="AE1433">
            <v>3.71</v>
          </cell>
          <cell r="AF1433">
            <v>0.84</v>
          </cell>
          <cell r="AG1433"/>
          <cell r="AH1433"/>
          <cell r="AI1433" t="e">
            <v>#DIV/0!</v>
          </cell>
          <cell r="AJ1433"/>
          <cell r="AK1433"/>
          <cell r="AL1433" t="e">
            <v>#DIV/0!</v>
          </cell>
          <cell r="AM1433"/>
          <cell r="AN1433"/>
          <cell r="AO1433" t="e">
            <v>#DIV/0!</v>
          </cell>
        </row>
        <row r="1434">
          <cell r="A1434">
            <v>659</v>
          </cell>
          <cell r="B1434" t="str">
            <v>Pierna de cordero entera, grasa menor del 20% asada</v>
          </cell>
          <cell r="C1434"/>
          <cell r="D1434">
            <v>78</v>
          </cell>
          <cell r="E1434"/>
          <cell r="F1434">
            <v>251</v>
          </cell>
          <cell r="G1434"/>
          <cell r="H1434">
            <v>25.6</v>
          </cell>
          <cell r="I1434">
            <v>25.6</v>
          </cell>
          <cell r="J1434">
            <v>93</v>
          </cell>
          <cell r="K1434"/>
          <cell r="L1434">
            <v>0</v>
          </cell>
          <cell r="M1434"/>
          <cell r="N1434">
            <v>11</v>
          </cell>
          <cell r="O1434">
            <v>2</v>
          </cell>
          <cell r="P1434">
            <v>66</v>
          </cell>
          <cell r="Q1434">
            <v>191</v>
          </cell>
          <cell r="R1434"/>
          <cell r="S1434">
            <v>4.4000000000000004</v>
          </cell>
          <cell r="T1434">
            <v>24</v>
          </cell>
          <cell r="U1434">
            <v>313</v>
          </cell>
          <cell r="V1434">
            <v>0.1</v>
          </cell>
          <cell r="W1434">
            <v>0.27</v>
          </cell>
          <cell r="X1434">
            <v>6.6</v>
          </cell>
          <cell r="Y1434">
            <v>20</v>
          </cell>
          <cell r="Z1434">
            <v>2.59</v>
          </cell>
          <cell r="AA1434">
            <v>0</v>
          </cell>
          <cell r="AB1434">
            <v>0</v>
          </cell>
          <cell r="AC1434">
            <v>16.5</v>
          </cell>
          <cell r="AD1434">
            <v>6.89</v>
          </cell>
          <cell r="AE1434">
            <v>6.96</v>
          </cell>
          <cell r="AF1434">
            <v>1.18</v>
          </cell>
          <cell r="AG1434"/>
          <cell r="AH1434"/>
          <cell r="AI1434" t="e">
            <v>#DIV/0!</v>
          </cell>
          <cell r="AJ1434"/>
          <cell r="AK1434"/>
          <cell r="AL1434" t="e">
            <v>#DIV/0!</v>
          </cell>
          <cell r="AM1434"/>
          <cell r="AN1434"/>
          <cell r="AO1434" t="e">
            <v>#DIV/0!</v>
          </cell>
        </row>
        <row r="1435">
          <cell r="A1435">
            <v>660</v>
          </cell>
          <cell r="B1435" t="str">
            <v>Pierna entera de cordero grasa menor del 20% cruda</v>
          </cell>
          <cell r="C1435"/>
          <cell r="D1435">
            <v>79</v>
          </cell>
          <cell r="E1435"/>
          <cell r="F1435">
            <v>226</v>
          </cell>
          <cell r="G1435"/>
          <cell r="H1435">
            <v>17.899999999999999</v>
          </cell>
          <cell r="I1435">
            <v>17.899999999999999</v>
          </cell>
          <cell r="J1435">
            <v>69</v>
          </cell>
          <cell r="K1435"/>
          <cell r="L1435">
            <v>0</v>
          </cell>
          <cell r="M1435"/>
          <cell r="N1435">
            <v>9</v>
          </cell>
          <cell r="O1435">
            <v>1.7</v>
          </cell>
          <cell r="P1435">
            <v>56</v>
          </cell>
          <cell r="Q1435">
            <v>170</v>
          </cell>
          <cell r="R1435"/>
          <cell r="S1435">
            <v>3.32</v>
          </cell>
          <cell r="T1435">
            <v>23</v>
          </cell>
          <cell r="U1435">
            <v>249</v>
          </cell>
          <cell r="V1435">
            <v>0.13</v>
          </cell>
          <cell r="W1435">
            <v>0.23</v>
          </cell>
          <cell r="X1435">
            <v>6.3</v>
          </cell>
          <cell r="Y1435">
            <v>19</v>
          </cell>
          <cell r="Z1435">
            <v>2.5</v>
          </cell>
          <cell r="AA1435">
            <v>0</v>
          </cell>
          <cell r="AB1435">
            <v>0</v>
          </cell>
          <cell r="AC1435">
            <v>17.100000000000001</v>
          </cell>
          <cell r="AD1435">
            <v>7.43</v>
          </cell>
          <cell r="AE1435">
            <v>7</v>
          </cell>
          <cell r="AF1435">
            <v>1.35</v>
          </cell>
          <cell r="AG1435"/>
          <cell r="AH1435"/>
          <cell r="AI1435" t="e">
            <v>#DIV/0!</v>
          </cell>
          <cell r="AJ1435"/>
          <cell r="AK1435"/>
          <cell r="AL1435" t="e">
            <v>#DIV/0!</v>
          </cell>
          <cell r="AM1435"/>
          <cell r="AN1435"/>
          <cell r="AO1435" t="e">
            <v>#DIV/0!</v>
          </cell>
        </row>
        <row r="1436">
          <cell r="A1436">
            <v>661</v>
          </cell>
          <cell r="B1436" t="str">
            <v>Bazo o cordero crudo</v>
          </cell>
          <cell r="C1436"/>
          <cell r="D1436">
            <v>100</v>
          </cell>
          <cell r="E1436"/>
          <cell r="F1436">
            <v>97</v>
          </cell>
          <cell r="G1436"/>
          <cell r="H1436">
            <v>17.2</v>
          </cell>
          <cell r="I1436">
            <v>3.1</v>
          </cell>
          <cell r="J1436">
            <v>0</v>
          </cell>
          <cell r="K1436"/>
          <cell r="L1436">
            <v>0</v>
          </cell>
          <cell r="M1436"/>
          <cell r="N1436">
            <v>9</v>
          </cell>
          <cell r="O1436">
            <v>41.9</v>
          </cell>
          <cell r="P1436">
            <v>84</v>
          </cell>
          <cell r="Q1436">
            <v>280</v>
          </cell>
          <cell r="R1436"/>
          <cell r="S1436">
            <v>2.84</v>
          </cell>
          <cell r="T1436">
            <v>21</v>
          </cell>
          <cell r="U1436">
            <v>358</v>
          </cell>
          <cell r="V1436">
            <v>0.05</v>
          </cell>
          <cell r="W1436">
            <v>0.35</v>
          </cell>
          <cell r="X1436">
            <v>7.9</v>
          </cell>
          <cell r="Y1436">
            <v>4</v>
          </cell>
          <cell r="Z1436">
            <v>5.34</v>
          </cell>
          <cell r="AA1436">
            <v>23</v>
          </cell>
          <cell r="AB1436">
            <v>0</v>
          </cell>
          <cell r="AC1436">
            <v>1.03</v>
          </cell>
          <cell r="AD1436">
            <v>0.81</v>
          </cell>
          <cell r="AE1436">
            <v>0.23</v>
          </cell>
          <cell r="AF1436">
            <v>250</v>
          </cell>
          <cell r="AG1436"/>
          <cell r="AH1436"/>
          <cell r="AI1436" t="e">
            <v>#DIV/0!</v>
          </cell>
          <cell r="AJ1436"/>
          <cell r="AK1436"/>
          <cell r="AL1436" t="e">
            <v>#DIV/0!</v>
          </cell>
          <cell r="AM1436"/>
          <cell r="AN1436"/>
          <cell r="AO1436" t="e">
            <v>#DIV/0!</v>
          </cell>
        </row>
        <row r="1437">
          <cell r="A1437">
            <v>662</v>
          </cell>
          <cell r="B1437" t="str">
            <v>Corazon de cordero crudo sin grasa ni valvulas</v>
          </cell>
          <cell r="C1437"/>
          <cell r="D1437">
            <v>78</v>
          </cell>
          <cell r="E1437"/>
          <cell r="F1437">
            <v>118</v>
          </cell>
          <cell r="G1437"/>
          <cell r="H1437">
            <v>16.5</v>
          </cell>
          <cell r="I1437">
            <v>5.7</v>
          </cell>
          <cell r="J1437">
            <v>0.2</v>
          </cell>
          <cell r="K1437"/>
          <cell r="L1437">
            <v>0</v>
          </cell>
          <cell r="M1437"/>
          <cell r="N1437">
            <v>6</v>
          </cell>
          <cell r="O1437">
            <v>4.5999999999999996</v>
          </cell>
          <cell r="P1437">
            <v>89</v>
          </cell>
          <cell r="Q1437">
            <v>175</v>
          </cell>
          <cell r="R1437"/>
          <cell r="S1437">
            <v>1.87</v>
          </cell>
          <cell r="T1437">
            <v>17</v>
          </cell>
          <cell r="U1437">
            <v>316</v>
          </cell>
          <cell r="V1437">
            <v>0.37</v>
          </cell>
          <cell r="W1437">
            <v>0.99</v>
          </cell>
          <cell r="X1437">
            <v>6.1</v>
          </cell>
          <cell r="Y1437">
            <v>2</v>
          </cell>
          <cell r="Z1437">
            <v>10.25</v>
          </cell>
          <cell r="AA1437">
            <v>5</v>
          </cell>
          <cell r="AB1437">
            <v>0</v>
          </cell>
          <cell r="AC1437">
            <v>2.25</v>
          </cell>
          <cell r="AD1437">
            <v>1.6</v>
          </cell>
          <cell r="AE1437">
            <v>0.55000000000000004</v>
          </cell>
          <cell r="AF1437">
            <v>135</v>
          </cell>
          <cell r="AG1437"/>
          <cell r="AH1437"/>
          <cell r="AI1437" t="e">
            <v>#DIV/0!</v>
          </cell>
          <cell r="AJ1437"/>
          <cell r="AK1437"/>
          <cell r="AL1437" t="e">
            <v>#DIV/0!</v>
          </cell>
          <cell r="AM1437"/>
          <cell r="AN1437"/>
          <cell r="AO1437" t="e">
            <v>#DIV/0!</v>
          </cell>
        </row>
        <row r="1438">
          <cell r="A1438">
            <v>663</v>
          </cell>
          <cell r="B1438" t="str">
            <v>Higado de cordero crudo</v>
          </cell>
          <cell r="C1438"/>
          <cell r="D1438">
            <v>100</v>
          </cell>
          <cell r="E1438"/>
          <cell r="F1438">
            <v>134</v>
          </cell>
          <cell r="G1438"/>
          <cell r="H1438">
            <v>20.399999999999999</v>
          </cell>
          <cell r="I1438">
            <v>5</v>
          </cell>
          <cell r="J1438">
            <v>1.8</v>
          </cell>
          <cell r="K1438"/>
          <cell r="L1438">
            <v>0</v>
          </cell>
          <cell r="M1438"/>
          <cell r="N1438">
            <v>7</v>
          </cell>
          <cell r="O1438">
            <v>7.4</v>
          </cell>
          <cell r="P1438">
            <v>70</v>
          </cell>
          <cell r="Q1438">
            <v>364</v>
          </cell>
          <cell r="R1438"/>
          <cell r="S1438">
            <v>4.66</v>
          </cell>
          <cell r="T1438">
            <v>19</v>
          </cell>
          <cell r="U1438">
            <v>313</v>
          </cell>
          <cell r="V1438">
            <v>0.34</v>
          </cell>
          <cell r="W1438">
            <v>3.63</v>
          </cell>
          <cell r="X1438">
            <v>16.100000000000001</v>
          </cell>
          <cell r="Y1438">
            <v>230</v>
          </cell>
          <cell r="Z1438">
            <v>90.05</v>
          </cell>
          <cell r="AA1438">
            <v>4</v>
          </cell>
          <cell r="AB1438">
            <v>7390</v>
          </cell>
          <cell r="AC1438">
            <v>1.94</v>
          </cell>
          <cell r="AD1438">
            <v>1.05</v>
          </cell>
          <cell r="AE1438">
            <v>0.75</v>
          </cell>
          <cell r="AF1438">
            <v>371</v>
          </cell>
          <cell r="AG1438"/>
          <cell r="AH1438"/>
          <cell r="AI1438" t="e">
            <v>#DIV/0!</v>
          </cell>
          <cell r="AJ1438"/>
          <cell r="AK1438"/>
          <cell r="AL1438" t="e">
            <v>#DIV/0!</v>
          </cell>
          <cell r="AM1438"/>
          <cell r="AN1438"/>
          <cell r="AO1438" t="e">
            <v>#DIV/0!</v>
          </cell>
        </row>
        <row r="1439">
          <cell r="A1439">
            <v>664</v>
          </cell>
          <cell r="B1439" t="str">
            <v>Lengua de cordero cruda, sin tejido conectivo, sin cartilagos</v>
          </cell>
          <cell r="C1439"/>
          <cell r="D1439">
            <v>84</v>
          </cell>
          <cell r="E1439"/>
          <cell r="F1439">
            <v>218</v>
          </cell>
          <cell r="G1439"/>
          <cell r="H1439">
            <v>15.7</v>
          </cell>
          <cell r="I1439">
            <v>17.2</v>
          </cell>
          <cell r="J1439">
            <v>0</v>
          </cell>
          <cell r="K1439"/>
          <cell r="L1439">
            <v>0</v>
          </cell>
          <cell r="M1439"/>
          <cell r="N1439">
            <v>9</v>
          </cell>
          <cell r="O1439">
            <v>2.7</v>
          </cell>
          <cell r="P1439">
            <v>78</v>
          </cell>
          <cell r="Q1439">
            <v>184</v>
          </cell>
          <cell r="R1439"/>
          <cell r="S1439">
            <v>2.3199999999999998</v>
          </cell>
          <cell r="T1439">
            <v>21</v>
          </cell>
          <cell r="U1439">
            <v>257</v>
          </cell>
          <cell r="V1439">
            <v>0.15</v>
          </cell>
          <cell r="W1439">
            <v>0.38</v>
          </cell>
          <cell r="X1439">
            <v>4.7</v>
          </cell>
          <cell r="Y1439">
            <v>4</v>
          </cell>
          <cell r="Z1439">
            <v>7.2</v>
          </cell>
          <cell r="AA1439">
            <v>6</v>
          </cell>
          <cell r="AB1439">
            <v>0</v>
          </cell>
          <cell r="AC1439">
            <v>6.63</v>
          </cell>
          <cell r="AD1439">
            <v>8.4600000000000009</v>
          </cell>
          <cell r="AE1439">
            <v>1.06</v>
          </cell>
          <cell r="AF1439">
            <v>156</v>
          </cell>
          <cell r="AG1439"/>
          <cell r="AH1439"/>
          <cell r="AI1439" t="e">
            <v>#DIV/0!</v>
          </cell>
          <cell r="AJ1439"/>
          <cell r="AK1439"/>
          <cell r="AL1439" t="e">
            <v>#DIV/0!</v>
          </cell>
          <cell r="AM1439"/>
          <cell r="AN1439"/>
          <cell r="AO1439" t="e">
            <v>#DIV/0!</v>
          </cell>
        </row>
        <row r="1440">
          <cell r="A1440">
            <v>665</v>
          </cell>
          <cell r="B1440" t="str">
            <v>Pancreas de cordero crudo</v>
          </cell>
          <cell r="C1440"/>
          <cell r="D1440">
            <v>100</v>
          </cell>
          <cell r="E1440"/>
          <cell r="F1440">
            <v>147</v>
          </cell>
          <cell r="G1440"/>
          <cell r="H1440">
            <v>14.8</v>
          </cell>
          <cell r="I1440">
            <v>9.8000000000000007</v>
          </cell>
          <cell r="J1440">
            <v>0</v>
          </cell>
          <cell r="K1440"/>
          <cell r="L1440">
            <v>0</v>
          </cell>
          <cell r="M1440"/>
          <cell r="N1440">
            <v>8</v>
          </cell>
          <cell r="O1440">
            <v>2.2999999999999998</v>
          </cell>
          <cell r="P1440">
            <v>75</v>
          </cell>
          <cell r="Q1440">
            <v>400</v>
          </cell>
          <cell r="R1440"/>
          <cell r="S1440">
            <v>1.93</v>
          </cell>
          <cell r="T1440">
            <v>21</v>
          </cell>
          <cell r="U1440">
            <v>420</v>
          </cell>
          <cell r="V1440">
            <v>0.03</v>
          </cell>
          <cell r="W1440">
            <v>0.25</v>
          </cell>
          <cell r="X1440">
            <v>3.7</v>
          </cell>
          <cell r="Y1440">
            <v>13</v>
          </cell>
          <cell r="Z1440">
            <v>3</v>
          </cell>
          <cell r="AA1440">
            <v>18</v>
          </cell>
          <cell r="AB1440">
            <v>0</v>
          </cell>
          <cell r="AC1440">
            <v>4.4400000000000004</v>
          </cell>
          <cell r="AD1440">
            <v>3.54</v>
          </cell>
          <cell r="AE1440">
            <v>0.48</v>
          </cell>
          <cell r="AF1440">
            <v>260</v>
          </cell>
          <cell r="AG1440"/>
          <cell r="AH1440"/>
          <cell r="AI1440" t="e">
            <v>#DIV/0!</v>
          </cell>
          <cell r="AJ1440"/>
          <cell r="AK1440"/>
          <cell r="AL1440" t="e">
            <v>#DIV/0!</v>
          </cell>
          <cell r="AM1440"/>
          <cell r="AN1440"/>
          <cell r="AO1440" t="e">
            <v>#DIV/0!</v>
          </cell>
        </row>
        <row r="1441">
          <cell r="A1441">
            <v>666</v>
          </cell>
          <cell r="B1441" t="str">
            <v>Pulmones de cordero crudos sin coagulos ni membranas</v>
          </cell>
          <cell r="C1441"/>
          <cell r="D1441">
            <v>76</v>
          </cell>
          <cell r="E1441"/>
          <cell r="F1441">
            <v>90</v>
          </cell>
          <cell r="G1441"/>
          <cell r="H1441">
            <v>16.7</v>
          </cell>
          <cell r="I1441">
            <v>2.6</v>
          </cell>
          <cell r="J1441">
            <v>0</v>
          </cell>
          <cell r="K1441"/>
          <cell r="L1441">
            <v>0</v>
          </cell>
          <cell r="M1441"/>
          <cell r="N1441">
            <v>10</v>
          </cell>
          <cell r="O1441">
            <v>6.4</v>
          </cell>
          <cell r="P1441">
            <v>157</v>
          </cell>
          <cell r="Q1441">
            <v>219</v>
          </cell>
          <cell r="R1441"/>
          <cell r="S1441">
            <v>1.8</v>
          </cell>
          <cell r="T1441">
            <v>14</v>
          </cell>
          <cell r="U1441">
            <v>238</v>
          </cell>
          <cell r="V1441">
            <v>0.05</v>
          </cell>
          <cell r="W1441">
            <v>0.24</v>
          </cell>
          <cell r="X1441">
            <v>4.0999999999999996</v>
          </cell>
          <cell r="Y1441">
            <v>12</v>
          </cell>
          <cell r="Z1441">
            <v>3.93</v>
          </cell>
          <cell r="AA1441">
            <v>31</v>
          </cell>
          <cell r="AB1441">
            <v>27</v>
          </cell>
          <cell r="AC1441">
            <v>0.89</v>
          </cell>
          <cell r="AD1441">
            <v>0.67</v>
          </cell>
          <cell r="AE1441">
            <v>0.35</v>
          </cell>
          <cell r="AF1441">
            <v>242</v>
          </cell>
          <cell r="AG1441"/>
          <cell r="AH1441"/>
          <cell r="AI1441" t="e">
            <v>#DIV/0!</v>
          </cell>
          <cell r="AJ1441"/>
          <cell r="AK1441"/>
          <cell r="AL1441" t="e">
            <v>#DIV/0!</v>
          </cell>
          <cell r="AM1441"/>
          <cell r="AN1441"/>
          <cell r="AO1441" t="e">
            <v>#DIV/0!</v>
          </cell>
        </row>
        <row r="1442">
          <cell r="A1442">
            <v>667</v>
          </cell>
          <cell r="B1442" t="str">
            <v>Riñones de cordero crudo sin tejido conectivo, grasa ni venas</v>
          </cell>
          <cell r="C1442"/>
          <cell r="D1442">
            <v>97</v>
          </cell>
          <cell r="E1442"/>
          <cell r="F1442">
            <v>93</v>
          </cell>
          <cell r="G1442"/>
          <cell r="H1442">
            <v>15.7</v>
          </cell>
          <cell r="I1442">
            <v>3</v>
          </cell>
          <cell r="J1442">
            <v>0.8</v>
          </cell>
          <cell r="K1442"/>
          <cell r="L1442">
            <v>0</v>
          </cell>
          <cell r="M1442"/>
          <cell r="N1442">
            <v>13</v>
          </cell>
          <cell r="O1442">
            <v>6.4</v>
          </cell>
          <cell r="P1442">
            <v>156</v>
          </cell>
          <cell r="Q1442">
            <v>246</v>
          </cell>
          <cell r="R1442"/>
          <cell r="S1442">
            <v>2.2400000000000002</v>
          </cell>
          <cell r="T1442">
            <v>17</v>
          </cell>
          <cell r="U1442">
            <v>277</v>
          </cell>
          <cell r="V1442">
            <v>0.62</v>
          </cell>
          <cell r="W1442">
            <v>2.2400000000000002</v>
          </cell>
          <cell r="X1442">
            <v>7.5</v>
          </cell>
          <cell r="Y1442">
            <v>28</v>
          </cell>
          <cell r="Z1442">
            <v>52.41</v>
          </cell>
          <cell r="AA1442">
            <v>11</v>
          </cell>
          <cell r="AB1442">
            <v>95</v>
          </cell>
          <cell r="AC1442">
            <v>1</v>
          </cell>
          <cell r="AD1442">
            <v>0.63</v>
          </cell>
          <cell r="AE1442">
            <v>0.55000000000000004</v>
          </cell>
          <cell r="AF1442">
            <v>337</v>
          </cell>
          <cell r="AG1442"/>
          <cell r="AH1442"/>
          <cell r="AI1442" t="e">
            <v>#DIV/0!</v>
          </cell>
          <cell r="AJ1442"/>
          <cell r="AK1442"/>
          <cell r="AL1442" t="e">
            <v>#DIV/0!</v>
          </cell>
          <cell r="AM1442"/>
          <cell r="AN1442"/>
          <cell r="AO1442" t="e">
            <v>#DIV/0!</v>
          </cell>
        </row>
        <row r="1443">
          <cell r="A1443">
            <v>668</v>
          </cell>
          <cell r="B1443" t="str">
            <v>Sesos de cordero crudos sin coagulos ni membranas</v>
          </cell>
          <cell r="C1443"/>
          <cell r="D1443">
            <v>98</v>
          </cell>
          <cell r="E1443"/>
          <cell r="F1443">
            <v>119</v>
          </cell>
          <cell r="G1443"/>
          <cell r="H1443">
            <v>10.4</v>
          </cell>
          <cell r="I1443">
            <v>8.6</v>
          </cell>
          <cell r="J1443">
            <v>0</v>
          </cell>
          <cell r="K1443"/>
          <cell r="L1443">
            <v>0</v>
          </cell>
          <cell r="M1443"/>
          <cell r="N1443">
            <v>9</v>
          </cell>
          <cell r="O1443">
            <v>1.8</v>
          </cell>
          <cell r="P1443">
            <v>112</v>
          </cell>
          <cell r="Q1443">
            <v>270</v>
          </cell>
          <cell r="R1443"/>
          <cell r="S1443">
            <v>1.17</v>
          </cell>
          <cell r="T1443">
            <v>12</v>
          </cell>
          <cell r="U1443">
            <v>296</v>
          </cell>
          <cell r="V1443">
            <v>0.13</v>
          </cell>
          <cell r="W1443">
            <v>0.3</v>
          </cell>
          <cell r="X1443">
            <v>3.9</v>
          </cell>
          <cell r="Y1443">
            <v>3</v>
          </cell>
          <cell r="Z1443">
            <v>11.3</v>
          </cell>
          <cell r="AA1443">
            <v>16</v>
          </cell>
          <cell r="AB1443">
            <v>0</v>
          </cell>
          <cell r="AC1443">
            <v>2.19</v>
          </cell>
          <cell r="AD1443">
            <v>1.55</v>
          </cell>
          <cell r="AE1443">
            <v>0.88</v>
          </cell>
          <cell r="AF1443">
            <v>1352</v>
          </cell>
          <cell r="AG1443"/>
          <cell r="AH1443"/>
          <cell r="AI1443" t="e">
            <v>#DIV/0!</v>
          </cell>
          <cell r="AJ1443"/>
          <cell r="AK1443"/>
          <cell r="AL1443" t="e">
            <v>#DIV/0!</v>
          </cell>
          <cell r="AM1443"/>
          <cell r="AN1443"/>
          <cell r="AO1443" t="e">
            <v>#DIV/0!</v>
          </cell>
        </row>
        <row r="1444">
          <cell r="A1444">
            <v>669</v>
          </cell>
          <cell r="B1444" t="str">
            <v>Armadillo (cachicamo)</v>
          </cell>
          <cell r="C1444"/>
          <cell r="D1444">
            <v>100</v>
          </cell>
          <cell r="E1444"/>
          <cell r="F1444">
            <v>165</v>
          </cell>
          <cell r="G1444"/>
          <cell r="H1444">
            <v>29</v>
          </cell>
          <cell r="I1444">
            <v>5.4</v>
          </cell>
          <cell r="J1444">
            <v>0</v>
          </cell>
          <cell r="K1444"/>
          <cell r="L1444">
            <v>0</v>
          </cell>
          <cell r="M1444"/>
          <cell r="N1444">
            <v>30</v>
          </cell>
          <cell r="O1444">
            <v>10.9</v>
          </cell>
          <cell r="P1444">
            <v>47</v>
          </cell>
          <cell r="Q1444">
            <v>208</v>
          </cell>
          <cell r="R1444"/>
          <cell r="S1444">
            <v>2.27</v>
          </cell>
          <cell r="T1444">
            <v>21</v>
          </cell>
          <cell r="U1444">
            <v>385</v>
          </cell>
          <cell r="V1444">
            <v>0.1</v>
          </cell>
          <cell r="W1444">
            <v>0.4</v>
          </cell>
          <cell r="X1444">
            <v>6</v>
          </cell>
          <cell r="Y1444">
            <v>11</v>
          </cell>
          <cell r="Z1444">
            <v>8.3000000000000007</v>
          </cell>
          <cell r="AA1444">
            <v>0</v>
          </cell>
          <cell r="AB1444">
            <v>0</v>
          </cell>
          <cell r="AC1444">
            <v>2.4</v>
          </cell>
          <cell r="AD1444">
            <v>2.17</v>
          </cell>
          <cell r="AE1444">
            <v>1.56</v>
          </cell>
          <cell r="AF1444">
            <v>82</v>
          </cell>
          <cell r="AG1444"/>
          <cell r="AH1444"/>
          <cell r="AI1444" t="e">
            <v>#DIV/0!</v>
          </cell>
          <cell r="AJ1444"/>
          <cell r="AK1444"/>
          <cell r="AL1444" t="e">
            <v>#DIV/0!</v>
          </cell>
          <cell r="AM1444"/>
          <cell r="AN1444"/>
          <cell r="AO1444" t="e">
            <v>#DIV/0!</v>
          </cell>
        </row>
        <row r="1445">
          <cell r="A1445">
            <v>670</v>
          </cell>
          <cell r="B1445" t="str">
            <v>Asadura de chivo</v>
          </cell>
          <cell r="C1445"/>
          <cell r="D1445">
            <v>100</v>
          </cell>
          <cell r="E1445"/>
          <cell r="F1445">
            <v>139</v>
          </cell>
          <cell r="G1445"/>
          <cell r="H1445">
            <v>23.6</v>
          </cell>
          <cell r="I1445">
            <v>4.2</v>
          </cell>
          <cell r="J1445">
            <v>1.7</v>
          </cell>
          <cell r="K1445"/>
          <cell r="L1445">
            <v>0</v>
          </cell>
          <cell r="M1445"/>
          <cell r="N1445">
            <v>9</v>
          </cell>
          <cell r="O1445">
            <v>12.8</v>
          </cell>
          <cell r="P1445">
            <v>56</v>
          </cell>
          <cell r="Q1445">
            <v>215</v>
          </cell>
          <cell r="R1445"/>
          <cell r="S1445">
            <v>4.6399999999999997</v>
          </cell>
          <cell r="T1445">
            <v>17</v>
          </cell>
          <cell r="U1445">
            <v>163</v>
          </cell>
          <cell r="V1445">
            <v>0.32</v>
          </cell>
          <cell r="W1445">
            <v>1.63</v>
          </cell>
          <cell r="X1445">
            <v>6.1</v>
          </cell>
          <cell r="Y1445">
            <v>75</v>
          </cell>
          <cell r="Z1445">
            <v>10.25</v>
          </cell>
          <cell r="AA1445">
            <v>13</v>
          </cell>
          <cell r="AB1445">
            <v>2254</v>
          </cell>
          <cell r="AC1445">
            <v>1.35</v>
          </cell>
          <cell r="AD1445">
            <v>0.92</v>
          </cell>
          <cell r="AE1445">
            <v>0.88</v>
          </cell>
          <cell r="AF1445">
            <v>348</v>
          </cell>
          <cell r="AG1445"/>
          <cell r="AH1445"/>
          <cell r="AI1445" t="e">
            <v>#DIV/0!</v>
          </cell>
          <cell r="AJ1445"/>
          <cell r="AK1445"/>
          <cell r="AL1445" t="e">
            <v>#DIV/0!</v>
          </cell>
          <cell r="AM1445"/>
          <cell r="AN1445"/>
          <cell r="AO1445" t="e">
            <v>#DIV/0!</v>
          </cell>
        </row>
        <row r="1446">
          <cell r="A1446">
            <v>671</v>
          </cell>
          <cell r="B1446" t="str">
            <v>Cabra o chivo carne, cocido</v>
          </cell>
          <cell r="C1446"/>
          <cell r="D1446">
            <v>100</v>
          </cell>
          <cell r="E1446"/>
          <cell r="F1446">
            <v>168</v>
          </cell>
          <cell r="G1446"/>
          <cell r="H1446">
            <v>21.3</v>
          </cell>
          <cell r="I1446">
            <v>9.1999999999999993</v>
          </cell>
          <cell r="J1446">
            <v>0</v>
          </cell>
          <cell r="K1446"/>
          <cell r="L1446">
            <v>0</v>
          </cell>
          <cell r="M1446"/>
          <cell r="N1446">
            <v>17</v>
          </cell>
          <cell r="O1446">
            <v>3.7</v>
          </cell>
          <cell r="P1446">
            <v>80</v>
          </cell>
          <cell r="Q1446">
            <v>201</v>
          </cell>
          <cell r="R1446"/>
          <cell r="S1446">
            <v>2.7</v>
          </cell>
          <cell r="T1446">
            <v>25</v>
          </cell>
          <cell r="U1446">
            <v>360</v>
          </cell>
          <cell r="V1446">
            <v>0.09</v>
          </cell>
          <cell r="W1446">
            <v>0.61</v>
          </cell>
          <cell r="X1446">
            <v>4</v>
          </cell>
          <cell r="Y1446">
            <v>5</v>
          </cell>
          <cell r="Z1446">
            <v>1.1299999999999999</v>
          </cell>
          <cell r="AA1446">
            <v>0</v>
          </cell>
          <cell r="AB1446">
            <v>0</v>
          </cell>
          <cell r="AC1446">
            <v>12</v>
          </cell>
          <cell r="AD1446">
            <v>7</v>
          </cell>
          <cell r="AE1446">
            <v>1</v>
          </cell>
          <cell r="AF1446">
            <v>71</v>
          </cell>
          <cell r="AG1446"/>
          <cell r="AH1446"/>
          <cell r="AI1446" t="e">
            <v>#DIV/0!</v>
          </cell>
          <cell r="AJ1446"/>
          <cell r="AK1446"/>
          <cell r="AL1446" t="e">
            <v>#DIV/0!</v>
          </cell>
          <cell r="AM1446"/>
          <cell r="AN1446"/>
          <cell r="AO1446" t="e">
            <v>#DIV/0!</v>
          </cell>
        </row>
        <row r="1447">
          <cell r="A1447">
            <v>672</v>
          </cell>
          <cell r="B1447" t="str">
            <v>Carne de caballo, cruda</v>
          </cell>
          <cell r="C1447"/>
          <cell r="D1447">
            <v>100</v>
          </cell>
          <cell r="E1447"/>
          <cell r="F1447">
            <v>127</v>
          </cell>
          <cell r="G1447"/>
          <cell r="H1447">
            <v>21.4</v>
          </cell>
          <cell r="I1447">
            <v>4.5999999999999996</v>
          </cell>
          <cell r="J1447">
            <v>0</v>
          </cell>
          <cell r="K1447"/>
          <cell r="L1447">
            <v>0</v>
          </cell>
          <cell r="M1447"/>
          <cell r="N1447">
            <v>6</v>
          </cell>
          <cell r="O1447">
            <v>3.8</v>
          </cell>
          <cell r="P1447">
            <v>53</v>
          </cell>
          <cell r="Q1447">
            <v>221</v>
          </cell>
          <cell r="R1447"/>
          <cell r="S1447">
            <v>2.9</v>
          </cell>
          <cell r="T1447">
            <v>24</v>
          </cell>
          <cell r="U1447">
            <v>360</v>
          </cell>
          <cell r="V1447">
            <v>0.13</v>
          </cell>
          <cell r="W1447">
            <v>0.1</v>
          </cell>
          <cell r="X1447">
            <v>4.5999999999999996</v>
          </cell>
          <cell r="Y1447">
            <v>7</v>
          </cell>
          <cell r="Z1447">
            <v>3</v>
          </cell>
          <cell r="AA1447">
            <v>1</v>
          </cell>
          <cell r="AB1447">
            <v>0</v>
          </cell>
          <cell r="AC1447">
            <v>1.44</v>
          </cell>
          <cell r="AD1447">
            <v>1.61</v>
          </cell>
          <cell r="AE1447">
            <v>0.65</v>
          </cell>
          <cell r="AF1447">
            <v>52</v>
          </cell>
          <cell r="AG1447"/>
          <cell r="AH1447"/>
          <cell r="AI1447" t="e">
            <v>#DIV/0!</v>
          </cell>
          <cell r="AJ1447"/>
          <cell r="AK1447"/>
          <cell r="AL1447" t="e">
            <v>#DIV/0!</v>
          </cell>
          <cell r="AM1447"/>
          <cell r="AN1447"/>
          <cell r="AO1447" t="e">
            <v>#DIV/0!</v>
          </cell>
        </row>
        <row r="1448">
          <cell r="A1448">
            <v>673</v>
          </cell>
          <cell r="B1448" t="str">
            <v>Carne de cabra o chivo crudo</v>
          </cell>
          <cell r="C1448"/>
          <cell r="D1448">
            <v>100</v>
          </cell>
          <cell r="E1448"/>
          <cell r="F1448">
            <v>103</v>
          </cell>
          <cell r="G1448"/>
          <cell r="H1448">
            <v>20.6</v>
          </cell>
          <cell r="I1448">
            <v>2.2999999999999998</v>
          </cell>
          <cell r="J1448">
            <v>0</v>
          </cell>
          <cell r="K1448"/>
          <cell r="L1448">
            <v>0</v>
          </cell>
          <cell r="M1448"/>
          <cell r="N1448">
            <v>13</v>
          </cell>
          <cell r="O1448">
            <v>2.8</v>
          </cell>
          <cell r="P1448">
            <v>82</v>
          </cell>
          <cell r="Q1448">
            <v>180</v>
          </cell>
          <cell r="R1448"/>
          <cell r="S1448">
            <v>4</v>
          </cell>
          <cell r="T1448">
            <v>25</v>
          </cell>
          <cell r="U1448">
            <v>385</v>
          </cell>
          <cell r="V1448">
            <v>0.11</v>
          </cell>
          <cell r="W1448">
            <v>0.49</v>
          </cell>
          <cell r="X1448">
            <v>3.8</v>
          </cell>
          <cell r="Y1448">
            <v>5</v>
          </cell>
          <cell r="Z1448">
            <v>1.1299999999999999</v>
          </cell>
          <cell r="AA1448">
            <v>0</v>
          </cell>
          <cell r="AB1448">
            <v>0</v>
          </cell>
          <cell r="AC1448">
            <v>0.71</v>
          </cell>
          <cell r="AD1448">
            <v>1.03</v>
          </cell>
          <cell r="AE1448">
            <v>0.17</v>
          </cell>
          <cell r="AF1448">
            <v>57</v>
          </cell>
          <cell r="AG1448"/>
          <cell r="AH1448"/>
          <cell r="AI1448" t="e">
            <v>#DIV/0!</v>
          </cell>
          <cell r="AJ1448"/>
          <cell r="AK1448"/>
          <cell r="AL1448" t="e">
            <v>#DIV/0!</v>
          </cell>
          <cell r="AM1448"/>
          <cell r="AN1448"/>
          <cell r="AO1448" t="e">
            <v>#DIV/0!</v>
          </cell>
        </row>
        <row r="1449">
          <cell r="A1449">
            <v>674</v>
          </cell>
          <cell r="B1449" t="str">
            <v>Carne de chiguiro salada</v>
          </cell>
          <cell r="C1449"/>
          <cell r="D1449">
            <v>100</v>
          </cell>
          <cell r="E1449"/>
          <cell r="F1449">
            <v>134</v>
          </cell>
          <cell r="G1449"/>
          <cell r="H1449">
            <v>22.1</v>
          </cell>
          <cell r="I1449">
            <v>4.5</v>
          </cell>
          <cell r="J1449">
            <v>1.2</v>
          </cell>
          <cell r="K1449"/>
          <cell r="L1449">
            <v>0</v>
          </cell>
          <cell r="M1449"/>
          <cell r="N1449">
            <v>5</v>
          </cell>
          <cell r="O1449">
            <v>2.7</v>
          </cell>
          <cell r="P1449">
            <v>41</v>
          </cell>
          <cell r="Q1449">
            <v>186</v>
          </cell>
          <cell r="R1449"/>
          <cell r="S1449">
            <v>1.57</v>
          </cell>
          <cell r="T1449">
            <v>19</v>
          </cell>
          <cell r="U1449">
            <v>330</v>
          </cell>
          <cell r="V1449">
            <v>0.01</v>
          </cell>
          <cell r="W1449">
            <v>0.22</v>
          </cell>
          <cell r="X1449">
            <v>7.1</v>
          </cell>
          <cell r="Y1449">
            <v>8</v>
          </cell>
          <cell r="Z1449">
            <v>7.16</v>
          </cell>
          <cell r="AA1449">
            <v>0</v>
          </cell>
          <cell r="AB1449">
            <v>0</v>
          </cell>
          <cell r="AC1449">
            <v>1.66</v>
          </cell>
          <cell r="AD1449">
            <v>1.5</v>
          </cell>
          <cell r="AE1449">
            <v>1.08</v>
          </cell>
          <cell r="AF1449">
            <v>57</v>
          </cell>
          <cell r="AG1449"/>
          <cell r="AH1449"/>
          <cell r="AI1449" t="e">
            <v>#DIV/0!</v>
          </cell>
          <cell r="AJ1449"/>
          <cell r="AK1449"/>
          <cell r="AL1449" t="e">
            <v>#DIV/0!</v>
          </cell>
          <cell r="AM1449"/>
          <cell r="AN1449"/>
          <cell r="AO1449" t="e">
            <v>#DIV/0!</v>
          </cell>
        </row>
        <row r="1450">
          <cell r="A1450">
            <v>675</v>
          </cell>
          <cell r="B1450" t="str">
            <v>Carne de conejo domesticado, todos los cortes asados</v>
          </cell>
          <cell r="C1450"/>
          <cell r="D1450">
            <v>100</v>
          </cell>
          <cell r="E1450"/>
          <cell r="F1450">
            <v>189</v>
          </cell>
          <cell r="G1450"/>
          <cell r="H1450">
            <v>29.1</v>
          </cell>
          <cell r="I1450">
            <v>8.1</v>
          </cell>
          <cell r="J1450">
            <v>0</v>
          </cell>
          <cell r="K1450"/>
          <cell r="L1450">
            <v>0</v>
          </cell>
          <cell r="M1450"/>
          <cell r="N1450">
            <v>19</v>
          </cell>
          <cell r="O1450">
            <v>2.2999999999999998</v>
          </cell>
          <cell r="P1450">
            <v>47</v>
          </cell>
          <cell r="Q1450">
            <v>263</v>
          </cell>
          <cell r="R1450"/>
          <cell r="S1450">
            <v>2.27</v>
          </cell>
          <cell r="T1450">
            <v>21</v>
          </cell>
          <cell r="U1450">
            <v>263</v>
          </cell>
          <cell r="V1450">
            <v>0.09</v>
          </cell>
          <cell r="W1450">
            <v>0.21</v>
          </cell>
          <cell r="X1450">
            <v>8.4</v>
          </cell>
          <cell r="Y1450">
            <v>11</v>
          </cell>
          <cell r="Z1450">
            <v>8.3000000000000007</v>
          </cell>
          <cell r="AA1450">
            <v>0</v>
          </cell>
          <cell r="AB1450">
            <v>0</v>
          </cell>
          <cell r="AC1450">
            <v>2.4</v>
          </cell>
          <cell r="AD1450">
            <v>2.17</v>
          </cell>
          <cell r="AE1450">
            <v>1.56</v>
          </cell>
          <cell r="AF1450">
            <v>82</v>
          </cell>
          <cell r="AG1450"/>
          <cell r="AH1450"/>
          <cell r="AI1450" t="e">
            <v>#DIV/0!</v>
          </cell>
          <cell r="AJ1450"/>
          <cell r="AK1450"/>
          <cell r="AL1450" t="e">
            <v>#DIV/0!</v>
          </cell>
          <cell r="AM1450"/>
          <cell r="AN1450"/>
          <cell r="AO1450" t="e">
            <v>#DIV/0!</v>
          </cell>
        </row>
        <row r="1451">
          <cell r="A1451">
            <v>676</v>
          </cell>
          <cell r="B1451" t="str">
            <v>Carne de conejo domesticado, todos los cortes crudos</v>
          </cell>
          <cell r="C1451"/>
          <cell r="D1451">
            <v>100</v>
          </cell>
          <cell r="E1451"/>
          <cell r="F1451">
            <v>131</v>
          </cell>
          <cell r="G1451"/>
          <cell r="H1451">
            <v>20.100000000000001</v>
          </cell>
          <cell r="I1451">
            <v>5.6</v>
          </cell>
          <cell r="J1451">
            <v>0</v>
          </cell>
          <cell r="K1451"/>
          <cell r="L1451">
            <v>0</v>
          </cell>
          <cell r="M1451"/>
          <cell r="N1451">
            <v>13</v>
          </cell>
          <cell r="O1451">
            <v>1.6</v>
          </cell>
          <cell r="P1451">
            <v>41</v>
          </cell>
          <cell r="Q1451">
            <v>213</v>
          </cell>
          <cell r="R1451"/>
          <cell r="S1451">
            <v>1.57</v>
          </cell>
          <cell r="T1451">
            <v>19</v>
          </cell>
          <cell r="U1451">
            <v>330</v>
          </cell>
          <cell r="V1451">
            <v>0.1</v>
          </cell>
          <cell r="W1451">
            <v>0.15</v>
          </cell>
          <cell r="X1451">
            <v>7.3</v>
          </cell>
          <cell r="Y1451">
            <v>8</v>
          </cell>
          <cell r="Z1451">
            <v>7.16</v>
          </cell>
          <cell r="AA1451">
            <v>0</v>
          </cell>
          <cell r="AB1451">
            <v>0</v>
          </cell>
          <cell r="AC1451">
            <v>1.66</v>
          </cell>
          <cell r="AD1451">
            <v>1.5</v>
          </cell>
          <cell r="AE1451">
            <v>1.08</v>
          </cell>
          <cell r="AF1451">
            <v>57</v>
          </cell>
          <cell r="AG1451"/>
          <cell r="AH1451"/>
          <cell r="AI1451" t="e">
            <v>#DIV/0!</v>
          </cell>
          <cell r="AJ1451"/>
          <cell r="AK1451"/>
          <cell r="AL1451" t="e">
            <v>#DIV/0!</v>
          </cell>
          <cell r="AM1451"/>
          <cell r="AN1451"/>
          <cell r="AO1451" t="e">
            <v>#DIV/0!</v>
          </cell>
        </row>
        <row r="1452">
          <cell r="A1452">
            <v>677</v>
          </cell>
          <cell r="B1452" t="str">
            <v>Carne de iguana</v>
          </cell>
          <cell r="C1452"/>
          <cell r="D1452">
            <v>100</v>
          </cell>
          <cell r="E1452"/>
          <cell r="F1452">
            <v>106</v>
          </cell>
          <cell r="G1452"/>
          <cell r="H1452">
            <v>24.4</v>
          </cell>
          <cell r="I1452">
            <v>0.9</v>
          </cell>
          <cell r="J1452">
            <v>0</v>
          </cell>
          <cell r="K1452"/>
          <cell r="L1452">
            <v>0</v>
          </cell>
          <cell r="M1452"/>
          <cell r="N1452">
            <v>25</v>
          </cell>
          <cell r="O1452">
            <v>3.4</v>
          </cell>
          <cell r="P1452">
            <v>70</v>
          </cell>
          <cell r="Q1452">
            <v>252</v>
          </cell>
          <cell r="R1452"/>
          <cell r="S1452">
            <v>1.31</v>
          </cell>
          <cell r="T1452">
            <v>15</v>
          </cell>
          <cell r="U1452">
            <v>300</v>
          </cell>
          <cell r="V1452">
            <v>0.05</v>
          </cell>
          <cell r="W1452">
            <v>0.24</v>
          </cell>
          <cell r="X1452">
            <v>8.1999999999999993</v>
          </cell>
          <cell r="Y1452">
            <v>6</v>
          </cell>
          <cell r="Z1452">
            <v>0.31</v>
          </cell>
          <cell r="AA1452">
            <v>0</v>
          </cell>
          <cell r="AB1452">
            <v>210</v>
          </cell>
          <cell r="AC1452">
            <v>3.09</v>
          </cell>
          <cell r="AD1452">
            <v>5.71</v>
          </cell>
          <cell r="AE1452">
            <v>2.91</v>
          </cell>
          <cell r="AF1452">
            <v>75</v>
          </cell>
          <cell r="AG1452"/>
          <cell r="AH1452"/>
          <cell r="AI1452" t="e">
            <v>#DIV/0!</v>
          </cell>
          <cell r="AJ1452"/>
          <cell r="AK1452"/>
          <cell r="AL1452" t="e">
            <v>#DIV/0!</v>
          </cell>
          <cell r="AM1452"/>
          <cell r="AN1452"/>
          <cell r="AO1452" t="e">
            <v>#DIV/0!</v>
          </cell>
        </row>
        <row r="1453">
          <cell r="A1453">
            <v>678</v>
          </cell>
          <cell r="B1453" t="str">
            <v>Carne de oveja, semimagra</v>
          </cell>
          <cell r="C1453"/>
          <cell r="D1453">
            <v>100</v>
          </cell>
          <cell r="E1453"/>
          <cell r="F1453">
            <v>247</v>
          </cell>
          <cell r="G1453"/>
          <cell r="H1453">
            <v>18.2</v>
          </cell>
          <cell r="I1453">
            <v>19.399999999999999</v>
          </cell>
          <cell r="J1453">
            <v>0</v>
          </cell>
          <cell r="K1453"/>
          <cell r="L1453">
            <v>0</v>
          </cell>
          <cell r="M1453"/>
          <cell r="N1453">
            <v>7</v>
          </cell>
          <cell r="O1453">
            <v>2.5</v>
          </cell>
          <cell r="P1453">
            <v>80</v>
          </cell>
          <cell r="Q1453">
            <v>190</v>
          </cell>
          <cell r="R1453"/>
          <cell r="S1453">
            <v>2.7</v>
          </cell>
          <cell r="T1453">
            <v>16</v>
          </cell>
          <cell r="U1453">
            <v>204</v>
          </cell>
          <cell r="V1453">
            <v>0.09</v>
          </cell>
          <cell r="W1453">
            <v>0.61</v>
          </cell>
          <cell r="X1453">
            <v>4</v>
          </cell>
          <cell r="Y1453">
            <v>5</v>
          </cell>
          <cell r="Z1453">
            <v>1.1299999999999999</v>
          </cell>
          <cell r="AA1453">
            <v>0</v>
          </cell>
          <cell r="AB1453">
            <v>0</v>
          </cell>
          <cell r="AC1453">
            <v>12</v>
          </cell>
          <cell r="AD1453">
            <v>7</v>
          </cell>
          <cell r="AE1453">
            <v>1</v>
          </cell>
          <cell r="AF1453">
            <v>71</v>
          </cell>
          <cell r="AG1453"/>
          <cell r="AH1453"/>
          <cell r="AI1453" t="e">
            <v>#DIV/0!</v>
          </cell>
          <cell r="AJ1453"/>
          <cell r="AK1453"/>
          <cell r="AL1453" t="e">
            <v>#DIV/0!</v>
          </cell>
          <cell r="AM1453"/>
          <cell r="AN1453"/>
          <cell r="AO1453" t="e">
            <v>#DIV/0!</v>
          </cell>
        </row>
        <row r="1454">
          <cell r="A1454">
            <v>679</v>
          </cell>
          <cell r="B1454" t="str">
            <v>Carne de tortuga</v>
          </cell>
          <cell r="C1454"/>
          <cell r="D1454">
            <v>100</v>
          </cell>
          <cell r="E1454"/>
          <cell r="F1454">
            <v>86</v>
          </cell>
          <cell r="G1454"/>
          <cell r="H1454">
            <v>19.8</v>
          </cell>
          <cell r="I1454">
            <v>0.5</v>
          </cell>
          <cell r="J1454">
            <v>0.5</v>
          </cell>
          <cell r="K1454"/>
          <cell r="L1454">
            <v>0</v>
          </cell>
          <cell r="M1454"/>
          <cell r="N1454">
            <v>27</v>
          </cell>
          <cell r="O1454">
            <v>0.7</v>
          </cell>
          <cell r="P1454">
            <v>77</v>
          </cell>
          <cell r="Q1454">
            <v>87</v>
          </cell>
          <cell r="R1454"/>
          <cell r="S1454">
            <v>1</v>
          </cell>
          <cell r="T1454">
            <v>25</v>
          </cell>
          <cell r="U1454">
            <v>269</v>
          </cell>
          <cell r="V1454">
            <v>0.2</v>
          </cell>
          <cell r="W1454">
            <v>0.45</v>
          </cell>
          <cell r="X1454">
            <v>3</v>
          </cell>
          <cell r="Y1454">
            <v>7</v>
          </cell>
          <cell r="Z1454">
            <v>0.37</v>
          </cell>
          <cell r="AA1454">
            <v>0</v>
          </cell>
          <cell r="AB1454">
            <v>16</v>
          </cell>
          <cell r="AC1454">
            <v>0.2</v>
          </cell>
          <cell r="AD1454">
            <v>0.1</v>
          </cell>
          <cell r="AE1454">
            <v>0.2</v>
          </cell>
          <cell r="AF1454">
            <v>70</v>
          </cell>
          <cell r="AG1454"/>
          <cell r="AH1454"/>
          <cell r="AI1454" t="e">
            <v>#DIV/0!</v>
          </cell>
          <cell r="AJ1454"/>
          <cell r="AK1454"/>
          <cell r="AL1454" t="e">
            <v>#DIV/0!</v>
          </cell>
          <cell r="AM1454"/>
          <cell r="AN1454"/>
          <cell r="AO1454" t="e">
            <v>#DIV/0!</v>
          </cell>
        </row>
        <row r="1455">
          <cell r="A1455">
            <v>680</v>
          </cell>
          <cell r="B1455" t="str">
            <v>Curi o cuy</v>
          </cell>
          <cell r="C1455"/>
          <cell r="D1455">
            <v>100</v>
          </cell>
          <cell r="E1455"/>
          <cell r="F1455">
            <v>90</v>
          </cell>
          <cell r="G1455"/>
          <cell r="H1455">
            <v>19</v>
          </cell>
          <cell r="I1455">
            <v>1.6</v>
          </cell>
          <cell r="J1455">
            <v>0</v>
          </cell>
          <cell r="K1455"/>
          <cell r="L1455">
            <v>0</v>
          </cell>
          <cell r="M1455"/>
          <cell r="N1455">
            <v>29</v>
          </cell>
          <cell r="O1455">
            <v>1.9</v>
          </cell>
          <cell r="P1455">
            <v>47</v>
          </cell>
          <cell r="Q1455">
            <v>258</v>
          </cell>
          <cell r="R1455"/>
          <cell r="S1455">
            <v>2.27</v>
          </cell>
          <cell r="T1455">
            <v>21</v>
          </cell>
          <cell r="U1455">
            <v>263</v>
          </cell>
          <cell r="V1455">
            <v>0.06</v>
          </cell>
          <cell r="W1455">
            <v>0.14000000000000001</v>
          </cell>
          <cell r="X1455">
            <v>6.5</v>
          </cell>
          <cell r="Y1455">
            <v>11</v>
          </cell>
          <cell r="Z1455">
            <v>8.3000000000000007</v>
          </cell>
          <cell r="AA1455">
            <v>0</v>
          </cell>
          <cell r="AB1455">
            <v>0</v>
          </cell>
          <cell r="AC1455">
            <v>0.71</v>
          </cell>
          <cell r="AD1455">
            <v>1.03</v>
          </cell>
          <cell r="AE1455">
            <v>0.17</v>
          </cell>
          <cell r="AF1455">
            <v>57</v>
          </cell>
          <cell r="AG1455"/>
          <cell r="AH1455"/>
          <cell r="AI1455" t="e">
            <v>#DIV/0!</v>
          </cell>
          <cell r="AJ1455"/>
          <cell r="AK1455"/>
          <cell r="AL1455" t="e">
            <v>#DIV/0!</v>
          </cell>
          <cell r="AM1455"/>
          <cell r="AN1455"/>
          <cell r="AO1455" t="e">
            <v>#DIV/0!</v>
          </cell>
        </row>
        <row r="1456">
          <cell r="A1456">
            <v>681</v>
          </cell>
          <cell r="B1456" t="str">
            <v>Butifarra</v>
          </cell>
          <cell r="C1456"/>
          <cell r="D1456">
            <v>100</v>
          </cell>
          <cell r="E1456"/>
          <cell r="F1456">
            <v>180</v>
          </cell>
          <cell r="G1456"/>
          <cell r="H1456">
            <v>13.8</v>
          </cell>
          <cell r="I1456">
            <v>12.9</v>
          </cell>
          <cell r="J1456">
            <v>2.1</v>
          </cell>
          <cell r="K1456"/>
          <cell r="L1456">
            <v>0</v>
          </cell>
          <cell r="M1456"/>
          <cell r="N1456">
            <v>10</v>
          </cell>
          <cell r="O1456">
            <v>3.7</v>
          </cell>
          <cell r="P1456">
            <v>1317</v>
          </cell>
          <cell r="Q1456">
            <v>44</v>
          </cell>
          <cell r="R1456"/>
          <cell r="S1456">
            <v>2.14</v>
          </cell>
          <cell r="T1456">
            <v>19</v>
          </cell>
          <cell r="U1456">
            <v>332</v>
          </cell>
          <cell r="V1456">
            <v>0.12</v>
          </cell>
          <cell r="W1456">
            <v>0.28000000000000003</v>
          </cell>
          <cell r="X1456">
            <v>2.1</v>
          </cell>
          <cell r="Y1456">
            <v>3</v>
          </cell>
          <cell r="Z1456">
            <v>0.83</v>
          </cell>
          <cell r="AA1456">
            <v>0</v>
          </cell>
          <cell r="AB1456">
            <v>3</v>
          </cell>
          <cell r="AC1456">
            <v>3.39</v>
          </cell>
          <cell r="AD1456">
            <v>4.95</v>
          </cell>
          <cell r="AE1456">
            <v>1.21</v>
          </cell>
          <cell r="AF1456">
            <v>57</v>
          </cell>
          <cell r="AG1456"/>
          <cell r="AH1456"/>
          <cell r="AI1456" t="e">
            <v>#DIV/0!</v>
          </cell>
          <cell r="AJ1456"/>
          <cell r="AK1456"/>
          <cell r="AL1456" t="e">
            <v>#DIV/0!</v>
          </cell>
          <cell r="AM1456"/>
          <cell r="AN1456"/>
          <cell r="AO1456" t="e">
            <v>#DIV/0!</v>
          </cell>
        </row>
        <row r="1457">
          <cell r="A1457">
            <v>682</v>
          </cell>
          <cell r="B1457" t="str">
            <v>Chorizos</v>
          </cell>
          <cell r="C1457"/>
          <cell r="D1457">
            <v>100</v>
          </cell>
          <cell r="E1457"/>
          <cell r="F1457">
            <v>320</v>
          </cell>
          <cell r="G1457"/>
          <cell r="H1457">
            <v>20.6</v>
          </cell>
          <cell r="I1457">
            <v>25</v>
          </cell>
          <cell r="J1457">
            <v>3.1</v>
          </cell>
          <cell r="K1457"/>
          <cell r="L1457">
            <v>0</v>
          </cell>
          <cell r="M1457"/>
          <cell r="N1457">
            <v>28</v>
          </cell>
          <cell r="O1457">
            <v>6.7</v>
          </cell>
          <cell r="P1457">
            <v>1246</v>
          </cell>
          <cell r="Q1457">
            <v>103</v>
          </cell>
          <cell r="R1457"/>
          <cell r="S1457">
            <v>2.1</v>
          </cell>
          <cell r="T1457">
            <v>11</v>
          </cell>
          <cell r="U1457">
            <v>163</v>
          </cell>
          <cell r="V1457">
            <v>0.12</v>
          </cell>
          <cell r="W1457">
            <v>0.28000000000000003</v>
          </cell>
          <cell r="X1457">
            <v>2.5</v>
          </cell>
          <cell r="Y1457">
            <v>3</v>
          </cell>
          <cell r="Z1457">
            <v>1.48</v>
          </cell>
          <cell r="AA1457">
            <v>0</v>
          </cell>
          <cell r="AB1457">
            <v>0</v>
          </cell>
          <cell r="AC1457">
            <v>9.51</v>
          </cell>
          <cell r="AD1457">
            <v>11.38</v>
          </cell>
          <cell r="AE1457">
            <v>3.12</v>
          </cell>
          <cell r="AF1457">
            <v>56</v>
          </cell>
          <cell r="AG1457"/>
          <cell r="AH1457"/>
          <cell r="AI1457" t="e">
            <v>#DIV/0!</v>
          </cell>
          <cell r="AJ1457"/>
          <cell r="AK1457"/>
          <cell r="AL1457" t="e">
            <v>#DIV/0!</v>
          </cell>
          <cell r="AM1457"/>
          <cell r="AN1457"/>
          <cell r="AO1457" t="e">
            <v>#DIV/0!</v>
          </cell>
        </row>
        <row r="1458">
          <cell r="A1458">
            <v>683</v>
          </cell>
          <cell r="B1458" t="str">
            <v>Chorizos de res y cerdo, ahumado con especias</v>
          </cell>
          <cell r="C1458"/>
          <cell r="D1458">
            <v>100</v>
          </cell>
          <cell r="E1458"/>
          <cell r="F1458">
            <v>449</v>
          </cell>
          <cell r="G1458"/>
          <cell r="H1458">
            <v>24.1</v>
          </cell>
          <cell r="I1458">
            <v>38.299999999999997</v>
          </cell>
          <cell r="J1458">
            <v>1.9</v>
          </cell>
          <cell r="K1458"/>
          <cell r="L1458">
            <v>0</v>
          </cell>
          <cell r="M1458"/>
          <cell r="N1458">
            <v>8</v>
          </cell>
          <cell r="O1458">
            <v>1.6</v>
          </cell>
          <cell r="P1458">
            <v>1235</v>
          </cell>
          <cell r="Q1458">
            <v>150</v>
          </cell>
          <cell r="R1458"/>
          <cell r="S1458">
            <v>3.41</v>
          </cell>
          <cell r="T1458">
            <v>18</v>
          </cell>
          <cell r="U1458">
            <v>398</v>
          </cell>
          <cell r="V1458">
            <v>0.63</v>
          </cell>
          <cell r="W1458">
            <v>0.3</v>
          </cell>
          <cell r="X1458">
            <v>5.0999999999999996</v>
          </cell>
          <cell r="Y1458">
            <v>2</v>
          </cell>
          <cell r="Z1458">
            <v>2</v>
          </cell>
          <cell r="AA1458">
            <v>0</v>
          </cell>
          <cell r="AB1458">
            <v>0</v>
          </cell>
          <cell r="AC1458">
            <v>14.38</v>
          </cell>
          <cell r="AD1458">
            <v>18.399999999999999</v>
          </cell>
          <cell r="AE1458">
            <v>3.46</v>
          </cell>
          <cell r="AF1458">
            <v>88</v>
          </cell>
          <cell r="AG1458"/>
          <cell r="AH1458"/>
          <cell r="AI1458" t="e">
            <v>#DIV/0!</v>
          </cell>
          <cell r="AJ1458"/>
          <cell r="AK1458"/>
          <cell r="AL1458" t="e">
            <v>#DIV/0!</v>
          </cell>
          <cell r="AM1458"/>
          <cell r="AN1458"/>
          <cell r="AO1458" t="e">
            <v>#DIV/0!</v>
          </cell>
        </row>
        <row r="1459">
          <cell r="A1459">
            <v>684</v>
          </cell>
          <cell r="B1459" t="str">
            <v>Jamon magro curado</v>
          </cell>
          <cell r="C1459"/>
          <cell r="D1459">
            <v>100</v>
          </cell>
          <cell r="E1459"/>
          <cell r="F1459">
            <v>158</v>
          </cell>
          <cell r="G1459"/>
          <cell r="H1459">
            <v>18.3</v>
          </cell>
          <cell r="I1459">
            <v>8.4</v>
          </cell>
          <cell r="J1459">
            <v>2.2999999999999998</v>
          </cell>
          <cell r="K1459"/>
          <cell r="L1459">
            <v>0</v>
          </cell>
          <cell r="M1459"/>
          <cell r="N1459">
            <v>7</v>
          </cell>
          <cell r="O1459">
            <v>0.9</v>
          </cell>
          <cell r="P1459">
            <v>1278</v>
          </cell>
          <cell r="Q1459">
            <v>236</v>
          </cell>
          <cell r="R1459"/>
          <cell r="S1459">
            <v>2.0499999999999998</v>
          </cell>
          <cell r="T1459">
            <v>18</v>
          </cell>
          <cell r="U1459">
            <v>297</v>
          </cell>
          <cell r="V1459">
            <v>0.89</v>
          </cell>
          <cell r="W1459">
            <v>0.24</v>
          </cell>
          <cell r="X1459">
            <v>5.0999999999999996</v>
          </cell>
          <cell r="Y1459">
            <v>3</v>
          </cell>
          <cell r="Z1459">
            <v>0.8</v>
          </cell>
          <cell r="AA1459">
            <v>0</v>
          </cell>
          <cell r="AB1459">
            <v>0</v>
          </cell>
          <cell r="AC1459">
            <v>2.7</v>
          </cell>
          <cell r="AD1459">
            <v>3.94</v>
          </cell>
          <cell r="AE1459">
            <v>0.93</v>
          </cell>
          <cell r="AF1459">
            <v>53</v>
          </cell>
          <cell r="AG1459"/>
          <cell r="AH1459"/>
          <cell r="AI1459" t="e">
            <v>#DIV/0!</v>
          </cell>
          <cell r="AJ1459"/>
          <cell r="AK1459"/>
          <cell r="AL1459" t="e">
            <v>#DIV/0!</v>
          </cell>
          <cell r="AM1459"/>
          <cell r="AN1459"/>
          <cell r="AO1459" t="e">
            <v>#DIV/0!</v>
          </cell>
        </row>
        <row r="1460">
          <cell r="A1460">
            <v>685</v>
          </cell>
          <cell r="B1460" t="str">
            <v>Jamon picado enlatado</v>
          </cell>
          <cell r="C1460"/>
          <cell r="D1460">
            <v>100</v>
          </cell>
          <cell r="E1460"/>
          <cell r="F1460">
            <v>235</v>
          </cell>
          <cell r="G1460"/>
          <cell r="H1460">
            <v>16.100000000000001</v>
          </cell>
          <cell r="I1460">
            <v>18.8</v>
          </cell>
          <cell r="J1460">
            <v>0.3</v>
          </cell>
          <cell r="K1460"/>
          <cell r="L1460">
            <v>0</v>
          </cell>
          <cell r="M1460"/>
          <cell r="N1460">
            <v>7</v>
          </cell>
          <cell r="O1460">
            <v>1</v>
          </cell>
          <cell r="P1460">
            <v>1365</v>
          </cell>
          <cell r="Q1460">
            <v>139</v>
          </cell>
          <cell r="R1460"/>
          <cell r="S1460">
            <v>1.83</v>
          </cell>
          <cell r="T1460">
            <v>13</v>
          </cell>
          <cell r="U1460">
            <v>284</v>
          </cell>
          <cell r="V1460">
            <v>0.54</v>
          </cell>
          <cell r="W1460">
            <v>0.17</v>
          </cell>
          <cell r="X1460">
            <v>3.2</v>
          </cell>
          <cell r="Y1460">
            <v>1</v>
          </cell>
          <cell r="Z1460">
            <v>0.7</v>
          </cell>
          <cell r="AA1460">
            <v>0</v>
          </cell>
          <cell r="AB1460">
            <v>0</v>
          </cell>
          <cell r="AC1460">
            <v>6.28</v>
          </cell>
          <cell r="AD1460">
            <v>9.17</v>
          </cell>
          <cell r="AE1460">
            <v>2.0499999999999998</v>
          </cell>
          <cell r="AF1460">
            <v>49</v>
          </cell>
          <cell r="AG1460"/>
          <cell r="AH1460"/>
          <cell r="AI1460" t="e">
            <v>#DIV/0!</v>
          </cell>
          <cell r="AJ1460"/>
          <cell r="AK1460"/>
          <cell r="AL1460" t="e">
            <v>#DIV/0!</v>
          </cell>
          <cell r="AM1460"/>
          <cell r="AN1460"/>
          <cell r="AO1460" t="e">
            <v>#DIV/0!</v>
          </cell>
        </row>
        <row r="1461">
          <cell r="A1461">
            <v>686</v>
          </cell>
          <cell r="B1461" t="str">
            <v>Jamon picado no enlatado</v>
          </cell>
          <cell r="C1461"/>
          <cell r="D1461">
            <v>100</v>
          </cell>
          <cell r="E1461"/>
          <cell r="F1461">
            <v>224</v>
          </cell>
          <cell r="G1461"/>
          <cell r="H1461">
            <v>17.100000000000001</v>
          </cell>
          <cell r="I1461">
            <v>17.3</v>
          </cell>
          <cell r="J1461">
            <v>0</v>
          </cell>
          <cell r="K1461"/>
          <cell r="L1461">
            <v>0</v>
          </cell>
          <cell r="M1461"/>
          <cell r="N1461">
            <v>7</v>
          </cell>
          <cell r="O1461">
            <v>0.8</v>
          </cell>
          <cell r="P1461">
            <v>1371</v>
          </cell>
          <cell r="Q1461">
            <v>155</v>
          </cell>
          <cell r="R1461"/>
          <cell r="S1461">
            <v>1.94</v>
          </cell>
          <cell r="T1461">
            <v>16</v>
          </cell>
          <cell r="U1461">
            <v>319</v>
          </cell>
          <cell r="V1461">
            <v>0.63</v>
          </cell>
          <cell r="W1461">
            <v>0.2</v>
          </cell>
          <cell r="X1461">
            <v>3.9</v>
          </cell>
          <cell r="Y1461">
            <v>1</v>
          </cell>
          <cell r="Z1461">
            <v>0.92</v>
          </cell>
          <cell r="AA1461">
            <v>0</v>
          </cell>
          <cell r="AB1461">
            <v>0</v>
          </cell>
          <cell r="AC1461">
            <v>5.73</v>
          </cell>
          <cell r="AD1461">
            <v>8.1999999999999993</v>
          </cell>
          <cell r="AE1461">
            <v>2.11</v>
          </cell>
          <cell r="AF1461">
            <v>51</v>
          </cell>
          <cell r="AG1461"/>
          <cell r="AH1461"/>
          <cell r="AI1461" t="e">
            <v>#DIV/0!</v>
          </cell>
          <cell r="AJ1461"/>
          <cell r="AK1461"/>
          <cell r="AL1461" t="e">
            <v>#DIV/0!</v>
          </cell>
          <cell r="AM1461"/>
          <cell r="AN1461"/>
          <cell r="AO1461" t="e">
            <v>#DIV/0!</v>
          </cell>
        </row>
        <row r="1462">
          <cell r="A1462">
            <v>687</v>
          </cell>
          <cell r="B1462" t="str">
            <v>Jamon tajado magro, grasa aproximada 5%</v>
          </cell>
          <cell r="C1462"/>
          <cell r="D1462">
            <v>100</v>
          </cell>
          <cell r="E1462"/>
          <cell r="F1462">
            <v>127</v>
          </cell>
          <cell r="G1462"/>
          <cell r="H1462">
            <v>19.399999999999999</v>
          </cell>
          <cell r="I1462">
            <v>5</v>
          </cell>
          <cell r="J1462">
            <v>1</v>
          </cell>
          <cell r="K1462"/>
          <cell r="L1462">
            <v>0</v>
          </cell>
          <cell r="M1462"/>
          <cell r="N1462">
            <v>7</v>
          </cell>
          <cell r="O1462">
            <v>0.8</v>
          </cell>
          <cell r="P1462">
            <v>1429</v>
          </cell>
          <cell r="Q1462">
            <v>218</v>
          </cell>
          <cell r="R1462"/>
          <cell r="S1462">
            <v>1.93</v>
          </cell>
          <cell r="T1462">
            <v>17</v>
          </cell>
          <cell r="U1462">
            <v>350</v>
          </cell>
          <cell r="V1462">
            <v>0.93</v>
          </cell>
          <cell r="W1462">
            <v>0.22</v>
          </cell>
          <cell r="X1462">
            <v>4.8</v>
          </cell>
          <cell r="Y1462">
            <v>4</v>
          </cell>
          <cell r="Z1462">
            <v>0.75</v>
          </cell>
          <cell r="AA1462">
            <v>0</v>
          </cell>
          <cell r="AB1462">
            <v>0</v>
          </cell>
          <cell r="AC1462">
            <v>1.62</v>
          </cell>
          <cell r="AD1462">
            <v>2.35</v>
          </cell>
          <cell r="AE1462">
            <v>0.48</v>
          </cell>
          <cell r="AF1462">
            <v>47</v>
          </cell>
          <cell r="AG1462"/>
          <cell r="AH1462"/>
          <cell r="AI1462" t="e">
            <v>#DIV/0!</v>
          </cell>
          <cell r="AJ1462"/>
          <cell r="AK1462"/>
          <cell r="AL1462" t="e">
            <v>#DIV/0!</v>
          </cell>
          <cell r="AM1462"/>
          <cell r="AN1462"/>
          <cell r="AO1462" t="e">
            <v>#DIV/0!</v>
          </cell>
        </row>
        <row r="1463">
          <cell r="A1463">
            <v>688</v>
          </cell>
          <cell r="B1463" t="str">
            <v>Jamon tajado, grasa aproximada 11%</v>
          </cell>
          <cell r="C1463"/>
          <cell r="D1463">
            <v>100</v>
          </cell>
          <cell r="E1463"/>
          <cell r="F1463">
            <v>178</v>
          </cell>
          <cell r="G1463"/>
          <cell r="H1463">
            <v>17.600000000000001</v>
          </cell>
          <cell r="I1463">
            <v>10.6</v>
          </cell>
          <cell r="J1463">
            <v>3.1</v>
          </cell>
          <cell r="K1463"/>
          <cell r="L1463">
            <v>0</v>
          </cell>
          <cell r="M1463"/>
          <cell r="N1463">
            <v>7</v>
          </cell>
          <cell r="O1463">
            <v>1</v>
          </cell>
          <cell r="P1463">
            <v>1317</v>
          </cell>
          <cell r="Q1463">
            <v>247</v>
          </cell>
          <cell r="R1463"/>
          <cell r="S1463">
            <v>2.14</v>
          </cell>
          <cell r="T1463">
            <v>19</v>
          </cell>
          <cell r="U1463">
            <v>332</v>
          </cell>
          <cell r="V1463">
            <v>0.86</v>
          </cell>
          <cell r="W1463">
            <v>0.25</v>
          </cell>
          <cell r="X1463">
            <v>5.3</v>
          </cell>
          <cell r="Y1463">
            <v>3</v>
          </cell>
          <cell r="Z1463">
            <v>0.83</v>
          </cell>
          <cell r="AA1463">
            <v>0</v>
          </cell>
          <cell r="AB1463">
            <v>0</v>
          </cell>
          <cell r="AC1463">
            <v>3.39</v>
          </cell>
          <cell r="AD1463">
            <v>4.95</v>
          </cell>
          <cell r="AE1463">
            <v>1.21</v>
          </cell>
          <cell r="AF1463">
            <v>57</v>
          </cell>
          <cell r="AG1463"/>
          <cell r="AH1463"/>
          <cell r="AI1463" t="e">
            <v>#DIV/0!</v>
          </cell>
          <cell r="AJ1463"/>
          <cell r="AK1463"/>
          <cell r="AL1463" t="e">
            <v>#DIV/0!</v>
          </cell>
          <cell r="AM1463"/>
          <cell r="AN1463"/>
          <cell r="AO1463" t="e">
            <v>#DIV/0!</v>
          </cell>
        </row>
        <row r="1464">
          <cell r="A1464">
            <v>689</v>
          </cell>
          <cell r="B1464" t="str">
            <v>Jamon y queso en rollo</v>
          </cell>
          <cell r="C1464"/>
          <cell r="D1464">
            <v>100</v>
          </cell>
          <cell r="E1464"/>
          <cell r="F1464">
            <v>254</v>
          </cell>
          <cell r="G1464"/>
          <cell r="H1464">
            <v>16.600000000000001</v>
          </cell>
          <cell r="I1464">
            <v>20.2</v>
          </cell>
          <cell r="J1464">
            <v>1.4</v>
          </cell>
          <cell r="K1464"/>
          <cell r="L1464">
            <v>0</v>
          </cell>
          <cell r="M1464"/>
          <cell r="N1464">
            <v>58</v>
          </cell>
          <cell r="O1464">
            <v>0.9</v>
          </cell>
          <cell r="P1464">
            <v>1343</v>
          </cell>
          <cell r="Q1464">
            <v>253</v>
          </cell>
          <cell r="R1464"/>
          <cell r="S1464">
            <v>2</v>
          </cell>
          <cell r="T1464">
            <v>16</v>
          </cell>
          <cell r="U1464">
            <v>394</v>
          </cell>
          <cell r="V1464">
            <v>0.6</v>
          </cell>
          <cell r="W1464">
            <v>0.19</v>
          </cell>
          <cell r="X1464">
            <v>3.5</v>
          </cell>
          <cell r="Y1464">
            <v>3</v>
          </cell>
          <cell r="Z1464">
            <v>0.81</v>
          </cell>
          <cell r="AA1464">
            <v>0</v>
          </cell>
          <cell r="AB1464">
            <v>23</v>
          </cell>
          <cell r="AC1464">
            <v>7.51</v>
          </cell>
          <cell r="AD1464">
            <v>9.26</v>
          </cell>
          <cell r="AE1464">
            <v>2.19</v>
          </cell>
          <cell r="AF1464">
            <v>57</v>
          </cell>
          <cell r="AG1464"/>
          <cell r="AH1464"/>
          <cell r="AI1464" t="e">
            <v>#DIV/0!</v>
          </cell>
          <cell r="AJ1464"/>
          <cell r="AK1464"/>
          <cell r="AL1464" t="e">
            <v>#DIV/0!</v>
          </cell>
          <cell r="AM1464"/>
          <cell r="AN1464"/>
          <cell r="AO1464" t="e">
            <v>#DIV/0!</v>
          </cell>
        </row>
        <row r="1465">
          <cell r="A1465">
            <v>690</v>
          </cell>
          <cell r="B1465" t="str">
            <v>Jamoneta enlatada</v>
          </cell>
          <cell r="C1465"/>
          <cell r="D1465">
            <v>100</v>
          </cell>
          <cell r="E1465"/>
          <cell r="F1465">
            <v>230</v>
          </cell>
          <cell r="G1465"/>
          <cell r="H1465">
            <v>25.2</v>
          </cell>
          <cell r="I1465">
            <v>13</v>
          </cell>
          <cell r="J1465">
            <v>3.1</v>
          </cell>
          <cell r="K1465"/>
          <cell r="L1465">
            <v>0</v>
          </cell>
          <cell r="M1465"/>
          <cell r="N1465">
            <v>16</v>
          </cell>
          <cell r="O1465">
            <v>2.4</v>
          </cell>
          <cell r="P1465">
            <v>1317</v>
          </cell>
          <cell r="Q1465">
            <v>116</v>
          </cell>
          <cell r="R1465"/>
          <cell r="S1465">
            <v>2.14</v>
          </cell>
          <cell r="T1465">
            <v>19</v>
          </cell>
          <cell r="U1465">
            <v>332</v>
          </cell>
          <cell r="V1465">
            <v>0.02</v>
          </cell>
          <cell r="W1465">
            <v>0.23</v>
          </cell>
          <cell r="X1465">
            <v>4.2</v>
          </cell>
          <cell r="Y1465">
            <v>3</v>
          </cell>
          <cell r="Z1465">
            <v>0.83</v>
          </cell>
          <cell r="AA1465">
            <v>0</v>
          </cell>
          <cell r="AB1465">
            <v>0</v>
          </cell>
          <cell r="AC1465">
            <v>3.39</v>
          </cell>
          <cell r="AD1465">
            <v>4.95</v>
          </cell>
          <cell r="AE1465">
            <v>1.21</v>
          </cell>
          <cell r="AF1465">
            <v>57</v>
          </cell>
          <cell r="AG1465"/>
          <cell r="AH1465"/>
          <cell r="AI1465" t="e">
            <v>#DIV/0!</v>
          </cell>
          <cell r="AJ1465"/>
          <cell r="AK1465"/>
          <cell r="AL1465" t="e">
            <v>#DIV/0!</v>
          </cell>
          <cell r="AM1465"/>
          <cell r="AN1465"/>
          <cell r="AO1465" t="e">
            <v>#DIV/0!</v>
          </cell>
        </row>
        <row r="1466">
          <cell r="A1466">
            <v>691</v>
          </cell>
          <cell r="B1466" t="str">
            <v>Longaniza</v>
          </cell>
          <cell r="C1466"/>
          <cell r="D1466">
            <v>100</v>
          </cell>
          <cell r="E1466"/>
          <cell r="F1466">
            <v>405</v>
          </cell>
          <cell r="G1466"/>
          <cell r="H1466">
            <v>12.2</v>
          </cell>
          <cell r="I1466">
            <v>39</v>
          </cell>
          <cell r="J1466">
            <v>1.2</v>
          </cell>
          <cell r="K1466"/>
          <cell r="L1466">
            <v>0</v>
          </cell>
          <cell r="M1466"/>
          <cell r="N1466">
            <v>42</v>
          </cell>
          <cell r="O1466">
            <v>3.4</v>
          </cell>
          <cell r="P1466">
            <v>805</v>
          </cell>
          <cell r="Q1466">
            <v>105</v>
          </cell>
          <cell r="R1466"/>
          <cell r="S1466">
            <v>1.87</v>
          </cell>
          <cell r="T1466">
            <v>12</v>
          </cell>
          <cell r="U1466">
            <v>189</v>
          </cell>
          <cell r="V1466">
            <v>0.25</v>
          </cell>
          <cell r="W1466">
            <v>0.19</v>
          </cell>
          <cell r="X1466">
            <v>2.9</v>
          </cell>
          <cell r="Y1466">
            <v>2</v>
          </cell>
          <cell r="Z1466">
            <v>0.43</v>
          </cell>
          <cell r="AA1466">
            <v>0</v>
          </cell>
          <cell r="AB1466">
            <v>0</v>
          </cell>
          <cell r="AC1466">
            <v>12.96</v>
          </cell>
          <cell r="AD1466">
            <v>17.18</v>
          </cell>
          <cell r="AE1466">
            <v>3.9</v>
          </cell>
          <cell r="AF1466">
            <v>71</v>
          </cell>
          <cell r="AG1466"/>
          <cell r="AH1466"/>
          <cell r="AI1466" t="e">
            <v>#DIV/0!</v>
          </cell>
          <cell r="AJ1466"/>
          <cell r="AK1466"/>
          <cell r="AL1466" t="e">
            <v>#DIV/0!</v>
          </cell>
          <cell r="AM1466"/>
          <cell r="AN1466"/>
          <cell r="AO1466" t="e">
            <v>#DIV/0!</v>
          </cell>
        </row>
        <row r="1467">
          <cell r="A1467">
            <v>692</v>
          </cell>
          <cell r="B1467" t="str">
            <v>Morcilla</v>
          </cell>
          <cell r="C1467"/>
          <cell r="D1467">
            <v>100</v>
          </cell>
          <cell r="E1467"/>
          <cell r="F1467">
            <v>154</v>
          </cell>
          <cell r="G1467"/>
          <cell r="H1467">
            <v>18.2</v>
          </cell>
          <cell r="I1467">
            <v>8.6</v>
          </cell>
          <cell r="J1467">
            <v>0.9</v>
          </cell>
          <cell r="K1467"/>
          <cell r="L1467">
            <v>0</v>
          </cell>
          <cell r="M1467"/>
          <cell r="N1467">
            <v>12</v>
          </cell>
          <cell r="O1467">
            <v>44.9</v>
          </cell>
          <cell r="P1467">
            <v>1278</v>
          </cell>
          <cell r="Q1467">
            <v>50</v>
          </cell>
          <cell r="R1467"/>
          <cell r="S1467">
            <v>2.0499999999999998</v>
          </cell>
          <cell r="T1467">
            <v>18</v>
          </cell>
          <cell r="U1467">
            <v>297</v>
          </cell>
          <cell r="V1467">
            <v>0.02</v>
          </cell>
          <cell r="W1467">
            <v>0.05</v>
          </cell>
          <cell r="X1467">
            <v>1.6</v>
          </cell>
          <cell r="Y1467">
            <v>3</v>
          </cell>
          <cell r="Z1467">
            <v>0.8</v>
          </cell>
          <cell r="AA1467">
            <v>0</v>
          </cell>
          <cell r="AB1467">
            <v>0</v>
          </cell>
          <cell r="AC1467">
            <v>2.7</v>
          </cell>
          <cell r="AD1467">
            <v>3.94</v>
          </cell>
          <cell r="AE1467">
            <v>0.93</v>
          </cell>
          <cell r="AF1467">
            <v>53</v>
          </cell>
          <cell r="AG1467"/>
          <cell r="AH1467"/>
          <cell r="AI1467" t="e">
            <v>#DIV/0!</v>
          </cell>
          <cell r="AJ1467"/>
          <cell r="AK1467"/>
          <cell r="AL1467" t="e">
            <v>#DIV/0!</v>
          </cell>
          <cell r="AM1467"/>
          <cell r="AN1467"/>
          <cell r="AO1467" t="e">
            <v>#DIV/0!</v>
          </cell>
        </row>
        <row r="1468">
          <cell r="A1468">
            <v>693</v>
          </cell>
          <cell r="B1468" t="str">
            <v>Mortadela de res y cerdo</v>
          </cell>
          <cell r="C1468"/>
          <cell r="D1468">
            <v>100</v>
          </cell>
          <cell r="E1468"/>
          <cell r="F1468">
            <v>307</v>
          </cell>
          <cell r="G1468"/>
          <cell r="H1468">
            <v>16.399999999999999</v>
          </cell>
          <cell r="I1468">
            <v>25.4</v>
          </cell>
          <cell r="J1468">
            <v>3.1</v>
          </cell>
          <cell r="K1468"/>
          <cell r="L1468">
            <v>0</v>
          </cell>
          <cell r="M1468"/>
          <cell r="N1468">
            <v>18</v>
          </cell>
          <cell r="O1468">
            <v>1.4</v>
          </cell>
          <cell r="P1468">
            <v>1246</v>
          </cell>
          <cell r="Q1468">
            <v>97</v>
          </cell>
          <cell r="R1468"/>
          <cell r="S1468">
            <v>2.1</v>
          </cell>
          <cell r="T1468">
            <v>11</v>
          </cell>
          <cell r="U1468">
            <v>163</v>
          </cell>
          <cell r="V1468">
            <v>0.12</v>
          </cell>
          <cell r="W1468">
            <v>0.15</v>
          </cell>
          <cell r="X1468">
            <v>2.7</v>
          </cell>
          <cell r="Y1468">
            <v>3</v>
          </cell>
          <cell r="Z1468">
            <v>1.48</v>
          </cell>
          <cell r="AA1468">
            <v>0</v>
          </cell>
          <cell r="AB1468">
            <v>0</v>
          </cell>
          <cell r="AC1468">
            <v>9.51</v>
          </cell>
          <cell r="AD1468">
            <v>11.38</v>
          </cell>
          <cell r="AE1468">
            <v>3.12</v>
          </cell>
          <cell r="AF1468">
            <v>56</v>
          </cell>
          <cell r="AG1468"/>
          <cell r="AH1468"/>
          <cell r="AI1468" t="e">
            <v>#DIV/0!</v>
          </cell>
          <cell r="AJ1468"/>
          <cell r="AK1468"/>
          <cell r="AL1468" t="e">
            <v>#DIV/0!</v>
          </cell>
          <cell r="AM1468"/>
          <cell r="AN1468"/>
          <cell r="AO1468" t="e">
            <v>#DIV/0!</v>
          </cell>
        </row>
        <row r="1469">
          <cell r="A1469">
            <v>694</v>
          </cell>
          <cell r="B1469" t="str">
            <v>Pate de higado no especificado enlatado</v>
          </cell>
          <cell r="C1469"/>
          <cell r="D1469">
            <v>100</v>
          </cell>
          <cell r="E1469"/>
          <cell r="F1469">
            <v>315</v>
          </cell>
          <cell r="G1469"/>
          <cell r="H1469">
            <v>14.2</v>
          </cell>
          <cell r="I1469">
            <v>28</v>
          </cell>
          <cell r="J1469">
            <v>1.5</v>
          </cell>
          <cell r="K1469"/>
          <cell r="L1469">
            <v>0</v>
          </cell>
          <cell r="M1469"/>
          <cell r="N1469">
            <v>70</v>
          </cell>
          <cell r="O1469">
            <v>5.5</v>
          </cell>
          <cell r="P1469">
            <v>697</v>
          </cell>
          <cell r="Q1469">
            <v>200</v>
          </cell>
          <cell r="R1469"/>
          <cell r="S1469">
            <v>2.85</v>
          </cell>
          <cell r="T1469">
            <v>13</v>
          </cell>
          <cell r="U1469">
            <v>138</v>
          </cell>
          <cell r="V1469">
            <v>0.03</v>
          </cell>
          <cell r="W1469">
            <v>0.6</v>
          </cell>
          <cell r="X1469">
            <v>3.3</v>
          </cell>
          <cell r="Y1469">
            <v>60</v>
          </cell>
          <cell r="Z1469">
            <v>3.2</v>
          </cell>
          <cell r="AA1469">
            <v>2</v>
          </cell>
          <cell r="AB1469">
            <v>999</v>
          </cell>
          <cell r="AC1469">
            <v>9.57</v>
          </cell>
          <cell r="AD1469">
            <v>12.36</v>
          </cell>
          <cell r="AE1469">
            <v>3.16</v>
          </cell>
          <cell r="AF1469">
            <v>255</v>
          </cell>
          <cell r="AG1469"/>
          <cell r="AH1469"/>
          <cell r="AI1469" t="e">
            <v>#DIV/0!</v>
          </cell>
          <cell r="AJ1469"/>
          <cell r="AK1469"/>
          <cell r="AL1469" t="e">
            <v>#DIV/0!</v>
          </cell>
          <cell r="AM1469"/>
          <cell r="AN1469"/>
          <cell r="AO1469" t="e">
            <v>#DIV/0!</v>
          </cell>
        </row>
        <row r="1470">
          <cell r="A1470">
            <v>695</v>
          </cell>
          <cell r="B1470" t="str">
            <v>Pepperoni, res y cerdo</v>
          </cell>
          <cell r="C1470"/>
          <cell r="D1470">
            <v>100</v>
          </cell>
          <cell r="E1470"/>
          <cell r="F1470">
            <v>491</v>
          </cell>
          <cell r="G1470"/>
          <cell r="H1470">
            <v>21</v>
          </cell>
          <cell r="I1470">
            <v>44</v>
          </cell>
          <cell r="J1470">
            <v>2.8</v>
          </cell>
          <cell r="K1470"/>
          <cell r="L1470">
            <v>0</v>
          </cell>
          <cell r="M1470"/>
          <cell r="N1470">
            <v>10</v>
          </cell>
          <cell r="O1470">
            <v>1.4</v>
          </cell>
          <cell r="P1470">
            <v>2040</v>
          </cell>
          <cell r="Q1470">
            <v>119</v>
          </cell>
          <cell r="R1470"/>
          <cell r="S1470">
            <v>2.5</v>
          </cell>
          <cell r="T1470">
            <v>16</v>
          </cell>
          <cell r="U1470">
            <v>347</v>
          </cell>
          <cell r="V1470">
            <v>0.32</v>
          </cell>
          <cell r="W1470">
            <v>0.25</v>
          </cell>
          <cell r="X1470">
            <v>5</v>
          </cell>
          <cell r="Y1470">
            <v>4</v>
          </cell>
          <cell r="Z1470">
            <v>2.5099999999999998</v>
          </cell>
          <cell r="AA1470">
            <v>0</v>
          </cell>
          <cell r="AB1470">
            <v>0</v>
          </cell>
          <cell r="AC1470">
            <v>16.13</v>
          </cell>
          <cell r="AD1470">
            <v>21.11</v>
          </cell>
          <cell r="AE1470">
            <v>4.37</v>
          </cell>
          <cell r="AF1470">
            <v>79</v>
          </cell>
          <cell r="AG1470"/>
          <cell r="AH1470"/>
          <cell r="AI1470" t="e">
            <v>#DIV/0!</v>
          </cell>
          <cell r="AJ1470"/>
          <cell r="AK1470"/>
          <cell r="AL1470" t="e">
            <v>#DIV/0!</v>
          </cell>
          <cell r="AM1470"/>
          <cell r="AN1470"/>
          <cell r="AO1470" t="e">
            <v>#DIV/0!</v>
          </cell>
        </row>
        <row r="1471">
          <cell r="A1471">
            <v>696</v>
          </cell>
          <cell r="B1471" t="str">
            <v>Practicarne zenu</v>
          </cell>
          <cell r="C1471"/>
          <cell r="D1471">
            <v>100</v>
          </cell>
          <cell r="E1471"/>
          <cell r="F1471">
            <v>190</v>
          </cell>
          <cell r="G1471"/>
          <cell r="H1471">
            <v>19.399999999999999</v>
          </cell>
          <cell r="I1471">
            <v>10.4</v>
          </cell>
          <cell r="J1471">
            <v>4.5</v>
          </cell>
          <cell r="K1471"/>
          <cell r="L1471">
            <v>0</v>
          </cell>
          <cell r="M1471"/>
          <cell r="N1471">
            <v>20</v>
          </cell>
          <cell r="O1471">
            <v>1.8</v>
          </cell>
          <cell r="P1471">
            <v>612</v>
          </cell>
          <cell r="Q1471">
            <v>141</v>
          </cell>
          <cell r="R1471"/>
          <cell r="S1471">
            <v>4.1399999999999997</v>
          </cell>
          <cell r="T1471">
            <v>20</v>
          </cell>
          <cell r="U1471">
            <v>284</v>
          </cell>
          <cell r="V1471">
            <v>0.06</v>
          </cell>
          <cell r="W1471">
            <v>0.25</v>
          </cell>
          <cell r="X1471">
            <v>4.5</v>
          </cell>
          <cell r="Y1471">
            <v>8</v>
          </cell>
          <cell r="Z1471">
            <v>2.06</v>
          </cell>
          <cell r="AA1471">
            <v>0</v>
          </cell>
          <cell r="AB1471">
            <v>0</v>
          </cell>
          <cell r="AC1471">
            <v>5.22</v>
          </cell>
          <cell r="AD1471">
            <v>7.41</v>
          </cell>
          <cell r="AE1471">
            <v>0.71</v>
          </cell>
          <cell r="AF1471">
            <v>37</v>
          </cell>
          <cell r="AG1471"/>
          <cell r="AH1471"/>
          <cell r="AI1471" t="e">
            <v>#DIV/0!</v>
          </cell>
          <cell r="AJ1471"/>
          <cell r="AK1471"/>
          <cell r="AL1471" t="e">
            <v>#DIV/0!</v>
          </cell>
          <cell r="AM1471"/>
          <cell r="AN1471"/>
          <cell r="AO1471" t="e">
            <v>#DIV/0!</v>
          </cell>
        </row>
        <row r="1472">
          <cell r="A1472">
            <v>697</v>
          </cell>
          <cell r="B1472" t="str">
            <v>Queso de cabeza curado</v>
          </cell>
          <cell r="C1472"/>
          <cell r="D1472">
            <v>100</v>
          </cell>
          <cell r="E1472"/>
          <cell r="F1472">
            <v>207</v>
          </cell>
          <cell r="G1472"/>
          <cell r="H1472">
            <v>16</v>
          </cell>
          <cell r="I1472">
            <v>15.8</v>
          </cell>
          <cell r="J1472">
            <v>0.3</v>
          </cell>
          <cell r="K1472"/>
          <cell r="L1472">
            <v>0</v>
          </cell>
          <cell r="M1472"/>
          <cell r="N1472">
            <v>16</v>
          </cell>
          <cell r="O1472">
            <v>1.2</v>
          </cell>
          <cell r="P1472">
            <v>1257</v>
          </cell>
          <cell r="Q1472">
            <v>59</v>
          </cell>
          <cell r="R1472"/>
          <cell r="S1472">
            <v>1.3</v>
          </cell>
          <cell r="T1472">
            <v>9</v>
          </cell>
          <cell r="U1472">
            <v>31</v>
          </cell>
          <cell r="V1472">
            <v>0.04</v>
          </cell>
          <cell r="W1472">
            <v>0.18</v>
          </cell>
          <cell r="X1472">
            <v>1.1000000000000001</v>
          </cell>
          <cell r="Y1472">
            <v>2</v>
          </cell>
          <cell r="Z1472">
            <v>1.05</v>
          </cell>
          <cell r="AA1472">
            <v>0</v>
          </cell>
          <cell r="AB1472">
            <v>0</v>
          </cell>
          <cell r="AC1472">
            <v>4.9400000000000004</v>
          </cell>
          <cell r="AD1472">
            <v>8.1</v>
          </cell>
          <cell r="AE1472">
            <v>1.65</v>
          </cell>
          <cell r="AF1472">
            <v>81</v>
          </cell>
          <cell r="AG1472"/>
          <cell r="AH1472"/>
          <cell r="AI1472" t="e">
            <v>#DIV/0!</v>
          </cell>
          <cell r="AJ1472"/>
          <cell r="AK1472"/>
          <cell r="AL1472" t="e">
            <v>#DIV/0!</v>
          </cell>
          <cell r="AM1472"/>
          <cell r="AN1472"/>
          <cell r="AO1472" t="e">
            <v>#DIV/0!</v>
          </cell>
        </row>
        <row r="1473">
          <cell r="A1473">
            <v>698</v>
          </cell>
          <cell r="B1473" t="str">
            <v>Salami cervecero de cerdo, ahumado</v>
          </cell>
          <cell r="C1473"/>
          <cell r="D1473">
            <v>100</v>
          </cell>
          <cell r="E1473"/>
          <cell r="F1473">
            <v>234</v>
          </cell>
          <cell r="G1473"/>
          <cell r="H1473">
            <v>14.2</v>
          </cell>
          <cell r="I1473">
            <v>18.8</v>
          </cell>
          <cell r="J1473">
            <v>2.1</v>
          </cell>
          <cell r="K1473"/>
          <cell r="L1473">
            <v>0</v>
          </cell>
          <cell r="M1473"/>
          <cell r="N1473">
            <v>8</v>
          </cell>
          <cell r="O1473">
            <v>0.8</v>
          </cell>
          <cell r="P1473">
            <v>1240</v>
          </cell>
          <cell r="Q1473">
            <v>103</v>
          </cell>
          <cell r="R1473"/>
          <cell r="S1473">
            <v>1.72</v>
          </cell>
          <cell r="T1473">
            <v>13</v>
          </cell>
          <cell r="U1473">
            <v>253</v>
          </cell>
          <cell r="V1473">
            <v>0.55000000000000004</v>
          </cell>
          <cell r="W1473">
            <v>0.19</v>
          </cell>
          <cell r="X1473">
            <v>3.3</v>
          </cell>
          <cell r="Y1473">
            <v>3</v>
          </cell>
          <cell r="Z1473">
            <v>0.87</v>
          </cell>
          <cell r="AA1473">
            <v>0</v>
          </cell>
          <cell r="AB1473">
            <v>0</v>
          </cell>
          <cell r="AC1473">
            <v>6.28</v>
          </cell>
          <cell r="AD1473">
            <v>8.98</v>
          </cell>
          <cell r="AE1473">
            <v>2.36</v>
          </cell>
          <cell r="AF1473">
            <v>59</v>
          </cell>
          <cell r="AG1473"/>
          <cell r="AH1473"/>
          <cell r="AI1473" t="e">
            <v>#DIV/0!</v>
          </cell>
          <cell r="AJ1473"/>
          <cell r="AK1473"/>
          <cell r="AL1473" t="e">
            <v>#DIV/0!</v>
          </cell>
          <cell r="AM1473"/>
          <cell r="AN1473"/>
          <cell r="AO1473" t="e">
            <v>#DIV/0!</v>
          </cell>
        </row>
        <row r="1474">
          <cell r="A1474">
            <v>699</v>
          </cell>
          <cell r="B1474" t="str">
            <v>Salami cervecero de res ahumado</v>
          </cell>
          <cell r="C1474"/>
          <cell r="D1474">
            <v>100</v>
          </cell>
          <cell r="E1474"/>
          <cell r="F1474">
            <v>326</v>
          </cell>
          <cell r="G1474"/>
          <cell r="H1474">
            <v>12.4</v>
          </cell>
          <cell r="I1474">
            <v>29.9</v>
          </cell>
          <cell r="J1474">
            <v>1.7</v>
          </cell>
          <cell r="K1474"/>
          <cell r="L1474">
            <v>0</v>
          </cell>
          <cell r="M1474"/>
          <cell r="N1474">
            <v>9</v>
          </cell>
          <cell r="O1474">
            <v>1.5</v>
          </cell>
          <cell r="P1474">
            <v>1028</v>
          </cell>
          <cell r="Q1474">
            <v>97</v>
          </cell>
          <cell r="R1474"/>
          <cell r="S1474">
            <v>2.44</v>
          </cell>
          <cell r="T1474">
            <v>12</v>
          </cell>
          <cell r="U1474">
            <v>174</v>
          </cell>
          <cell r="V1474">
            <v>7.0000000000000007E-2</v>
          </cell>
          <cell r="W1474">
            <v>0.12</v>
          </cell>
          <cell r="X1474">
            <v>3.4</v>
          </cell>
          <cell r="Y1474">
            <v>3</v>
          </cell>
          <cell r="Z1474">
            <v>1.97</v>
          </cell>
          <cell r="AA1474">
            <v>0</v>
          </cell>
          <cell r="AB1474">
            <v>0</v>
          </cell>
          <cell r="AC1474">
            <v>13.03</v>
          </cell>
          <cell r="AD1474">
            <v>14.02</v>
          </cell>
          <cell r="AE1474">
            <v>1.1100000000000001</v>
          </cell>
          <cell r="AF1474">
            <v>61</v>
          </cell>
          <cell r="AG1474"/>
          <cell r="AH1474"/>
          <cell r="AI1474" t="e">
            <v>#DIV/0!</v>
          </cell>
          <cell r="AJ1474"/>
          <cell r="AK1474"/>
          <cell r="AL1474" t="e">
            <v>#DIV/0!</v>
          </cell>
          <cell r="AM1474"/>
          <cell r="AN1474"/>
          <cell r="AO1474" t="e">
            <v>#DIV/0!</v>
          </cell>
        </row>
        <row r="1475">
          <cell r="A1475">
            <v>700</v>
          </cell>
          <cell r="B1475" t="str">
            <v>Salami de res y cerdo, seco o duro</v>
          </cell>
          <cell r="C1475"/>
          <cell r="D1475">
            <v>100</v>
          </cell>
          <cell r="E1475"/>
          <cell r="F1475">
            <v>412</v>
          </cell>
          <cell r="G1475"/>
          <cell r="H1475">
            <v>22.9</v>
          </cell>
          <cell r="I1475">
            <v>34.4</v>
          </cell>
          <cell r="J1475">
            <v>2.6</v>
          </cell>
          <cell r="K1475"/>
          <cell r="L1475">
            <v>0</v>
          </cell>
          <cell r="M1475"/>
          <cell r="N1475">
            <v>8</v>
          </cell>
          <cell r="O1475">
            <v>1.5</v>
          </cell>
          <cell r="P1475">
            <v>1860</v>
          </cell>
          <cell r="Q1475">
            <v>142</v>
          </cell>
          <cell r="R1475"/>
          <cell r="S1475">
            <v>3.23</v>
          </cell>
          <cell r="T1475">
            <v>17</v>
          </cell>
          <cell r="U1475">
            <v>378</v>
          </cell>
          <cell r="V1475">
            <v>0.6</v>
          </cell>
          <cell r="W1475">
            <v>0.28999999999999998</v>
          </cell>
          <cell r="X1475">
            <v>4.9000000000000004</v>
          </cell>
          <cell r="Y1475">
            <v>2</v>
          </cell>
          <cell r="Z1475">
            <v>1.9</v>
          </cell>
          <cell r="AA1475">
            <v>0</v>
          </cell>
          <cell r="AB1475">
            <v>0</v>
          </cell>
          <cell r="AC1475">
            <v>12.2</v>
          </cell>
          <cell r="AD1475">
            <v>17.100000000000001</v>
          </cell>
          <cell r="AE1475">
            <v>3.21</v>
          </cell>
          <cell r="AF1475">
            <v>79</v>
          </cell>
          <cell r="AG1475"/>
          <cell r="AH1475"/>
          <cell r="AI1475" t="e">
            <v>#DIV/0!</v>
          </cell>
          <cell r="AJ1475"/>
          <cell r="AK1475"/>
          <cell r="AL1475" t="e">
            <v>#DIV/0!</v>
          </cell>
          <cell r="AM1475"/>
          <cell r="AN1475"/>
          <cell r="AO1475" t="e">
            <v>#DIV/0!</v>
          </cell>
        </row>
        <row r="1476">
          <cell r="A1476">
            <v>701</v>
          </cell>
          <cell r="B1476" t="str">
            <v>Salami, cocido de res</v>
          </cell>
          <cell r="C1476"/>
          <cell r="D1476">
            <v>100</v>
          </cell>
          <cell r="E1476"/>
          <cell r="F1476">
            <v>258</v>
          </cell>
          <cell r="G1476"/>
          <cell r="H1476">
            <v>15</v>
          </cell>
          <cell r="I1476">
            <v>20.7</v>
          </cell>
          <cell r="J1476">
            <v>2.8</v>
          </cell>
          <cell r="K1476"/>
          <cell r="L1476">
            <v>0</v>
          </cell>
          <cell r="M1476"/>
          <cell r="N1476">
            <v>9</v>
          </cell>
          <cell r="O1476">
            <v>2.2000000000000002</v>
          </cell>
          <cell r="P1476">
            <v>1176</v>
          </cell>
          <cell r="Q1476">
            <v>113</v>
          </cell>
          <cell r="R1476"/>
          <cell r="S1476">
            <v>2.16</v>
          </cell>
          <cell r="T1476">
            <v>14</v>
          </cell>
          <cell r="U1476">
            <v>224</v>
          </cell>
          <cell r="V1476">
            <v>0.1</v>
          </cell>
          <cell r="W1476">
            <v>0.19</v>
          </cell>
          <cell r="X1476">
            <v>3.2</v>
          </cell>
          <cell r="Y1476">
            <v>2</v>
          </cell>
          <cell r="Z1476">
            <v>3.06</v>
          </cell>
          <cell r="AA1476">
            <v>0</v>
          </cell>
          <cell r="AB1476">
            <v>0</v>
          </cell>
          <cell r="AC1476">
            <v>9</v>
          </cell>
          <cell r="AD1476">
            <v>9.44</v>
          </cell>
          <cell r="AE1476">
            <v>1.03</v>
          </cell>
          <cell r="AF1476">
            <v>65</v>
          </cell>
          <cell r="AG1476"/>
          <cell r="AH1476"/>
          <cell r="AI1476" t="e">
            <v>#DIV/0!</v>
          </cell>
          <cell r="AJ1476"/>
          <cell r="AK1476"/>
          <cell r="AL1476" t="e">
            <v>#DIV/0!</v>
          </cell>
          <cell r="AM1476"/>
          <cell r="AN1476"/>
          <cell r="AO1476" t="e">
            <v>#DIV/0!</v>
          </cell>
        </row>
        <row r="1477">
          <cell r="A1477">
            <v>702</v>
          </cell>
          <cell r="B1477" t="str">
            <v>Salami, cocido de res y cerdo</v>
          </cell>
          <cell r="C1477"/>
          <cell r="D1477">
            <v>100</v>
          </cell>
          <cell r="E1477"/>
          <cell r="F1477">
            <v>246</v>
          </cell>
          <cell r="G1477"/>
          <cell r="H1477">
            <v>13.9</v>
          </cell>
          <cell r="I1477">
            <v>20.100000000000001</v>
          </cell>
          <cell r="J1477">
            <v>2.2999999999999998</v>
          </cell>
          <cell r="K1477"/>
          <cell r="L1477">
            <v>0</v>
          </cell>
          <cell r="M1477"/>
          <cell r="N1477">
            <v>13</v>
          </cell>
          <cell r="O1477">
            <v>2.7</v>
          </cell>
          <cell r="P1477">
            <v>1065</v>
          </cell>
          <cell r="Q1477">
            <v>115</v>
          </cell>
          <cell r="R1477"/>
          <cell r="S1477">
            <v>2.14</v>
          </cell>
          <cell r="T1477">
            <v>15</v>
          </cell>
          <cell r="U1477">
            <v>198</v>
          </cell>
          <cell r="V1477">
            <v>0.24</v>
          </cell>
          <cell r="W1477">
            <v>0.38</v>
          </cell>
          <cell r="X1477">
            <v>3.6</v>
          </cell>
          <cell r="Y1477">
            <v>2</v>
          </cell>
          <cell r="Z1477">
            <v>3.65</v>
          </cell>
          <cell r="AA1477">
            <v>0</v>
          </cell>
          <cell r="AB1477">
            <v>0</v>
          </cell>
          <cell r="AC1477">
            <v>8.09</v>
          </cell>
          <cell r="AD1477">
            <v>9.19</v>
          </cell>
          <cell r="AE1477">
            <v>2.02</v>
          </cell>
          <cell r="AF1477">
            <v>65</v>
          </cell>
          <cell r="AG1477"/>
          <cell r="AH1477"/>
          <cell r="AI1477" t="e">
            <v>#DIV/0!</v>
          </cell>
          <cell r="AJ1477"/>
          <cell r="AK1477"/>
          <cell r="AL1477" t="e">
            <v>#DIV/0!</v>
          </cell>
          <cell r="AM1477"/>
          <cell r="AN1477"/>
          <cell r="AO1477" t="e">
            <v>#DIV/0!</v>
          </cell>
        </row>
        <row r="1478">
          <cell r="A1478">
            <v>703</v>
          </cell>
          <cell r="B1478" t="str">
            <v>Salchicha de cerdo, fresca cocida</v>
          </cell>
          <cell r="C1478"/>
          <cell r="D1478">
            <v>100</v>
          </cell>
          <cell r="E1478"/>
          <cell r="F1478">
            <v>364</v>
          </cell>
          <cell r="G1478"/>
          <cell r="H1478">
            <v>19.7</v>
          </cell>
          <cell r="I1478">
            <v>31.2</v>
          </cell>
          <cell r="J1478">
            <v>1</v>
          </cell>
          <cell r="K1478"/>
          <cell r="L1478">
            <v>0</v>
          </cell>
          <cell r="M1478"/>
          <cell r="N1478">
            <v>32</v>
          </cell>
          <cell r="O1478">
            <v>1.3</v>
          </cell>
          <cell r="P1478">
            <v>1294</v>
          </cell>
          <cell r="Q1478">
            <v>184</v>
          </cell>
          <cell r="R1478"/>
          <cell r="S1478">
            <v>2.5</v>
          </cell>
          <cell r="T1478">
            <v>17</v>
          </cell>
          <cell r="U1478">
            <v>361</v>
          </cell>
          <cell r="V1478">
            <v>0.74</v>
          </cell>
          <cell r="W1478">
            <v>0.25</v>
          </cell>
          <cell r="X1478">
            <v>4.5</v>
          </cell>
          <cell r="Y1478">
            <v>2</v>
          </cell>
          <cell r="Z1478">
            <v>1.73</v>
          </cell>
          <cell r="AA1478">
            <v>2</v>
          </cell>
          <cell r="AB1478">
            <v>0</v>
          </cell>
          <cell r="AC1478">
            <v>10.81</v>
          </cell>
          <cell r="AD1478">
            <v>13.9</v>
          </cell>
          <cell r="AE1478">
            <v>3.81</v>
          </cell>
          <cell r="AF1478">
            <v>83</v>
          </cell>
          <cell r="AG1478"/>
          <cell r="AH1478"/>
          <cell r="AI1478" t="e">
            <v>#DIV/0!</v>
          </cell>
          <cell r="AJ1478"/>
          <cell r="AK1478"/>
          <cell r="AL1478" t="e">
            <v>#DIV/0!</v>
          </cell>
          <cell r="AM1478"/>
          <cell r="AN1478"/>
          <cell r="AO1478" t="e">
            <v>#DIV/0!</v>
          </cell>
        </row>
        <row r="1479">
          <cell r="A1479">
            <v>704</v>
          </cell>
          <cell r="B1479" t="str">
            <v>Salchicha de res cocida y ahumada</v>
          </cell>
          <cell r="C1479"/>
          <cell r="D1479">
            <v>100</v>
          </cell>
          <cell r="E1479"/>
          <cell r="F1479">
            <v>308</v>
          </cell>
          <cell r="G1479"/>
          <cell r="H1479">
            <v>14.1</v>
          </cell>
          <cell r="I1479">
            <v>26.9</v>
          </cell>
          <cell r="J1479">
            <v>2.4</v>
          </cell>
          <cell r="K1479"/>
          <cell r="L1479">
            <v>0</v>
          </cell>
          <cell r="M1479"/>
          <cell r="N1479">
            <v>7</v>
          </cell>
          <cell r="O1479">
            <v>1.8</v>
          </cell>
          <cell r="P1479">
            <v>1131</v>
          </cell>
          <cell r="Q1479">
            <v>105</v>
          </cell>
          <cell r="R1479"/>
          <cell r="S1479">
            <v>2.8</v>
          </cell>
          <cell r="T1479">
            <v>13</v>
          </cell>
          <cell r="U1479">
            <v>176</v>
          </cell>
          <cell r="V1479">
            <v>0.05</v>
          </cell>
          <cell r="W1479">
            <v>0.14000000000000001</v>
          </cell>
          <cell r="X1479">
            <v>3.2</v>
          </cell>
          <cell r="Y1479">
            <v>4</v>
          </cell>
          <cell r="Z1479">
            <v>1.86</v>
          </cell>
          <cell r="AA1479">
            <v>0</v>
          </cell>
          <cell r="AB1479">
            <v>0</v>
          </cell>
          <cell r="AC1479">
            <v>11.44</v>
          </cell>
          <cell r="AD1479">
            <v>12.97</v>
          </cell>
          <cell r="AE1479">
            <v>1.05</v>
          </cell>
          <cell r="AF1479">
            <v>67</v>
          </cell>
          <cell r="AG1479"/>
          <cell r="AH1479"/>
          <cell r="AI1479" t="e">
            <v>#DIV/0!</v>
          </cell>
          <cell r="AJ1479"/>
          <cell r="AK1479"/>
          <cell r="AL1479" t="e">
            <v>#DIV/0!</v>
          </cell>
          <cell r="AM1479"/>
          <cell r="AN1479"/>
          <cell r="AO1479" t="e">
            <v>#DIV/0!</v>
          </cell>
        </row>
        <row r="1480">
          <cell r="A1480">
            <v>705</v>
          </cell>
          <cell r="B1480" t="str">
            <v>Salchicha de res y cerdo, fresca cocida</v>
          </cell>
          <cell r="C1480"/>
          <cell r="D1480">
            <v>100</v>
          </cell>
          <cell r="E1480"/>
          <cell r="F1480">
            <v>393</v>
          </cell>
          <cell r="G1480"/>
          <cell r="H1480">
            <v>13.8</v>
          </cell>
          <cell r="I1480">
            <v>36.299999999999997</v>
          </cell>
          <cell r="J1480">
            <v>2.7</v>
          </cell>
          <cell r="K1480"/>
          <cell r="L1480">
            <v>0</v>
          </cell>
          <cell r="M1480"/>
          <cell r="N1480">
            <v>10</v>
          </cell>
          <cell r="O1480">
            <v>1.1000000000000001</v>
          </cell>
          <cell r="P1480">
            <v>805</v>
          </cell>
          <cell r="Q1480">
            <v>107</v>
          </cell>
          <cell r="R1480"/>
          <cell r="S1480">
            <v>1.87</v>
          </cell>
          <cell r="T1480">
            <v>12</v>
          </cell>
          <cell r="U1480">
            <v>189</v>
          </cell>
          <cell r="V1480">
            <v>0.36</v>
          </cell>
          <cell r="W1480">
            <v>0.15</v>
          </cell>
          <cell r="X1480">
            <v>3.4</v>
          </cell>
          <cell r="Y1480">
            <v>2</v>
          </cell>
          <cell r="Z1480">
            <v>0.43</v>
          </cell>
          <cell r="AA1480">
            <v>0</v>
          </cell>
          <cell r="AB1480">
            <v>0</v>
          </cell>
          <cell r="AC1480">
            <v>12.96</v>
          </cell>
          <cell r="AD1480">
            <v>17.18</v>
          </cell>
          <cell r="AE1480">
            <v>3.9</v>
          </cell>
          <cell r="AF1480">
            <v>71</v>
          </cell>
          <cell r="AG1480"/>
          <cell r="AH1480"/>
          <cell r="AI1480" t="e">
            <v>#DIV/0!</v>
          </cell>
          <cell r="AJ1480"/>
          <cell r="AK1480"/>
          <cell r="AL1480" t="e">
            <v>#DIV/0!</v>
          </cell>
          <cell r="AM1480"/>
          <cell r="AN1480"/>
          <cell r="AO1480" t="e">
            <v>#DIV/0!</v>
          </cell>
        </row>
        <row r="1481">
          <cell r="A1481">
            <v>706</v>
          </cell>
          <cell r="B1481" t="str">
            <v>Salchicha de sangre ( mezcla de carne molida, grasa de cerdo, especias, gelatinizantes</v>
          </cell>
          <cell r="C1481"/>
          <cell r="D1481">
            <v>100</v>
          </cell>
          <cell r="E1481"/>
          <cell r="F1481">
            <v>374</v>
          </cell>
          <cell r="G1481"/>
          <cell r="H1481">
            <v>14.6</v>
          </cell>
          <cell r="I1481">
            <v>34.5</v>
          </cell>
          <cell r="J1481">
            <v>1.3</v>
          </cell>
          <cell r="K1481"/>
          <cell r="L1481">
            <v>0</v>
          </cell>
          <cell r="M1481"/>
          <cell r="N1481">
            <v>6</v>
          </cell>
          <cell r="O1481">
            <v>6.4</v>
          </cell>
          <cell r="P1481">
            <v>680</v>
          </cell>
          <cell r="Q1481">
            <v>22</v>
          </cell>
          <cell r="R1481"/>
          <cell r="S1481">
            <v>1.3</v>
          </cell>
          <cell r="T1481">
            <v>8</v>
          </cell>
          <cell r="U1481">
            <v>38</v>
          </cell>
          <cell r="V1481">
            <v>7.0000000000000007E-2</v>
          </cell>
          <cell r="W1481">
            <v>0.13</v>
          </cell>
          <cell r="X1481">
            <v>1.2</v>
          </cell>
          <cell r="Y1481">
            <v>5</v>
          </cell>
          <cell r="Z1481">
            <v>1</v>
          </cell>
          <cell r="AA1481">
            <v>0</v>
          </cell>
          <cell r="AB1481">
            <v>0</v>
          </cell>
          <cell r="AC1481">
            <v>13.37</v>
          </cell>
          <cell r="AD1481">
            <v>15.85</v>
          </cell>
          <cell r="AE1481">
            <v>3.46</v>
          </cell>
          <cell r="AF1481">
            <v>120</v>
          </cell>
          <cell r="AG1481"/>
          <cell r="AH1481"/>
          <cell r="AI1481" t="e">
            <v>#DIV/0!</v>
          </cell>
          <cell r="AJ1481"/>
          <cell r="AK1481"/>
          <cell r="AL1481" t="e">
            <v>#DIV/0!</v>
          </cell>
          <cell r="AM1481"/>
          <cell r="AN1481"/>
          <cell r="AO1481" t="e">
            <v>#DIV/0!</v>
          </cell>
        </row>
        <row r="1482">
          <cell r="A1482">
            <v>707</v>
          </cell>
          <cell r="B1482" t="str">
            <v>Salchicha frankfurter de res</v>
          </cell>
          <cell r="C1482"/>
          <cell r="D1482">
            <v>100</v>
          </cell>
          <cell r="E1482"/>
          <cell r="F1482">
            <v>312</v>
          </cell>
          <cell r="G1482"/>
          <cell r="H1482">
            <v>12</v>
          </cell>
          <cell r="I1482">
            <v>28.5</v>
          </cell>
          <cell r="J1482">
            <v>1.8</v>
          </cell>
          <cell r="K1482"/>
          <cell r="L1482">
            <v>0</v>
          </cell>
          <cell r="M1482"/>
          <cell r="N1482">
            <v>20</v>
          </cell>
          <cell r="O1482">
            <v>1.4</v>
          </cell>
          <cell r="P1482">
            <v>1026</v>
          </cell>
          <cell r="Q1482">
            <v>87</v>
          </cell>
          <cell r="R1482"/>
          <cell r="S1482">
            <v>2.17</v>
          </cell>
          <cell r="T1482">
            <v>3</v>
          </cell>
          <cell r="U1482">
            <v>166</v>
          </cell>
          <cell r="V1482">
            <v>0.05</v>
          </cell>
          <cell r="W1482">
            <v>0.1</v>
          </cell>
          <cell r="X1482">
            <v>2.4</v>
          </cell>
          <cell r="Y1482">
            <v>4</v>
          </cell>
          <cell r="Z1482">
            <v>1.54</v>
          </cell>
          <cell r="AA1482">
            <v>0</v>
          </cell>
          <cell r="AB1482">
            <v>0</v>
          </cell>
          <cell r="AC1482">
            <v>12.05</v>
          </cell>
          <cell r="AD1482">
            <v>13.62</v>
          </cell>
          <cell r="AE1482">
            <v>1.38</v>
          </cell>
          <cell r="AF1482">
            <v>61</v>
          </cell>
          <cell r="AG1482"/>
          <cell r="AH1482"/>
          <cell r="AI1482" t="e">
            <v>#DIV/0!</v>
          </cell>
          <cell r="AJ1482"/>
          <cell r="AK1482"/>
          <cell r="AL1482" t="e">
            <v>#DIV/0!</v>
          </cell>
          <cell r="AM1482"/>
          <cell r="AN1482"/>
          <cell r="AO1482" t="e">
            <v>#DIV/0!</v>
          </cell>
        </row>
        <row r="1483">
          <cell r="A1483">
            <v>708</v>
          </cell>
          <cell r="B1483" t="str">
            <v>Salchicha frankfurter de res y cerdo</v>
          </cell>
          <cell r="C1483"/>
          <cell r="D1483">
            <v>100</v>
          </cell>
          <cell r="E1483"/>
          <cell r="F1483">
            <v>318</v>
          </cell>
          <cell r="G1483"/>
          <cell r="H1483">
            <v>11.3</v>
          </cell>
          <cell r="I1483">
            <v>29.2</v>
          </cell>
          <cell r="J1483">
            <v>2.6</v>
          </cell>
          <cell r="K1483"/>
          <cell r="L1483">
            <v>0</v>
          </cell>
          <cell r="M1483"/>
          <cell r="N1483">
            <v>11</v>
          </cell>
          <cell r="O1483">
            <v>1.2</v>
          </cell>
          <cell r="P1483">
            <v>1120</v>
          </cell>
          <cell r="Q1483">
            <v>86</v>
          </cell>
          <cell r="R1483"/>
          <cell r="S1483">
            <v>1.84</v>
          </cell>
          <cell r="T1483">
            <v>10</v>
          </cell>
          <cell r="U1483">
            <v>167</v>
          </cell>
          <cell r="V1483">
            <v>0.2</v>
          </cell>
          <cell r="W1483">
            <v>0.12</v>
          </cell>
          <cell r="X1483">
            <v>2.6</v>
          </cell>
          <cell r="Y1483">
            <v>4</v>
          </cell>
          <cell r="Z1483">
            <v>1.3</v>
          </cell>
          <cell r="AA1483">
            <v>0</v>
          </cell>
          <cell r="AB1483">
            <v>0</v>
          </cell>
          <cell r="AC1483">
            <v>10.76</v>
          </cell>
          <cell r="AD1483">
            <v>13.67</v>
          </cell>
          <cell r="AE1483">
            <v>2.73</v>
          </cell>
          <cell r="AF1483">
            <v>50</v>
          </cell>
          <cell r="AG1483"/>
          <cell r="AH1483"/>
          <cell r="AI1483" t="e">
            <v>#DIV/0!</v>
          </cell>
          <cell r="AJ1483"/>
          <cell r="AK1483"/>
          <cell r="AL1483" t="e">
            <v>#DIV/0!</v>
          </cell>
          <cell r="AM1483"/>
          <cell r="AN1483"/>
          <cell r="AO1483" t="e">
            <v>#DIV/0!</v>
          </cell>
        </row>
        <row r="1484">
          <cell r="A1484">
            <v>709</v>
          </cell>
          <cell r="B1484" t="str">
            <v>Salchicha ranchera</v>
          </cell>
          <cell r="C1484"/>
          <cell r="D1484">
            <v>100</v>
          </cell>
          <cell r="E1484"/>
          <cell r="F1484">
            <v>234</v>
          </cell>
          <cell r="G1484"/>
          <cell r="H1484">
            <v>12.2</v>
          </cell>
          <cell r="I1484">
            <v>18.2</v>
          </cell>
          <cell r="J1484">
            <v>2.4</v>
          </cell>
          <cell r="K1484"/>
          <cell r="L1484">
            <v>0</v>
          </cell>
          <cell r="M1484"/>
          <cell r="N1484">
            <v>0</v>
          </cell>
          <cell r="O1484">
            <v>0.4</v>
          </cell>
          <cell r="P1484">
            <v>1121</v>
          </cell>
          <cell r="Q1484">
            <v>105</v>
          </cell>
          <cell r="R1484"/>
          <cell r="S1484">
            <v>2.8</v>
          </cell>
          <cell r="T1484">
            <v>13</v>
          </cell>
          <cell r="U1484">
            <v>176</v>
          </cell>
          <cell r="V1484">
            <v>0.05</v>
          </cell>
          <cell r="W1484">
            <v>0.14000000000000001</v>
          </cell>
          <cell r="X1484">
            <v>3.2</v>
          </cell>
          <cell r="Y1484">
            <v>4</v>
          </cell>
          <cell r="Z1484">
            <v>1.86</v>
          </cell>
          <cell r="AA1484">
            <v>0</v>
          </cell>
          <cell r="AB1484">
            <v>0</v>
          </cell>
          <cell r="AC1484">
            <v>6.06</v>
          </cell>
          <cell r="AD1484">
            <v>12.97</v>
          </cell>
          <cell r="AE1484">
            <v>1.05</v>
          </cell>
          <cell r="AF1484">
            <v>61</v>
          </cell>
          <cell r="AG1484"/>
          <cell r="AH1484"/>
          <cell r="AI1484" t="e">
            <v>#DIV/0!</v>
          </cell>
          <cell r="AJ1484"/>
          <cell r="AK1484"/>
          <cell r="AL1484" t="e">
            <v>#DIV/0!</v>
          </cell>
          <cell r="AM1484"/>
          <cell r="AN1484"/>
          <cell r="AO1484" t="e">
            <v>#DIV/0!</v>
          </cell>
        </row>
        <row r="1485">
          <cell r="A1485">
            <v>710</v>
          </cell>
          <cell r="B1485" t="str">
            <v>Salchicha tipo viena de res y cerdo, enlatada</v>
          </cell>
          <cell r="C1485"/>
          <cell r="D1485">
            <v>100</v>
          </cell>
          <cell r="E1485"/>
          <cell r="F1485">
            <v>276</v>
          </cell>
          <cell r="G1485"/>
          <cell r="H1485">
            <v>10.3</v>
          </cell>
          <cell r="I1485">
            <v>25.2</v>
          </cell>
          <cell r="J1485">
            <v>2</v>
          </cell>
          <cell r="K1485"/>
          <cell r="L1485">
            <v>0</v>
          </cell>
          <cell r="M1485"/>
          <cell r="N1485">
            <v>10</v>
          </cell>
          <cell r="O1485">
            <v>0.9</v>
          </cell>
          <cell r="P1485">
            <v>953</v>
          </cell>
          <cell r="Q1485">
            <v>49</v>
          </cell>
          <cell r="R1485"/>
          <cell r="S1485">
            <v>1.6</v>
          </cell>
          <cell r="T1485">
            <v>7</v>
          </cell>
          <cell r="U1485">
            <v>101</v>
          </cell>
          <cell r="V1485">
            <v>0.09</v>
          </cell>
          <cell r="W1485">
            <v>0.11</v>
          </cell>
          <cell r="X1485">
            <v>1.6</v>
          </cell>
          <cell r="Y1485">
            <v>4</v>
          </cell>
          <cell r="Z1485">
            <v>1.02</v>
          </cell>
          <cell r="AA1485">
            <v>0</v>
          </cell>
          <cell r="AB1485">
            <v>0</v>
          </cell>
          <cell r="AC1485">
            <v>9.2799999999999994</v>
          </cell>
          <cell r="AD1485">
            <v>12.55</v>
          </cell>
          <cell r="AE1485">
            <v>1.68</v>
          </cell>
          <cell r="AF1485">
            <v>52</v>
          </cell>
          <cell r="AG1485"/>
          <cell r="AH1485"/>
          <cell r="AI1485" t="e">
            <v>#DIV/0!</v>
          </cell>
          <cell r="AJ1485"/>
          <cell r="AK1485"/>
          <cell r="AL1485" t="e">
            <v>#DIV/0!</v>
          </cell>
          <cell r="AM1485"/>
          <cell r="AN1485"/>
          <cell r="AO1485" t="e">
            <v>#DIV/0!</v>
          </cell>
        </row>
        <row r="1486">
          <cell r="A1486">
            <v>711</v>
          </cell>
          <cell r="B1486" t="str">
            <v>Salchichon cervecero</v>
          </cell>
          <cell r="C1486"/>
          <cell r="D1486">
            <v>100</v>
          </cell>
          <cell r="E1486"/>
          <cell r="F1486">
            <v>242</v>
          </cell>
          <cell r="G1486"/>
          <cell r="H1486">
            <v>12</v>
          </cell>
          <cell r="I1486">
            <v>18</v>
          </cell>
          <cell r="J1486">
            <v>8</v>
          </cell>
          <cell r="K1486"/>
          <cell r="L1486">
            <v>0</v>
          </cell>
          <cell r="M1486"/>
          <cell r="N1486">
            <v>0</v>
          </cell>
          <cell r="O1486">
            <v>2.9</v>
          </cell>
          <cell r="P1486">
            <v>700</v>
          </cell>
          <cell r="Q1486">
            <v>103</v>
          </cell>
          <cell r="R1486"/>
          <cell r="S1486">
            <v>1.72</v>
          </cell>
          <cell r="T1486">
            <v>13</v>
          </cell>
          <cell r="U1486">
            <v>253</v>
          </cell>
          <cell r="V1486">
            <v>0.55000000000000004</v>
          </cell>
          <cell r="W1486">
            <v>0.19</v>
          </cell>
          <cell r="X1486">
            <v>3.3</v>
          </cell>
          <cell r="Y1486">
            <v>3</v>
          </cell>
          <cell r="Z1486">
            <v>0.87</v>
          </cell>
          <cell r="AA1486">
            <v>0</v>
          </cell>
          <cell r="AB1486">
            <v>0</v>
          </cell>
          <cell r="AC1486">
            <v>6</v>
          </cell>
          <cell r="AD1486">
            <v>8.98</v>
          </cell>
          <cell r="AE1486">
            <v>2.36</v>
          </cell>
          <cell r="AF1486">
            <v>50</v>
          </cell>
          <cell r="AG1486"/>
          <cell r="AH1486"/>
          <cell r="AI1486" t="e">
            <v>#DIV/0!</v>
          </cell>
          <cell r="AJ1486"/>
          <cell r="AK1486"/>
          <cell r="AL1486" t="e">
            <v>#DIV/0!</v>
          </cell>
          <cell r="AM1486"/>
          <cell r="AN1486"/>
          <cell r="AO1486" t="e">
            <v>#DIV/0!</v>
          </cell>
        </row>
        <row r="1487">
          <cell r="A1487">
            <v>712</v>
          </cell>
          <cell r="B1487" t="str">
            <v>Salchichon comun</v>
          </cell>
          <cell r="C1487"/>
          <cell r="D1487">
            <v>100</v>
          </cell>
          <cell r="E1487"/>
          <cell r="F1487">
            <v>443</v>
          </cell>
          <cell r="G1487"/>
          <cell r="H1487">
            <v>23.8</v>
          </cell>
          <cell r="I1487">
            <v>38.1</v>
          </cell>
          <cell r="J1487">
            <v>1.2</v>
          </cell>
          <cell r="K1487"/>
          <cell r="L1487">
            <v>0</v>
          </cell>
          <cell r="M1487"/>
          <cell r="N1487">
            <v>14</v>
          </cell>
          <cell r="O1487">
            <v>3.6</v>
          </cell>
          <cell r="P1487">
            <v>1235</v>
          </cell>
          <cell r="Q1487">
            <v>283</v>
          </cell>
          <cell r="R1487"/>
          <cell r="S1487">
            <v>3.41</v>
          </cell>
          <cell r="T1487">
            <v>18</v>
          </cell>
          <cell r="U1487">
            <v>398</v>
          </cell>
          <cell r="V1487">
            <v>0.37</v>
          </cell>
          <cell r="W1487">
            <v>0.25</v>
          </cell>
          <cell r="X1487">
            <v>5.3</v>
          </cell>
          <cell r="Y1487">
            <v>2</v>
          </cell>
          <cell r="Z1487">
            <v>2</v>
          </cell>
          <cell r="AA1487">
            <v>0</v>
          </cell>
          <cell r="AB1487">
            <v>0</v>
          </cell>
          <cell r="AC1487">
            <v>14.38</v>
          </cell>
          <cell r="AD1487">
            <v>18.399999999999999</v>
          </cell>
          <cell r="AE1487">
            <v>3.46</v>
          </cell>
          <cell r="AF1487">
            <v>88</v>
          </cell>
          <cell r="AG1487"/>
          <cell r="AH1487"/>
          <cell r="AI1487" t="e">
            <v>#DIV/0!</v>
          </cell>
          <cell r="AJ1487"/>
          <cell r="AK1487"/>
          <cell r="AL1487" t="e">
            <v>#DIV/0!</v>
          </cell>
          <cell r="AM1487"/>
          <cell r="AN1487"/>
          <cell r="AO1487" t="e">
            <v>#DIV/0!</v>
          </cell>
        </row>
        <row r="1488">
          <cell r="A1488">
            <v>713</v>
          </cell>
          <cell r="B1488" t="str">
            <v>Alas de pollo para asar o freir, carne y piel, crudas</v>
          </cell>
          <cell r="C1488"/>
          <cell r="D1488">
            <v>54</v>
          </cell>
          <cell r="E1488"/>
          <cell r="F1488">
            <v>217</v>
          </cell>
          <cell r="G1488"/>
          <cell r="H1488">
            <v>18.3</v>
          </cell>
          <cell r="I1488">
            <v>16</v>
          </cell>
          <cell r="J1488">
            <v>0</v>
          </cell>
          <cell r="K1488"/>
          <cell r="L1488">
            <v>0</v>
          </cell>
          <cell r="M1488"/>
          <cell r="N1488">
            <v>12</v>
          </cell>
          <cell r="O1488">
            <v>1</v>
          </cell>
          <cell r="P1488">
            <v>73</v>
          </cell>
          <cell r="Q1488">
            <v>132</v>
          </cell>
          <cell r="R1488"/>
          <cell r="S1488">
            <v>1.33</v>
          </cell>
          <cell r="T1488">
            <v>18</v>
          </cell>
          <cell r="U1488">
            <v>156</v>
          </cell>
          <cell r="V1488">
            <v>0.05</v>
          </cell>
          <cell r="W1488">
            <v>0.09</v>
          </cell>
          <cell r="X1488">
            <v>5.9</v>
          </cell>
          <cell r="Y1488">
            <v>4</v>
          </cell>
          <cell r="Z1488">
            <v>0.32</v>
          </cell>
          <cell r="AA1488">
            <v>1</v>
          </cell>
          <cell r="AB1488">
            <v>44</v>
          </cell>
          <cell r="AC1488">
            <v>4.4800000000000004</v>
          </cell>
          <cell r="AD1488">
            <v>6.35</v>
          </cell>
          <cell r="AE1488">
            <v>3.39</v>
          </cell>
          <cell r="AF1488">
            <v>77</v>
          </cell>
          <cell r="AG1488"/>
          <cell r="AH1488"/>
          <cell r="AI1488" t="e">
            <v>#DIV/0!</v>
          </cell>
          <cell r="AJ1488"/>
          <cell r="AK1488"/>
          <cell r="AL1488" t="e">
            <v>#DIV/0!</v>
          </cell>
          <cell r="AM1488"/>
          <cell r="AN1488"/>
          <cell r="AO1488" t="e">
            <v>#DIV/0!</v>
          </cell>
        </row>
        <row r="1489">
          <cell r="A1489">
            <v>714</v>
          </cell>
          <cell r="B1489" t="str">
            <v>Alas de pollo , carne y piel, cocidas</v>
          </cell>
          <cell r="C1489"/>
          <cell r="D1489">
            <v>52</v>
          </cell>
          <cell r="E1489"/>
          <cell r="F1489">
            <v>242</v>
          </cell>
          <cell r="G1489"/>
          <cell r="H1489">
            <v>22.8</v>
          </cell>
          <cell r="I1489">
            <v>16.8</v>
          </cell>
          <cell r="J1489">
            <v>0</v>
          </cell>
          <cell r="K1489"/>
          <cell r="L1489">
            <v>0</v>
          </cell>
          <cell r="M1489"/>
          <cell r="N1489">
            <v>12</v>
          </cell>
          <cell r="O1489">
            <v>1.1000000000000001</v>
          </cell>
          <cell r="P1489">
            <v>67</v>
          </cell>
          <cell r="Q1489">
            <v>121</v>
          </cell>
          <cell r="R1489"/>
          <cell r="S1489">
            <v>1.63</v>
          </cell>
          <cell r="T1489">
            <v>16</v>
          </cell>
          <cell r="U1489">
            <v>139</v>
          </cell>
          <cell r="V1489">
            <v>0.04</v>
          </cell>
          <cell r="W1489">
            <v>0.1</v>
          </cell>
          <cell r="X1489">
            <v>4.5999999999999996</v>
          </cell>
          <cell r="Y1489">
            <v>3</v>
          </cell>
          <cell r="Z1489">
            <v>0.18</v>
          </cell>
          <cell r="AA1489">
            <v>0</v>
          </cell>
          <cell r="AB1489">
            <v>40</v>
          </cell>
          <cell r="AC1489">
            <v>4.71</v>
          </cell>
          <cell r="AD1489">
            <v>6.6</v>
          </cell>
          <cell r="AE1489">
            <v>3.58</v>
          </cell>
          <cell r="AF1489">
            <v>70</v>
          </cell>
          <cell r="AG1489"/>
          <cell r="AH1489"/>
          <cell r="AI1489" t="e">
            <v>#DIV/0!</v>
          </cell>
          <cell r="AJ1489"/>
          <cell r="AK1489"/>
          <cell r="AL1489" t="e">
            <v>#DIV/0!</v>
          </cell>
          <cell r="AM1489"/>
          <cell r="AN1489"/>
          <cell r="AO1489" t="e">
            <v>#DIV/0!</v>
          </cell>
        </row>
        <row r="1490">
          <cell r="A1490">
            <v>715</v>
          </cell>
          <cell r="B1490" t="str">
            <v>Alas de pollo , para asaro o freir, carne y piel asadas</v>
          </cell>
          <cell r="C1490"/>
          <cell r="D1490">
            <v>52</v>
          </cell>
          <cell r="E1490"/>
          <cell r="F1490">
            <v>295</v>
          </cell>
          <cell r="G1490"/>
          <cell r="H1490">
            <v>29.9</v>
          </cell>
          <cell r="I1490">
            <v>19.5</v>
          </cell>
          <cell r="J1490">
            <v>0</v>
          </cell>
          <cell r="K1490"/>
          <cell r="L1490">
            <v>0</v>
          </cell>
          <cell r="M1490"/>
          <cell r="N1490">
            <v>15</v>
          </cell>
          <cell r="O1490">
            <v>1.3</v>
          </cell>
          <cell r="P1490">
            <v>82</v>
          </cell>
          <cell r="Q1490">
            <v>151</v>
          </cell>
          <cell r="R1490"/>
          <cell r="S1490">
            <v>1.82</v>
          </cell>
          <cell r="T1490">
            <v>19</v>
          </cell>
          <cell r="U1490">
            <v>184</v>
          </cell>
          <cell r="V1490">
            <v>0.04</v>
          </cell>
          <cell r="W1490">
            <v>0.13</v>
          </cell>
          <cell r="X1490">
            <v>6.6</v>
          </cell>
          <cell r="Y1490">
            <v>3</v>
          </cell>
          <cell r="Z1490">
            <v>0.28999999999999998</v>
          </cell>
          <cell r="AA1490">
            <v>0</v>
          </cell>
          <cell r="AB1490">
            <v>47</v>
          </cell>
          <cell r="AC1490">
            <v>5.45</v>
          </cell>
          <cell r="AD1490">
            <v>7.64</v>
          </cell>
          <cell r="AE1490">
            <v>4.1399999999999997</v>
          </cell>
          <cell r="AF1490">
            <v>84</v>
          </cell>
          <cell r="AG1490"/>
          <cell r="AH1490"/>
          <cell r="AI1490" t="e">
            <v>#DIV/0!</v>
          </cell>
          <cell r="AJ1490"/>
          <cell r="AK1490"/>
          <cell r="AL1490" t="e">
            <v>#DIV/0!</v>
          </cell>
          <cell r="AM1490"/>
          <cell r="AN1490"/>
          <cell r="AO1490" t="e">
            <v>#DIV/0!</v>
          </cell>
        </row>
        <row r="1491">
          <cell r="A1491">
            <v>716</v>
          </cell>
          <cell r="B1491" t="str">
            <v>Contramuslo de pollo para asar o freir, carne sin piel crudo</v>
          </cell>
          <cell r="C1491"/>
          <cell r="D1491">
            <v>57</v>
          </cell>
          <cell r="E1491"/>
          <cell r="F1491">
            <v>114</v>
          </cell>
          <cell r="G1491"/>
          <cell r="H1491">
            <v>19.7</v>
          </cell>
          <cell r="I1491">
            <v>3.9</v>
          </cell>
          <cell r="J1491">
            <v>0</v>
          </cell>
          <cell r="K1491"/>
          <cell r="L1491">
            <v>0</v>
          </cell>
          <cell r="M1491"/>
          <cell r="N1491">
            <v>10</v>
          </cell>
          <cell r="O1491">
            <v>1</v>
          </cell>
          <cell r="P1491">
            <v>86</v>
          </cell>
          <cell r="Q1491">
            <v>168</v>
          </cell>
          <cell r="R1491"/>
          <cell r="S1491">
            <v>1.91</v>
          </cell>
          <cell r="T1491">
            <v>24</v>
          </cell>
          <cell r="U1491">
            <v>231</v>
          </cell>
          <cell r="V1491">
            <v>0.08</v>
          </cell>
          <cell r="W1491">
            <v>0.19</v>
          </cell>
          <cell r="X1491">
            <v>6.3</v>
          </cell>
          <cell r="Y1491">
            <v>10</v>
          </cell>
          <cell r="Z1491">
            <v>0.3</v>
          </cell>
          <cell r="AA1491">
            <v>0</v>
          </cell>
          <cell r="AB1491">
            <v>20</v>
          </cell>
          <cell r="AC1491">
            <v>1</v>
          </cell>
          <cell r="AD1491">
            <v>1.21</v>
          </cell>
          <cell r="AE1491">
            <v>0.97</v>
          </cell>
          <cell r="AF1491">
            <v>83</v>
          </cell>
          <cell r="AG1491"/>
          <cell r="AH1491"/>
          <cell r="AI1491" t="e">
            <v>#DIV/0!</v>
          </cell>
          <cell r="AJ1491"/>
          <cell r="AK1491"/>
          <cell r="AL1491" t="e">
            <v>#DIV/0!</v>
          </cell>
          <cell r="AM1491"/>
          <cell r="AN1491"/>
          <cell r="AO1491" t="e">
            <v>#DIV/0!</v>
          </cell>
        </row>
        <row r="1492">
          <cell r="A1492">
            <v>717</v>
          </cell>
          <cell r="B1492" t="str">
            <v>Contramuslo de pollo, carne y piel cocido</v>
          </cell>
          <cell r="C1492"/>
          <cell r="D1492">
            <v>76</v>
          </cell>
          <cell r="E1492"/>
          <cell r="F1492">
            <v>226</v>
          </cell>
          <cell r="G1492"/>
          <cell r="H1492">
            <v>23.3</v>
          </cell>
          <cell r="I1492">
            <v>14.7</v>
          </cell>
          <cell r="J1492">
            <v>0</v>
          </cell>
          <cell r="K1492"/>
          <cell r="L1492">
            <v>0</v>
          </cell>
          <cell r="M1492"/>
          <cell r="N1492">
            <v>11</v>
          </cell>
          <cell r="O1492">
            <v>1.4</v>
          </cell>
          <cell r="P1492">
            <v>71</v>
          </cell>
          <cell r="Q1492">
            <v>139</v>
          </cell>
          <cell r="R1492"/>
          <cell r="S1492">
            <v>2.25</v>
          </cell>
          <cell r="T1492">
            <v>19</v>
          </cell>
          <cell r="U1492">
            <v>170</v>
          </cell>
          <cell r="V1492">
            <v>0.06</v>
          </cell>
          <cell r="W1492">
            <v>0.19</v>
          </cell>
          <cell r="X1492">
            <v>4.9000000000000004</v>
          </cell>
          <cell r="Y1492">
            <v>6</v>
          </cell>
          <cell r="Z1492">
            <v>0.19</v>
          </cell>
          <cell r="AA1492">
            <v>0</v>
          </cell>
          <cell r="AB1492">
            <v>44</v>
          </cell>
          <cell r="AC1492">
            <v>4.1100000000000003</v>
          </cell>
          <cell r="AD1492">
            <v>5.84</v>
          </cell>
          <cell r="AE1492">
            <v>3.25</v>
          </cell>
          <cell r="AF1492">
            <v>84</v>
          </cell>
          <cell r="AG1492"/>
          <cell r="AH1492"/>
          <cell r="AI1492" t="e">
            <v>#DIV/0!</v>
          </cell>
          <cell r="AJ1492"/>
          <cell r="AK1492"/>
          <cell r="AL1492" t="e">
            <v>#DIV/0!</v>
          </cell>
          <cell r="AM1492"/>
          <cell r="AN1492"/>
          <cell r="AO1492" t="e">
            <v>#DIV/0!</v>
          </cell>
        </row>
        <row r="1493">
          <cell r="A1493">
            <v>718</v>
          </cell>
          <cell r="B1493" t="str">
            <v>Contramuslo de pollo, para asar o freir carne y piel, asado</v>
          </cell>
          <cell r="C1493"/>
          <cell r="D1493">
            <v>77</v>
          </cell>
          <cell r="E1493"/>
          <cell r="F1493">
            <v>240</v>
          </cell>
          <cell r="G1493"/>
          <cell r="H1493">
            <v>25.1</v>
          </cell>
          <cell r="I1493">
            <v>15.5</v>
          </cell>
          <cell r="J1493">
            <v>0</v>
          </cell>
          <cell r="K1493"/>
          <cell r="L1493">
            <v>0</v>
          </cell>
          <cell r="M1493"/>
          <cell r="N1493">
            <v>12</v>
          </cell>
          <cell r="O1493">
            <v>1.3</v>
          </cell>
          <cell r="P1493">
            <v>84</v>
          </cell>
          <cell r="Q1493">
            <v>174</v>
          </cell>
          <cell r="R1493"/>
          <cell r="S1493">
            <v>2.36</v>
          </cell>
          <cell r="T1493">
            <v>22</v>
          </cell>
          <cell r="U1493">
            <v>222</v>
          </cell>
          <cell r="V1493">
            <v>7.0000000000000007E-2</v>
          </cell>
          <cell r="W1493">
            <v>0.21</v>
          </cell>
          <cell r="X1493">
            <v>6.4</v>
          </cell>
          <cell r="Y1493">
            <v>7</v>
          </cell>
          <cell r="Z1493">
            <v>0.28999999999999998</v>
          </cell>
          <cell r="AA1493">
            <v>0</v>
          </cell>
          <cell r="AB1493">
            <v>48</v>
          </cell>
          <cell r="AC1493">
            <v>4.33</v>
          </cell>
          <cell r="AD1493">
            <v>6.15</v>
          </cell>
          <cell r="AE1493">
            <v>3.42</v>
          </cell>
          <cell r="AF1493">
            <v>93</v>
          </cell>
          <cell r="AG1493"/>
          <cell r="AH1493"/>
          <cell r="AI1493" t="e">
            <v>#DIV/0!</v>
          </cell>
          <cell r="AJ1493"/>
          <cell r="AK1493"/>
          <cell r="AL1493" t="e">
            <v>#DIV/0!</v>
          </cell>
          <cell r="AM1493"/>
          <cell r="AN1493"/>
          <cell r="AO1493" t="e">
            <v>#DIV/0!</v>
          </cell>
        </row>
        <row r="1494">
          <cell r="A1494">
            <v>719</v>
          </cell>
          <cell r="B1494" t="str">
            <v>Contramuslo de pollo, para asar o freir carne y piel, crudo</v>
          </cell>
          <cell r="C1494"/>
          <cell r="D1494">
            <v>79</v>
          </cell>
          <cell r="E1494"/>
          <cell r="F1494">
            <v>207</v>
          </cell>
          <cell r="G1494"/>
          <cell r="H1494">
            <v>17.3</v>
          </cell>
          <cell r="I1494">
            <v>15.3</v>
          </cell>
          <cell r="J1494">
            <v>0</v>
          </cell>
          <cell r="K1494"/>
          <cell r="L1494">
            <v>0</v>
          </cell>
          <cell r="M1494"/>
          <cell r="N1494">
            <v>10</v>
          </cell>
          <cell r="O1494">
            <v>1</v>
          </cell>
          <cell r="P1494">
            <v>76</v>
          </cell>
          <cell r="Q1494">
            <v>145</v>
          </cell>
          <cell r="R1494"/>
          <cell r="S1494">
            <v>1.6</v>
          </cell>
          <cell r="T1494">
            <v>20</v>
          </cell>
          <cell r="U1494">
            <v>192</v>
          </cell>
          <cell r="V1494">
            <v>0.06</v>
          </cell>
          <cell r="W1494">
            <v>0.15</v>
          </cell>
          <cell r="X1494">
            <v>5.4</v>
          </cell>
          <cell r="Y1494">
            <v>7</v>
          </cell>
          <cell r="Z1494">
            <v>0.3</v>
          </cell>
          <cell r="AA1494">
            <v>2</v>
          </cell>
          <cell r="AB1494">
            <v>42</v>
          </cell>
          <cell r="AC1494">
            <v>4.34</v>
          </cell>
          <cell r="AD1494">
            <v>6.28</v>
          </cell>
          <cell r="AE1494">
            <v>3.31</v>
          </cell>
          <cell r="AF1494">
            <v>84</v>
          </cell>
          <cell r="AG1494"/>
          <cell r="AH1494"/>
          <cell r="AI1494" t="e">
            <v>#DIV/0!</v>
          </cell>
          <cell r="AJ1494"/>
          <cell r="AK1494"/>
          <cell r="AL1494" t="e">
            <v>#DIV/0!</v>
          </cell>
          <cell r="AM1494"/>
          <cell r="AN1494"/>
          <cell r="AO1494" t="e">
            <v>#DIV/0!</v>
          </cell>
        </row>
        <row r="1495">
          <cell r="A1495">
            <v>720</v>
          </cell>
          <cell r="B1495" t="str">
            <v>Contramuslo de pollo, para asar o freir carne sin piel, asado</v>
          </cell>
          <cell r="C1495"/>
          <cell r="D1495">
            <v>65</v>
          </cell>
          <cell r="E1495"/>
          <cell r="F1495">
            <v>202</v>
          </cell>
          <cell r="G1495"/>
          <cell r="H1495">
            <v>25.9</v>
          </cell>
          <cell r="I1495">
            <v>10.9</v>
          </cell>
          <cell r="J1495">
            <v>0</v>
          </cell>
          <cell r="K1495"/>
          <cell r="L1495">
            <v>0</v>
          </cell>
          <cell r="M1495"/>
          <cell r="N1495">
            <v>12</v>
          </cell>
          <cell r="O1495">
            <v>1.3</v>
          </cell>
          <cell r="P1495">
            <v>88</v>
          </cell>
          <cell r="Q1495">
            <v>183</v>
          </cell>
          <cell r="R1495"/>
          <cell r="S1495">
            <v>2.57</v>
          </cell>
          <cell r="T1495">
            <v>24</v>
          </cell>
          <cell r="U1495">
            <v>238</v>
          </cell>
          <cell r="V1495">
            <v>7.0000000000000007E-2</v>
          </cell>
          <cell r="W1495">
            <v>0.23</v>
          </cell>
          <cell r="X1495">
            <v>6.5</v>
          </cell>
          <cell r="Y1495">
            <v>8</v>
          </cell>
          <cell r="Z1495">
            <v>0.31</v>
          </cell>
          <cell r="AA1495">
            <v>0</v>
          </cell>
          <cell r="AB1495">
            <v>20</v>
          </cell>
          <cell r="AC1495">
            <v>3.03</v>
          </cell>
          <cell r="AD1495">
            <v>4.1500000000000004</v>
          </cell>
          <cell r="AE1495">
            <v>2.48</v>
          </cell>
          <cell r="AF1495">
            <v>95</v>
          </cell>
          <cell r="AG1495"/>
          <cell r="AH1495"/>
          <cell r="AI1495" t="e">
            <v>#DIV/0!</v>
          </cell>
          <cell r="AJ1495"/>
          <cell r="AK1495"/>
          <cell r="AL1495" t="e">
            <v>#DIV/0!</v>
          </cell>
          <cell r="AM1495"/>
          <cell r="AN1495"/>
          <cell r="AO1495" t="e">
            <v>#DIV/0!</v>
          </cell>
        </row>
        <row r="1496">
          <cell r="A1496">
            <v>721</v>
          </cell>
          <cell r="B1496" t="str">
            <v>Contramuslo de pollo, para freir o asar carne sin piel cocido</v>
          </cell>
          <cell r="C1496"/>
          <cell r="D1496">
            <v>61</v>
          </cell>
          <cell r="E1496"/>
          <cell r="F1496">
            <v>188</v>
          </cell>
          <cell r="G1496"/>
          <cell r="H1496">
            <v>25</v>
          </cell>
          <cell r="I1496">
            <v>9.8000000000000007</v>
          </cell>
          <cell r="J1496">
            <v>0</v>
          </cell>
          <cell r="K1496"/>
          <cell r="L1496">
            <v>0</v>
          </cell>
          <cell r="M1496"/>
          <cell r="N1496">
            <v>11</v>
          </cell>
          <cell r="O1496">
            <v>1.4</v>
          </cell>
          <cell r="P1496">
            <v>75</v>
          </cell>
          <cell r="Q1496">
            <v>149</v>
          </cell>
          <cell r="R1496"/>
          <cell r="S1496">
            <v>2.58</v>
          </cell>
          <cell r="T1496">
            <v>21</v>
          </cell>
          <cell r="U1496">
            <v>183</v>
          </cell>
          <cell r="V1496">
            <v>0.06</v>
          </cell>
          <cell r="W1496">
            <v>0.22</v>
          </cell>
          <cell r="X1496">
            <v>5.2</v>
          </cell>
          <cell r="Y1496">
            <v>7</v>
          </cell>
          <cell r="Z1496">
            <v>0.21</v>
          </cell>
          <cell r="AA1496">
            <v>0</v>
          </cell>
          <cell r="AB1496">
            <v>19</v>
          </cell>
          <cell r="AC1496">
            <v>2.71</v>
          </cell>
          <cell r="AD1496">
            <v>3.7</v>
          </cell>
          <cell r="AE1496">
            <v>2.2400000000000002</v>
          </cell>
          <cell r="AF1496">
            <v>90</v>
          </cell>
          <cell r="AG1496"/>
          <cell r="AH1496"/>
          <cell r="AI1496" t="e">
            <v>#DIV/0!</v>
          </cell>
          <cell r="AJ1496"/>
          <cell r="AK1496"/>
          <cell r="AL1496" t="e">
            <v>#DIV/0!</v>
          </cell>
          <cell r="AM1496"/>
          <cell r="AN1496"/>
          <cell r="AO1496" t="e">
            <v>#DIV/0!</v>
          </cell>
        </row>
        <row r="1497">
          <cell r="A1497">
            <v>722</v>
          </cell>
          <cell r="B1497" t="str">
            <v>Costillar de pollo para asar o freir, carne sin piel crudo</v>
          </cell>
          <cell r="C1497"/>
          <cell r="D1497">
            <v>29</v>
          </cell>
          <cell r="E1497"/>
          <cell r="F1497">
            <v>132</v>
          </cell>
          <cell r="G1497"/>
          <cell r="H1497">
            <v>19.600000000000001</v>
          </cell>
          <cell r="I1497">
            <v>5.9</v>
          </cell>
          <cell r="J1497">
            <v>0</v>
          </cell>
          <cell r="K1497"/>
          <cell r="L1497">
            <v>0</v>
          </cell>
          <cell r="M1497"/>
          <cell r="N1497">
            <v>17</v>
          </cell>
          <cell r="O1497">
            <v>1</v>
          </cell>
          <cell r="P1497">
            <v>82</v>
          </cell>
          <cell r="Q1497">
            <v>151</v>
          </cell>
          <cell r="R1497"/>
          <cell r="S1497">
            <v>1.85</v>
          </cell>
          <cell r="T1497">
            <v>22</v>
          </cell>
          <cell r="U1497">
            <v>204</v>
          </cell>
          <cell r="V1497">
            <v>7.0000000000000007E-2</v>
          </cell>
          <cell r="W1497">
            <v>0.16</v>
          </cell>
          <cell r="X1497">
            <v>6.7</v>
          </cell>
          <cell r="Y1497">
            <v>9</v>
          </cell>
          <cell r="Z1497">
            <v>0.36</v>
          </cell>
          <cell r="AA1497">
            <v>3</v>
          </cell>
          <cell r="AB1497">
            <v>30</v>
          </cell>
          <cell r="AC1497">
            <v>1.52</v>
          </cell>
          <cell r="AD1497">
            <v>1.84</v>
          </cell>
          <cell r="AE1497">
            <v>1.47</v>
          </cell>
          <cell r="AF1497">
            <v>81</v>
          </cell>
          <cell r="AG1497"/>
          <cell r="AH1497"/>
          <cell r="AI1497" t="e">
            <v>#DIV/0!</v>
          </cell>
          <cell r="AJ1497"/>
          <cell r="AK1497"/>
          <cell r="AL1497" t="e">
            <v>#DIV/0!</v>
          </cell>
          <cell r="AM1497"/>
          <cell r="AN1497"/>
          <cell r="AO1497" t="e">
            <v>#DIV/0!</v>
          </cell>
        </row>
        <row r="1498">
          <cell r="A1498">
            <v>723</v>
          </cell>
          <cell r="B1498" t="str">
            <v>Costillar de pollo para asar o freir, carne y piel crudo</v>
          </cell>
          <cell r="C1498"/>
          <cell r="D1498">
            <v>56</v>
          </cell>
          <cell r="E1498"/>
          <cell r="F1498">
            <v>315</v>
          </cell>
          <cell r="G1498"/>
          <cell r="H1498">
            <v>14.1</v>
          </cell>
          <cell r="I1498">
            <v>28.7</v>
          </cell>
          <cell r="J1498">
            <v>0</v>
          </cell>
          <cell r="K1498"/>
          <cell r="L1498">
            <v>0</v>
          </cell>
          <cell r="M1498"/>
          <cell r="N1498">
            <v>13</v>
          </cell>
          <cell r="O1498">
            <v>0.9</v>
          </cell>
          <cell r="P1498">
            <v>64</v>
          </cell>
          <cell r="Q1498">
            <v>113</v>
          </cell>
          <cell r="R1498"/>
          <cell r="S1498">
            <v>1.26</v>
          </cell>
          <cell r="T1498">
            <v>15</v>
          </cell>
          <cell r="U1498">
            <v>144</v>
          </cell>
          <cell r="V1498">
            <v>0.05</v>
          </cell>
          <cell r="W1498">
            <v>0.12</v>
          </cell>
          <cell r="X1498">
            <v>4.8</v>
          </cell>
          <cell r="Y1498">
            <v>6</v>
          </cell>
          <cell r="Z1498">
            <v>0.25</v>
          </cell>
          <cell r="AA1498">
            <v>2</v>
          </cell>
          <cell r="AB1498">
            <v>71</v>
          </cell>
          <cell r="AC1498">
            <v>8.34</v>
          </cell>
          <cell r="AD1498">
            <v>12.25</v>
          </cell>
          <cell r="AE1498">
            <v>6.14</v>
          </cell>
          <cell r="AF1498">
            <v>79</v>
          </cell>
          <cell r="AG1498"/>
          <cell r="AH1498"/>
          <cell r="AI1498" t="e">
            <v>#DIV/0!</v>
          </cell>
          <cell r="AJ1498"/>
          <cell r="AK1498"/>
          <cell r="AL1498" t="e">
            <v>#DIV/0!</v>
          </cell>
          <cell r="AM1498"/>
          <cell r="AN1498"/>
          <cell r="AO1498" t="e">
            <v>#DIV/0!</v>
          </cell>
        </row>
        <row r="1499">
          <cell r="A1499">
            <v>724</v>
          </cell>
          <cell r="B1499" t="str">
            <v>Costillar de pollo para freir o asar, carne y piel asado</v>
          </cell>
          <cell r="C1499"/>
          <cell r="D1499">
            <v>53</v>
          </cell>
          <cell r="E1499"/>
          <cell r="F1499">
            <v>293</v>
          </cell>
          <cell r="G1499"/>
          <cell r="H1499">
            <v>26</v>
          </cell>
          <cell r="I1499">
            <v>21</v>
          </cell>
          <cell r="J1499">
            <v>0</v>
          </cell>
          <cell r="K1499"/>
          <cell r="L1499">
            <v>0</v>
          </cell>
          <cell r="M1499"/>
          <cell r="N1499">
            <v>21</v>
          </cell>
          <cell r="O1499">
            <v>1.4</v>
          </cell>
          <cell r="P1499">
            <v>87</v>
          </cell>
          <cell r="Q1499">
            <v>154</v>
          </cell>
          <cell r="R1499"/>
          <cell r="S1499">
            <v>2.25</v>
          </cell>
          <cell r="T1499">
            <v>20</v>
          </cell>
          <cell r="U1499">
            <v>210</v>
          </cell>
          <cell r="V1499">
            <v>0.06</v>
          </cell>
          <cell r="W1499">
            <v>0.2</v>
          </cell>
          <cell r="X1499">
            <v>6.7</v>
          </cell>
          <cell r="Y1499">
            <v>6</v>
          </cell>
          <cell r="Z1499">
            <v>0.27</v>
          </cell>
          <cell r="AA1499">
            <v>0</v>
          </cell>
          <cell r="AB1499">
            <v>99</v>
          </cell>
          <cell r="AC1499">
            <v>5.82</v>
          </cell>
          <cell r="AD1499">
            <v>8.2899999999999991</v>
          </cell>
          <cell r="AE1499">
            <v>4.62</v>
          </cell>
          <cell r="AF1499">
            <v>88</v>
          </cell>
          <cell r="AG1499"/>
          <cell r="AH1499"/>
          <cell r="AI1499" t="e">
            <v>#DIV/0!</v>
          </cell>
          <cell r="AJ1499"/>
          <cell r="AK1499"/>
          <cell r="AL1499" t="e">
            <v>#DIV/0!</v>
          </cell>
          <cell r="AM1499"/>
          <cell r="AN1499"/>
          <cell r="AO1499" t="e">
            <v>#DIV/0!</v>
          </cell>
        </row>
        <row r="1500">
          <cell r="A1500">
            <v>725</v>
          </cell>
          <cell r="B1500" t="str">
            <v>Costillar de pollo, para freir o asar, carne y piel cocido</v>
          </cell>
          <cell r="C1500"/>
          <cell r="D1500">
            <v>52</v>
          </cell>
          <cell r="E1500"/>
          <cell r="F1500">
            <v>252</v>
          </cell>
          <cell r="G1500"/>
          <cell r="H1500">
            <v>22.2</v>
          </cell>
          <cell r="I1500">
            <v>18.100000000000001</v>
          </cell>
          <cell r="J1500">
            <v>0</v>
          </cell>
          <cell r="K1500"/>
          <cell r="L1500">
            <v>0</v>
          </cell>
          <cell r="M1500"/>
          <cell r="N1500">
            <v>18</v>
          </cell>
          <cell r="O1500">
            <v>1.2</v>
          </cell>
          <cell r="P1500">
            <v>64</v>
          </cell>
          <cell r="Q1500">
            <v>120</v>
          </cell>
          <cell r="R1500"/>
          <cell r="S1500">
            <v>1.93</v>
          </cell>
          <cell r="T1500">
            <v>16</v>
          </cell>
          <cell r="U1500">
            <v>145</v>
          </cell>
          <cell r="V1500">
            <v>0.04</v>
          </cell>
          <cell r="W1500">
            <v>0.15</v>
          </cell>
          <cell r="X1500">
            <v>4.3</v>
          </cell>
          <cell r="Y1500">
            <v>5</v>
          </cell>
          <cell r="Z1500">
            <v>0.18</v>
          </cell>
          <cell r="AA1500">
            <v>0</v>
          </cell>
          <cell r="AB1500">
            <v>88</v>
          </cell>
          <cell r="AC1500">
            <v>5.0199999999999996</v>
          </cell>
          <cell r="AD1500">
            <v>7.13</v>
          </cell>
          <cell r="AE1500">
            <v>4</v>
          </cell>
          <cell r="AF1500">
            <v>78</v>
          </cell>
          <cell r="AG1500"/>
          <cell r="AH1500"/>
          <cell r="AI1500" t="e">
            <v>#DIV/0!</v>
          </cell>
          <cell r="AJ1500"/>
          <cell r="AK1500"/>
          <cell r="AL1500" t="e">
            <v>#DIV/0!</v>
          </cell>
          <cell r="AM1500"/>
          <cell r="AN1500"/>
          <cell r="AO1500" t="e">
            <v>#DIV/0!</v>
          </cell>
        </row>
        <row r="1501">
          <cell r="A1501">
            <v>726</v>
          </cell>
          <cell r="B1501" t="str">
            <v>Gallina, animal entero cruda</v>
          </cell>
          <cell r="C1501"/>
          <cell r="D1501">
            <v>60</v>
          </cell>
          <cell r="E1501"/>
          <cell r="F1501">
            <v>297</v>
          </cell>
          <cell r="G1501"/>
          <cell r="H1501">
            <v>18</v>
          </cell>
          <cell r="I1501">
            <v>25</v>
          </cell>
          <cell r="J1501">
            <v>0</v>
          </cell>
          <cell r="K1501"/>
          <cell r="L1501">
            <v>0</v>
          </cell>
          <cell r="M1501"/>
          <cell r="N1501">
            <v>14</v>
          </cell>
          <cell r="O1501">
            <v>1.5</v>
          </cell>
          <cell r="P1501">
            <v>70</v>
          </cell>
          <cell r="Q1501">
            <v>200</v>
          </cell>
          <cell r="R1501"/>
          <cell r="S1501">
            <v>1.31</v>
          </cell>
          <cell r="T1501">
            <v>20</v>
          </cell>
          <cell r="U1501">
            <v>189</v>
          </cell>
          <cell r="V1501">
            <v>0.08</v>
          </cell>
          <cell r="W1501">
            <v>0.16</v>
          </cell>
          <cell r="X1501">
            <v>8</v>
          </cell>
          <cell r="Y1501">
            <v>6</v>
          </cell>
          <cell r="Z1501">
            <v>0.31</v>
          </cell>
          <cell r="AA1501">
            <v>0</v>
          </cell>
          <cell r="AB1501">
            <v>0</v>
          </cell>
          <cell r="AC1501">
            <v>4.3099999999999996</v>
          </cell>
          <cell r="AD1501">
            <v>6.24</v>
          </cell>
          <cell r="AE1501">
            <v>3.23</v>
          </cell>
          <cell r="AF1501">
            <v>75</v>
          </cell>
          <cell r="AG1501"/>
          <cell r="AH1501"/>
          <cell r="AI1501" t="e">
            <v>#DIV/0!</v>
          </cell>
          <cell r="AJ1501"/>
          <cell r="AK1501"/>
          <cell r="AL1501" t="e">
            <v>#DIV/0!</v>
          </cell>
          <cell r="AM1501"/>
          <cell r="AN1501"/>
          <cell r="AO1501" t="e">
            <v>#DIV/0!</v>
          </cell>
        </row>
        <row r="1502">
          <cell r="A1502">
            <v>727</v>
          </cell>
          <cell r="B1502" t="str">
            <v>Muslo de pollo para asar o freir, carne sin piel asado</v>
          </cell>
          <cell r="C1502"/>
          <cell r="D1502">
            <v>59</v>
          </cell>
          <cell r="E1502"/>
          <cell r="F1502">
            <v>184</v>
          </cell>
          <cell r="G1502"/>
          <cell r="H1502">
            <v>27</v>
          </cell>
          <cell r="I1502">
            <v>8.4</v>
          </cell>
          <cell r="J1502">
            <v>0</v>
          </cell>
          <cell r="K1502"/>
          <cell r="L1502">
            <v>0</v>
          </cell>
          <cell r="M1502"/>
          <cell r="N1502">
            <v>12</v>
          </cell>
          <cell r="O1502">
            <v>1.3</v>
          </cell>
          <cell r="P1502">
            <v>91</v>
          </cell>
          <cell r="Q1502">
            <v>183</v>
          </cell>
          <cell r="R1502"/>
          <cell r="S1502">
            <v>2.86</v>
          </cell>
          <cell r="T1502">
            <v>24</v>
          </cell>
          <cell r="U1502">
            <v>242</v>
          </cell>
          <cell r="V1502">
            <v>0.08</v>
          </cell>
          <cell r="W1502">
            <v>0.23</v>
          </cell>
          <cell r="X1502">
            <v>6.3</v>
          </cell>
          <cell r="Y1502">
            <v>8</v>
          </cell>
          <cell r="Z1502">
            <v>0.32</v>
          </cell>
          <cell r="AA1502">
            <v>0</v>
          </cell>
          <cell r="AB1502">
            <v>19</v>
          </cell>
          <cell r="AC1502">
            <v>2.29</v>
          </cell>
          <cell r="AD1502">
            <v>3.05</v>
          </cell>
          <cell r="AE1502">
            <v>1.97</v>
          </cell>
          <cell r="AF1502">
            <v>94</v>
          </cell>
          <cell r="AG1502"/>
          <cell r="AH1502"/>
          <cell r="AI1502" t="e">
            <v>#DIV/0!</v>
          </cell>
          <cell r="AJ1502"/>
          <cell r="AK1502"/>
          <cell r="AL1502" t="e">
            <v>#DIV/0!</v>
          </cell>
          <cell r="AM1502"/>
          <cell r="AN1502"/>
          <cell r="AO1502" t="e">
            <v>#DIV/0!</v>
          </cell>
        </row>
        <row r="1503">
          <cell r="A1503">
            <v>728</v>
          </cell>
          <cell r="B1503" t="str">
            <v>Muslo de pollo para asar o freir, carne sin piel crudo</v>
          </cell>
          <cell r="C1503"/>
          <cell r="D1503">
            <v>57</v>
          </cell>
          <cell r="E1503"/>
          <cell r="F1503">
            <v>115</v>
          </cell>
          <cell r="G1503"/>
          <cell r="H1503">
            <v>20.100000000000001</v>
          </cell>
          <cell r="I1503">
            <v>3.8</v>
          </cell>
          <cell r="J1503">
            <v>0</v>
          </cell>
          <cell r="K1503"/>
          <cell r="L1503">
            <v>0</v>
          </cell>
          <cell r="M1503"/>
          <cell r="N1503">
            <v>11</v>
          </cell>
          <cell r="O1503">
            <v>1</v>
          </cell>
          <cell r="P1503">
            <v>86</v>
          </cell>
          <cell r="Q1503">
            <v>167</v>
          </cell>
          <cell r="R1503"/>
          <cell r="S1503">
            <v>2.06</v>
          </cell>
          <cell r="T1503">
            <v>23</v>
          </cell>
          <cell r="U1503">
            <v>229</v>
          </cell>
          <cell r="V1503">
            <v>0.08</v>
          </cell>
          <cell r="W1503">
            <v>0.19</v>
          </cell>
          <cell r="X1503">
            <v>6.1</v>
          </cell>
          <cell r="Y1503">
            <v>10</v>
          </cell>
          <cell r="Z1503">
            <v>0.36</v>
          </cell>
          <cell r="AA1503">
            <v>3</v>
          </cell>
          <cell r="AB1503">
            <v>18</v>
          </cell>
          <cell r="AC1503">
            <v>0.98</v>
          </cell>
          <cell r="AD1503">
            <v>1.18</v>
          </cell>
          <cell r="AE1503">
            <v>0.95</v>
          </cell>
          <cell r="AF1503">
            <v>80</v>
          </cell>
          <cell r="AG1503"/>
          <cell r="AH1503"/>
          <cell r="AI1503" t="e">
            <v>#DIV/0!</v>
          </cell>
          <cell r="AJ1503"/>
          <cell r="AK1503"/>
          <cell r="AL1503" t="e">
            <v>#DIV/0!</v>
          </cell>
          <cell r="AM1503"/>
          <cell r="AN1503"/>
          <cell r="AO1503" t="e">
            <v>#DIV/0!</v>
          </cell>
        </row>
        <row r="1504">
          <cell r="A1504">
            <v>729</v>
          </cell>
          <cell r="B1504" t="str">
            <v>Muslo de pollo para asar o freir, carne y piel asado</v>
          </cell>
          <cell r="C1504"/>
          <cell r="D1504">
            <v>71</v>
          </cell>
          <cell r="E1504"/>
          <cell r="F1504">
            <v>226</v>
          </cell>
          <cell r="G1504"/>
          <cell r="H1504">
            <v>26</v>
          </cell>
          <cell r="I1504">
            <v>13.5</v>
          </cell>
          <cell r="J1504">
            <v>0</v>
          </cell>
          <cell r="K1504"/>
          <cell r="L1504">
            <v>0</v>
          </cell>
          <cell r="M1504"/>
          <cell r="N1504">
            <v>12</v>
          </cell>
          <cell r="O1504">
            <v>1.3</v>
          </cell>
          <cell r="P1504">
            <v>87</v>
          </cell>
          <cell r="Q1504">
            <v>174</v>
          </cell>
          <cell r="R1504"/>
          <cell r="S1504">
            <v>2.6</v>
          </cell>
          <cell r="T1504">
            <v>23</v>
          </cell>
          <cell r="U1504">
            <v>225</v>
          </cell>
          <cell r="V1504">
            <v>7.0000000000000007E-2</v>
          </cell>
          <cell r="W1504">
            <v>0.21</v>
          </cell>
          <cell r="X1504">
            <v>6.2</v>
          </cell>
          <cell r="Y1504">
            <v>7</v>
          </cell>
          <cell r="Z1504">
            <v>0.3</v>
          </cell>
          <cell r="AA1504">
            <v>0</v>
          </cell>
          <cell r="AB1504">
            <v>39</v>
          </cell>
          <cell r="AC1504">
            <v>3.72</v>
          </cell>
          <cell r="AD1504">
            <v>5.24</v>
          </cell>
          <cell r="AE1504">
            <v>3</v>
          </cell>
          <cell r="AF1504">
            <v>92</v>
          </cell>
          <cell r="AG1504"/>
          <cell r="AH1504"/>
          <cell r="AI1504" t="e">
            <v>#DIV/0!</v>
          </cell>
          <cell r="AJ1504"/>
          <cell r="AK1504"/>
          <cell r="AL1504" t="e">
            <v>#DIV/0!</v>
          </cell>
          <cell r="AM1504"/>
          <cell r="AN1504"/>
          <cell r="AO1504" t="e">
            <v>#DIV/0!</v>
          </cell>
        </row>
        <row r="1505">
          <cell r="A1505">
            <v>730</v>
          </cell>
          <cell r="B1505" t="str">
            <v>Muslo de pollo para asar o freir, carne y piel crudo</v>
          </cell>
          <cell r="C1505"/>
          <cell r="D1505">
            <v>73</v>
          </cell>
          <cell r="E1505"/>
          <cell r="F1505">
            <v>182</v>
          </cell>
          <cell r="G1505"/>
          <cell r="H1505">
            <v>18.2</v>
          </cell>
          <cell r="I1505">
            <v>12.1</v>
          </cell>
          <cell r="J1505">
            <v>0</v>
          </cell>
          <cell r="K1505"/>
          <cell r="L1505">
            <v>0</v>
          </cell>
          <cell r="M1505"/>
          <cell r="N1505">
            <v>10</v>
          </cell>
          <cell r="O1505">
            <v>1</v>
          </cell>
          <cell r="P1505">
            <v>79</v>
          </cell>
          <cell r="Q1505">
            <v>149</v>
          </cell>
          <cell r="R1505"/>
          <cell r="S1505">
            <v>1.77</v>
          </cell>
          <cell r="T1505">
            <v>21</v>
          </cell>
          <cell r="U1505">
            <v>198</v>
          </cell>
          <cell r="V1505">
            <v>7.0000000000000007E-2</v>
          </cell>
          <cell r="W1505">
            <v>0.16</v>
          </cell>
          <cell r="X1505">
            <v>5.4</v>
          </cell>
          <cell r="Y1505">
            <v>11</v>
          </cell>
          <cell r="Z1505">
            <v>0.32</v>
          </cell>
          <cell r="AA1505">
            <v>3</v>
          </cell>
          <cell r="AB1505">
            <v>36</v>
          </cell>
          <cell r="AC1505">
            <v>3.41</v>
          </cell>
          <cell r="AD1505">
            <v>4.8899999999999997</v>
          </cell>
          <cell r="AE1505">
            <v>2.65</v>
          </cell>
          <cell r="AF1505">
            <v>83</v>
          </cell>
          <cell r="AG1505"/>
          <cell r="AH1505"/>
          <cell r="AI1505" t="e">
            <v>#DIV/0!</v>
          </cell>
          <cell r="AJ1505"/>
          <cell r="AK1505"/>
          <cell r="AL1505" t="e">
            <v>#DIV/0!</v>
          </cell>
          <cell r="AM1505"/>
          <cell r="AN1505"/>
          <cell r="AO1505" t="e">
            <v>#DIV/0!</v>
          </cell>
        </row>
        <row r="1506">
          <cell r="A1506">
            <v>731</v>
          </cell>
          <cell r="B1506" t="str">
            <v>Muslo de pollo para freir o asar, carne sin piel cocida</v>
          </cell>
          <cell r="C1506"/>
          <cell r="D1506">
            <v>57</v>
          </cell>
          <cell r="E1506"/>
          <cell r="F1506">
            <v>188</v>
          </cell>
          <cell r="G1506"/>
          <cell r="H1506">
            <v>25</v>
          </cell>
          <cell r="I1506">
            <v>9.8000000000000007</v>
          </cell>
          <cell r="J1506">
            <v>0</v>
          </cell>
          <cell r="K1506"/>
          <cell r="L1506">
            <v>0</v>
          </cell>
          <cell r="M1506"/>
          <cell r="N1506">
            <v>11</v>
          </cell>
          <cell r="O1506">
            <v>1.4</v>
          </cell>
          <cell r="P1506">
            <v>75</v>
          </cell>
          <cell r="Q1506">
            <v>149</v>
          </cell>
          <cell r="R1506"/>
          <cell r="S1506">
            <v>2.58</v>
          </cell>
          <cell r="T1506">
            <v>21</v>
          </cell>
          <cell r="U1506">
            <v>183</v>
          </cell>
          <cell r="V1506">
            <v>0.06</v>
          </cell>
          <cell r="W1506">
            <v>0.22</v>
          </cell>
          <cell r="X1506">
            <v>5.2</v>
          </cell>
          <cell r="Y1506">
            <v>8</v>
          </cell>
          <cell r="Z1506">
            <v>0.21</v>
          </cell>
          <cell r="AA1506">
            <v>0</v>
          </cell>
          <cell r="AB1506">
            <v>19</v>
          </cell>
          <cell r="AC1506">
            <v>2.71</v>
          </cell>
          <cell r="AD1506">
            <v>3.7</v>
          </cell>
          <cell r="AE1506">
            <v>2.2400000000000002</v>
          </cell>
          <cell r="AF1506">
            <v>90</v>
          </cell>
          <cell r="AG1506"/>
          <cell r="AH1506"/>
          <cell r="AI1506" t="e">
            <v>#DIV/0!</v>
          </cell>
          <cell r="AJ1506"/>
          <cell r="AK1506"/>
          <cell r="AL1506" t="e">
            <v>#DIV/0!</v>
          </cell>
          <cell r="AM1506"/>
          <cell r="AN1506"/>
          <cell r="AO1506" t="e">
            <v>#DIV/0!</v>
          </cell>
        </row>
        <row r="1507">
          <cell r="A1507">
            <v>732</v>
          </cell>
          <cell r="B1507" t="str">
            <v>Muslo de pollo para freir o asar, carne y piel cocida</v>
          </cell>
          <cell r="C1507"/>
          <cell r="D1507">
            <v>70</v>
          </cell>
          <cell r="E1507"/>
          <cell r="F1507">
            <v>224</v>
          </cell>
          <cell r="G1507"/>
          <cell r="H1507">
            <v>23</v>
          </cell>
          <cell r="I1507">
            <v>14.7</v>
          </cell>
          <cell r="J1507">
            <v>0</v>
          </cell>
          <cell r="K1507"/>
          <cell r="L1507">
            <v>0</v>
          </cell>
          <cell r="M1507"/>
          <cell r="N1507">
            <v>11</v>
          </cell>
          <cell r="O1507">
            <v>1.4</v>
          </cell>
          <cell r="P1507">
            <v>71</v>
          </cell>
          <cell r="Q1507">
            <v>139</v>
          </cell>
          <cell r="R1507"/>
          <cell r="S1507">
            <v>2.25</v>
          </cell>
          <cell r="T1507">
            <v>19</v>
          </cell>
          <cell r="U1507">
            <v>170</v>
          </cell>
          <cell r="V1507">
            <v>0.06</v>
          </cell>
          <cell r="W1507">
            <v>0.19</v>
          </cell>
          <cell r="X1507">
            <v>4.9000000000000004</v>
          </cell>
          <cell r="Y1507">
            <v>6</v>
          </cell>
          <cell r="Z1507">
            <v>0.19</v>
          </cell>
          <cell r="AA1507">
            <v>0</v>
          </cell>
          <cell r="AB1507">
            <v>44</v>
          </cell>
          <cell r="AC1507">
            <v>4.1100000000000003</v>
          </cell>
          <cell r="AD1507">
            <v>5.84</v>
          </cell>
          <cell r="AE1507">
            <v>3.25</v>
          </cell>
          <cell r="AF1507">
            <v>84</v>
          </cell>
          <cell r="AG1507"/>
          <cell r="AH1507"/>
          <cell r="AI1507" t="e">
            <v>#DIV/0!</v>
          </cell>
          <cell r="AJ1507"/>
          <cell r="AK1507"/>
          <cell r="AL1507" t="e">
            <v>#DIV/0!</v>
          </cell>
          <cell r="AM1507"/>
          <cell r="AN1507"/>
          <cell r="AO1507" t="e">
            <v>#DIV/0!</v>
          </cell>
        </row>
        <row r="1508">
          <cell r="A1508">
            <v>733</v>
          </cell>
          <cell r="B1508" t="str">
            <v>Pechuga de pollo carne sin piel, cocida</v>
          </cell>
          <cell r="C1508"/>
          <cell r="D1508">
            <v>70</v>
          </cell>
          <cell r="E1508"/>
          <cell r="F1508">
            <v>143</v>
          </cell>
          <cell r="G1508"/>
          <cell r="H1508">
            <v>29</v>
          </cell>
          <cell r="I1508">
            <v>3</v>
          </cell>
          <cell r="J1508">
            <v>0</v>
          </cell>
          <cell r="K1508"/>
          <cell r="L1508">
            <v>0</v>
          </cell>
          <cell r="M1508"/>
          <cell r="N1508">
            <v>13</v>
          </cell>
          <cell r="O1508">
            <v>0.9</v>
          </cell>
          <cell r="P1508">
            <v>63</v>
          </cell>
          <cell r="Q1508">
            <v>165</v>
          </cell>
          <cell r="R1508"/>
          <cell r="S1508">
            <v>0.97</v>
          </cell>
          <cell r="T1508">
            <v>24</v>
          </cell>
          <cell r="U1508">
            <v>187</v>
          </cell>
          <cell r="V1508">
            <v>0.04</v>
          </cell>
          <cell r="W1508">
            <v>0.12</v>
          </cell>
          <cell r="X1508">
            <v>8.5</v>
          </cell>
          <cell r="Y1508">
            <v>3</v>
          </cell>
          <cell r="Z1508">
            <v>0.23</v>
          </cell>
          <cell r="AA1508">
            <v>0</v>
          </cell>
          <cell r="AB1508">
            <v>6</v>
          </cell>
          <cell r="AC1508">
            <v>0.85</v>
          </cell>
          <cell r="AD1508">
            <v>1.03</v>
          </cell>
          <cell r="AE1508">
            <v>0.66</v>
          </cell>
          <cell r="AF1508">
            <v>77</v>
          </cell>
          <cell r="AG1508"/>
          <cell r="AH1508"/>
          <cell r="AI1508" t="e">
            <v>#DIV/0!</v>
          </cell>
          <cell r="AJ1508"/>
          <cell r="AK1508"/>
          <cell r="AL1508" t="e">
            <v>#DIV/0!</v>
          </cell>
          <cell r="AM1508"/>
          <cell r="AN1508"/>
          <cell r="AO1508" t="e">
            <v>#DIV/0!</v>
          </cell>
        </row>
        <row r="1509">
          <cell r="A1509">
            <v>734</v>
          </cell>
          <cell r="B1509" t="str">
            <v>Pechuga de pollo para asar o freir, carne sin piel, asada</v>
          </cell>
          <cell r="C1509"/>
          <cell r="D1509">
            <v>72</v>
          </cell>
          <cell r="E1509"/>
          <cell r="F1509">
            <v>156</v>
          </cell>
          <cell r="G1509"/>
          <cell r="H1509">
            <v>31</v>
          </cell>
          <cell r="I1509">
            <v>3.6</v>
          </cell>
          <cell r="J1509">
            <v>0</v>
          </cell>
          <cell r="K1509"/>
          <cell r="L1509">
            <v>0</v>
          </cell>
          <cell r="M1509"/>
          <cell r="N1509">
            <v>15</v>
          </cell>
          <cell r="O1509">
            <v>1</v>
          </cell>
          <cell r="P1509">
            <v>74</v>
          </cell>
          <cell r="Q1509">
            <v>228</v>
          </cell>
          <cell r="R1509"/>
          <cell r="S1509">
            <v>1</v>
          </cell>
          <cell r="T1509">
            <v>29</v>
          </cell>
          <cell r="U1509">
            <v>256</v>
          </cell>
          <cell r="V1509">
            <v>7.0000000000000007E-2</v>
          </cell>
          <cell r="W1509">
            <v>0.11</v>
          </cell>
          <cell r="X1509">
            <v>13.7</v>
          </cell>
          <cell r="Y1509">
            <v>4</v>
          </cell>
          <cell r="Z1509">
            <v>0.34</v>
          </cell>
          <cell r="AA1509">
            <v>0</v>
          </cell>
          <cell r="AB1509">
            <v>6</v>
          </cell>
          <cell r="AC1509">
            <v>1.01</v>
          </cell>
          <cell r="AD1509">
            <v>1.24</v>
          </cell>
          <cell r="AE1509">
            <v>0.77</v>
          </cell>
          <cell r="AF1509">
            <v>85</v>
          </cell>
          <cell r="AG1509"/>
          <cell r="AH1509"/>
          <cell r="AI1509" t="e">
            <v>#DIV/0!</v>
          </cell>
          <cell r="AJ1509"/>
          <cell r="AK1509"/>
          <cell r="AL1509" t="e">
            <v>#DIV/0!</v>
          </cell>
          <cell r="AM1509"/>
          <cell r="AN1509"/>
          <cell r="AO1509" t="e">
            <v>#DIV/0!</v>
          </cell>
        </row>
        <row r="1510">
          <cell r="A1510">
            <v>735</v>
          </cell>
          <cell r="B1510" t="str">
            <v>Pechuga de pollo para asar o freir, carne sin piel, cruda</v>
          </cell>
          <cell r="C1510"/>
          <cell r="D1510">
            <v>65</v>
          </cell>
          <cell r="E1510"/>
          <cell r="F1510">
            <v>103</v>
          </cell>
          <cell r="G1510"/>
          <cell r="H1510">
            <v>23.1</v>
          </cell>
          <cell r="I1510">
            <v>1.2</v>
          </cell>
          <cell r="J1510">
            <v>0</v>
          </cell>
          <cell r="K1510"/>
          <cell r="L1510">
            <v>0</v>
          </cell>
          <cell r="M1510"/>
          <cell r="N1510">
            <v>11</v>
          </cell>
          <cell r="O1510">
            <v>0.7</v>
          </cell>
          <cell r="P1510">
            <v>65</v>
          </cell>
          <cell r="Q1510">
            <v>196</v>
          </cell>
          <cell r="R1510"/>
          <cell r="S1510">
            <v>0.8</v>
          </cell>
          <cell r="T1510">
            <v>28</v>
          </cell>
          <cell r="U1510">
            <v>255</v>
          </cell>
          <cell r="V1510">
            <v>7.0000000000000007E-2</v>
          </cell>
          <cell r="W1510">
            <v>0.09</v>
          </cell>
          <cell r="X1510">
            <v>11.2</v>
          </cell>
          <cell r="Y1510">
            <v>4</v>
          </cell>
          <cell r="Z1510">
            <v>0.38</v>
          </cell>
          <cell r="AA1510">
            <v>1</v>
          </cell>
          <cell r="AB1510">
            <v>6</v>
          </cell>
          <cell r="AC1510">
            <v>0.33</v>
          </cell>
          <cell r="AD1510">
            <v>0.3</v>
          </cell>
          <cell r="AE1510">
            <v>0.28000000000000003</v>
          </cell>
          <cell r="AF1510">
            <v>58</v>
          </cell>
          <cell r="AG1510"/>
          <cell r="AH1510"/>
          <cell r="AI1510" t="e">
            <v>#DIV/0!</v>
          </cell>
          <cell r="AJ1510"/>
          <cell r="AK1510"/>
          <cell r="AL1510" t="e">
            <v>#DIV/0!</v>
          </cell>
          <cell r="AM1510"/>
          <cell r="AN1510"/>
          <cell r="AO1510" t="e">
            <v>#DIV/0!</v>
          </cell>
        </row>
        <row r="1511">
          <cell r="A1511">
            <v>736</v>
          </cell>
          <cell r="B1511" t="str">
            <v>Pechuga de pollo para asar o freir, carne y piel, cruda</v>
          </cell>
          <cell r="C1511"/>
          <cell r="D1511">
            <v>80</v>
          </cell>
          <cell r="E1511"/>
          <cell r="F1511">
            <v>167</v>
          </cell>
          <cell r="G1511"/>
          <cell r="H1511">
            <v>20.9</v>
          </cell>
          <cell r="I1511">
            <v>9.3000000000000007</v>
          </cell>
          <cell r="J1511">
            <v>0</v>
          </cell>
          <cell r="K1511"/>
          <cell r="L1511">
            <v>0</v>
          </cell>
          <cell r="M1511"/>
          <cell r="N1511">
            <v>11</v>
          </cell>
          <cell r="O1511">
            <v>0.7</v>
          </cell>
          <cell r="P1511">
            <v>63</v>
          </cell>
          <cell r="Q1511">
            <v>174</v>
          </cell>
          <cell r="R1511"/>
          <cell r="S1511">
            <v>0.8</v>
          </cell>
          <cell r="T1511">
            <v>25</v>
          </cell>
          <cell r="U1511">
            <v>220</v>
          </cell>
          <cell r="V1511">
            <v>0.06</v>
          </cell>
          <cell r="W1511">
            <v>0.09</v>
          </cell>
          <cell r="X1511">
            <v>9.9</v>
          </cell>
          <cell r="Y1511">
            <v>4</v>
          </cell>
          <cell r="Z1511">
            <v>0.34</v>
          </cell>
          <cell r="AA1511">
            <v>1</v>
          </cell>
          <cell r="AB1511">
            <v>24</v>
          </cell>
          <cell r="AC1511">
            <v>2.66</v>
          </cell>
          <cell r="AD1511">
            <v>3.82</v>
          </cell>
          <cell r="AE1511">
            <v>1.96</v>
          </cell>
          <cell r="AF1511">
            <v>64</v>
          </cell>
          <cell r="AG1511"/>
          <cell r="AH1511"/>
          <cell r="AI1511" t="e">
            <v>#DIV/0!</v>
          </cell>
          <cell r="AJ1511"/>
          <cell r="AK1511"/>
          <cell r="AL1511" t="e">
            <v>#DIV/0!</v>
          </cell>
          <cell r="AM1511"/>
          <cell r="AN1511"/>
          <cell r="AO1511" t="e">
            <v>#DIV/0!</v>
          </cell>
        </row>
        <row r="1512">
          <cell r="A1512">
            <v>737</v>
          </cell>
          <cell r="B1512" t="str">
            <v>Pechuga de pollo para asar o freir, carne y piel, asada</v>
          </cell>
          <cell r="C1512"/>
          <cell r="D1512">
            <v>81</v>
          </cell>
          <cell r="E1512"/>
          <cell r="F1512">
            <v>189</v>
          </cell>
          <cell r="G1512"/>
          <cell r="H1512">
            <v>29.8</v>
          </cell>
          <cell r="I1512">
            <v>7.8</v>
          </cell>
          <cell r="J1512">
            <v>0</v>
          </cell>
          <cell r="K1512"/>
          <cell r="L1512">
            <v>0</v>
          </cell>
          <cell r="M1512"/>
          <cell r="N1512">
            <v>14</v>
          </cell>
          <cell r="O1512">
            <v>1.1000000000000001</v>
          </cell>
          <cell r="P1512">
            <v>71</v>
          </cell>
          <cell r="Q1512">
            <v>214</v>
          </cell>
          <cell r="R1512"/>
          <cell r="S1512">
            <v>1.02</v>
          </cell>
          <cell r="T1512">
            <v>27</v>
          </cell>
          <cell r="U1512">
            <v>245</v>
          </cell>
          <cell r="V1512">
            <v>7.0000000000000007E-2</v>
          </cell>
          <cell r="W1512">
            <v>0.12</v>
          </cell>
          <cell r="X1512">
            <v>12.7</v>
          </cell>
          <cell r="Y1512">
            <v>4</v>
          </cell>
          <cell r="Z1512">
            <v>0.32</v>
          </cell>
          <cell r="AA1512">
            <v>0</v>
          </cell>
          <cell r="AB1512">
            <v>27</v>
          </cell>
          <cell r="AC1512">
            <v>2.19</v>
          </cell>
          <cell r="AD1512">
            <v>3.03</v>
          </cell>
          <cell r="AE1512">
            <v>1.66</v>
          </cell>
          <cell r="AF1512">
            <v>84</v>
          </cell>
          <cell r="AG1512"/>
          <cell r="AH1512"/>
          <cell r="AI1512" t="e">
            <v>#DIV/0!</v>
          </cell>
          <cell r="AJ1512"/>
          <cell r="AK1512"/>
          <cell r="AL1512" t="e">
            <v>#DIV/0!</v>
          </cell>
          <cell r="AM1512"/>
          <cell r="AN1512"/>
          <cell r="AO1512" t="e">
            <v>#DIV/0!</v>
          </cell>
        </row>
        <row r="1513">
          <cell r="A1513">
            <v>738</v>
          </cell>
          <cell r="B1513" t="str">
            <v>Pechuga de pollo para asar o freir, carne y piel, cocida</v>
          </cell>
          <cell r="C1513"/>
          <cell r="D1513">
            <v>82</v>
          </cell>
          <cell r="E1513"/>
          <cell r="F1513">
            <v>176</v>
          </cell>
          <cell r="G1513"/>
          <cell r="H1513">
            <v>27.4</v>
          </cell>
          <cell r="I1513">
            <v>7.4</v>
          </cell>
          <cell r="J1513">
            <v>0</v>
          </cell>
          <cell r="K1513"/>
          <cell r="L1513">
            <v>0</v>
          </cell>
          <cell r="M1513"/>
          <cell r="N1513">
            <v>13</v>
          </cell>
          <cell r="O1513">
            <v>0.9</v>
          </cell>
          <cell r="P1513">
            <v>62</v>
          </cell>
          <cell r="Q1513">
            <v>156</v>
          </cell>
          <cell r="R1513"/>
          <cell r="S1513">
            <v>0.97</v>
          </cell>
          <cell r="T1513">
            <v>22</v>
          </cell>
          <cell r="U1513">
            <v>178</v>
          </cell>
          <cell r="V1513">
            <v>0.04</v>
          </cell>
          <cell r="W1513">
            <v>0.12</v>
          </cell>
          <cell r="X1513">
            <v>7.8</v>
          </cell>
          <cell r="Y1513">
            <v>3</v>
          </cell>
          <cell r="Z1513">
            <v>0.21</v>
          </cell>
          <cell r="AA1513">
            <v>0</v>
          </cell>
          <cell r="AB1513">
            <v>24</v>
          </cell>
          <cell r="AC1513">
            <v>2.08</v>
          </cell>
          <cell r="AD1513">
            <v>2.9</v>
          </cell>
          <cell r="AE1513">
            <v>1.58</v>
          </cell>
          <cell r="AF1513">
            <v>75</v>
          </cell>
          <cell r="AG1513"/>
          <cell r="AH1513"/>
          <cell r="AI1513" t="e">
            <v>#DIV/0!</v>
          </cell>
          <cell r="AJ1513"/>
          <cell r="AK1513"/>
          <cell r="AL1513" t="e">
            <v>#DIV/0!</v>
          </cell>
          <cell r="AM1513"/>
          <cell r="AN1513"/>
          <cell r="AO1513" t="e">
            <v>#DIV/0!</v>
          </cell>
        </row>
        <row r="1514">
          <cell r="A1514">
            <v>739</v>
          </cell>
          <cell r="B1514" t="str">
            <v>Pescuezo de pollo, carne y piel, crudo</v>
          </cell>
          <cell r="C1514"/>
          <cell r="D1514">
            <v>64</v>
          </cell>
          <cell r="E1514"/>
          <cell r="F1514">
            <v>292</v>
          </cell>
          <cell r="G1514"/>
          <cell r="H1514">
            <v>14.1</v>
          </cell>
          <cell r="I1514">
            <v>26.2</v>
          </cell>
          <cell r="J1514">
            <v>0</v>
          </cell>
          <cell r="K1514"/>
          <cell r="L1514">
            <v>0</v>
          </cell>
          <cell r="M1514"/>
          <cell r="N1514">
            <v>18</v>
          </cell>
          <cell r="O1514">
            <v>1.9</v>
          </cell>
          <cell r="P1514">
            <v>64</v>
          </cell>
          <cell r="Q1514">
            <v>112</v>
          </cell>
          <cell r="R1514"/>
          <cell r="S1514">
            <v>1.86</v>
          </cell>
          <cell r="T1514">
            <v>13</v>
          </cell>
          <cell r="U1514">
            <v>137</v>
          </cell>
          <cell r="V1514">
            <v>0.05</v>
          </cell>
          <cell r="W1514">
            <v>0.19</v>
          </cell>
          <cell r="X1514">
            <v>3.6</v>
          </cell>
          <cell r="Y1514">
            <v>5</v>
          </cell>
          <cell r="Z1514">
            <v>0.26</v>
          </cell>
          <cell r="AA1514">
            <v>1</v>
          </cell>
          <cell r="AB1514">
            <v>65</v>
          </cell>
          <cell r="AC1514">
            <v>7.27</v>
          </cell>
          <cell r="AD1514">
            <v>10.55</v>
          </cell>
          <cell r="AE1514">
            <v>5.68</v>
          </cell>
          <cell r="AF1514">
            <v>99</v>
          </cell>
          <cell r="AG1514"/>
          <cell r="AH1514"/>
          <cell r="AI1514" t="e">
            <v>#DIV/0!</v>
          </cell>
          <cell r="AJ1514"/>
          <cell r="AK1514"/>
          <cell r="AL1514" t="e">
            <v>#DIV/0!</v>
          </cell>
          <cell r="AM1514"/>
          <cell r="AN1514"/>
          <cell r="AO1514" t="e">
            <v>#DIV/0!</v>
          </cell>
        </row>
        <row r="1515">
          <cell r="A1515">
            <v>740</v>
          </cell>
          <cell r="B1515" t="str">
            <v>Piel de pollo para asar o freir, cruda</v>
          </cell>
          <cell r="C1515"/>
          <cell r="D1515">
            <v>100</v>
          </cell>
          <cell r="E1515"/>
          <cell r="F1515">
            <v>345</v>
          </cell>
          <cell r="G1515"/>
          <cell r="H1515">
            <v>13.3</v>
          </cell>
          <cell r="I1515">
            <v>32.4</v>
          </cell>
          <cell r="J1515">
            <v>0</v>
          </cell>
          <cell r="K1515"/>
          <cell r="L1515">
            <v>0</v>
          </cell>
          <cell r="M1515"/>
          <cell r="N1515">
            <v>11</v>
          </cell>
          <cell r="O1515">
            <v>1.1000000000000001</v>
          </cell>
          <cell r="P1515">
            <v>63</v>
          </cell>
          <cell r="Q1515">
            <v>100</v>
          </cell>
          <cell r="R1515"/>
          <cell r="S1515">
            <v>0.93</v>
          </cell>
          <cell r="T1515">
            <v>13</v>
          </cell>
          <cell r="U1515">
            <v>103</v>
          </cell>
          <cell r="V1515">
            <v>0.03</v>
          </cell>
          <cell r="W1515">
            <v>7.0000000000000007E-2</v>
          </cell>
          <cell r="X1515">
            <v>4</v>
          </cell>
          <cell r="Y1515">
            <v>3</v>
          </cell>
          <cell r="Z1515">
            <v>0.23</v>
          </cell>
          <cell r="AA1515">
            <v>0</v>
          </cell>
          <cell r="AB1515">
            <v>78</v>
          </cell>
          <cell r="AC1515">
            <v>9.08</v>
          </cell>
          <cell r="AD1515">
            <v>13.54</v>
          </cell>
          <cell r="AE1515">
            <v>6.81</v>
          </cell>
          <cell r="AF1515">
            <v>109</v>
          </cell>
          <cell r="AG1515"/>
          <cell r="AH1515"/>
          <cell r="AI1515" t="e">
            <v>#DIV/0!</v>
          </cell>
          <cell r="AJ1515"/>
          <cell r="AK1515"/>
          <cell r="AL1515" t="e">
            <v>#DIV/0!</v>
          </cell>
          <cell r="AM1515"/>
          <cell r="AN1515"/>
          <cell r="AO1515" t="e">
            <v>#DIV/0!</v>
          </cell>
        </row>
        <row r="1516">
          <cell r="A1516">
            <v>741</v>
          </cell>
          <cell r="B1516" t="str">
            <v>Pollo entero para asar o freir, carne sin piel crudo</v>
          </cell>
          <cell r="C1516"/>
          <cell r="D1516">
            <v>48</v>
          </cell>
          <cell r="E1516"/>
          <cell r="F1516">
            <v>114</v>
          </cell>
          <cell r="G1516"/>
          <cell r="H1516">
            <v>21.4</v>
          </cell>
          <cell r="I1516">
            <v>3.1</v>
          </cell>
          <cell r="J1516">
            <v>0</v>
          </cell>
          <cell r="K1516"/>
          <cell r="L1516">
            <v>0</v>
          </cell>
          <cell r="M1516"/>
          <cell r="N1516">
            <v>12</v>
          </cell>
          <cell r="O1516">
            <v>0.9</v>
          </cell>
          <cell r="P1516">
            <v>77</v>
          </cell>
          <cell r="Q1516">
            <v>173</v>
          </cell>
          <cell r="R1516"/>
          <cell r="S1516">
            <v>1.54</v>
          </cell>
          <cell r="T1516">
            <v>25</v>
          </cell>
          <cell r="U1516">
            <v>229</v>
          </cell>
          <cell r="V1516">
            <v>7.0000000000000007E-2</v>
          </cell>
          <cell r="W1516">
            <v>0.14000000000000001</v>
          </cell>
          <cell r="X1516">
            <v>8.1999999999999993</v>
          </cell>
          <cell r="Y1516">
            <v>7</v>
          </cell>
          <cell r="Z1516">
            <v>0.37</v>
          </cell>
          <cell r="AA1516">
            <v>2</v>
          </cell>
          <cell r="AB1516">
            <v>16</v>
          </cell>
          <cell r="AC1516">
            <v>0.79</v>
          </cell>
          <cell r="AD1516">
            <v>0.9</v>
          </cell>
          <cell r="AE1516">
            <v>0.75</v>
          </cell>
          <cell r="AF1516">
            <v>70</v>
          </cell>
          <cell r="AG1516"/>
          <cell r="AH1516"/>
          <cell r="AI1516" t="e">
            <v>#DIV/0!</v>
          </cell>
          <cell r="AJ1516"/>
          <cell r="AK1516"/>
          <cell r="AL1516" t="e">
            <v>#DIV/0!</v>
          </cell>
          <cell r="AM1516"/>
          <cell r="AN1516"/>
          <cell r="AO1516" t="e">
            <v>#DIV/0!</v>
          </cell>
        </row>
        <row r="1517">
          <cell r="A1517">
            <v>742</v>
          </cell>
          <cell r="B1517" t="str">
            <v>Pollo entero para asar o freir, carne sin piel asado</v>
          </cell>
          <cell r="C1517"/>
          <cell r="D1517">
            <v>54</v>
          </cell>
          <cell r="E1517"/>
          <cell r="F1517">
            <v>182</v>
          </cell>
          <cell r="G1517"/>
          <cell r="H1517">
            <v>28.9</v>
          </cell>
          <cell r="I1517">
            <v>7.4</v>
          </cell>
          <cell r="J1517">
            <v>0</v>
          </cell>
          <cell r="K1517"/>
          <cell r="L1517">
            <v>0</v>
          </cell>
          <cell r="M1517"/>
          <cell r="N1517">
            <v>15</v>
          </cell>
          <cell r="O1517">
            <v>1.2</v>
          </cell>
          <cell r="P1517">
            <v>86</v>
          </cell>
          <cell r="Q1517">
            <v>195</v>
          </cell>
          <cell r="R1517"/>
          <cell r="S1517">
            <v>2.1</v>
          </cell>
          <cell r="T1517">
            <v>25</v>
          </cell>
          <cell r="U1517">
            <v>243</v>
          </cell>
          <cell r="V1517">
            <v>7.0000000000000007E-2</v>
          </cell>
          <cell r="W1517">
            <v>0.18</v>
          </cell>
          <cell r="X1517">
            <v>9.1999999999999993</v>
          </cell>
          <cell r="Y1517">
            <v>6</v>
          </cell>
          <cell r="Z1517">
            <v>0.33</v>
          </cell>
          <cell r="AA1517">
            <v>0</v>
          </cell>
          <cell r="AB1517">
            <v>16</v>
          </cell>
          <cell r="AC1517">
            <v>2.04</v>
          </cell>
          <cell r="AD1517">
            <v>2.66</v>
          </cell>
          <cell r="AE1517">
            <v>1.69</v>
          </cell>
          <cell r="AF1517">
            <v>89</v>
          </cell>
          <cell r="AG1517"/>
          <cell r="AH1517"/>
          <cell r="AI1517" t="e">
            <v>#DIV/0!</v>
          </cell>
          <cell r="AJ1517"/>
          <cell r="AK1517"/>
          <cell r="AL1517" t="e">
            <v>#DIV/0!</v>
          </cell>
          <cell r="AM1517"/>
          <cell r="AN1517"/>
          <cell r="AO1517" t="e">
            <v>#DIV/0!</v>
          </cell>
        </row>
        <row r="1518">
          <cell r="A1518">
            <v>743</v>
          </cell>
          <cell r="B1518" t="str">
            <v>Pollo entero para asar o freir, carne y piel asado</v>
          </cell>
          <cell r="C1518"/>
          <cell r="D1518">
            <v>67</v>
          </cell>
          <cell r="E1518"/>
          <cell r="F1518">
            <v>232</v>
          </cell>
          <cell r="G1518"/>
          <cell r="H1518">
            <v>27.3</v>
          </cell>
          <cell r="I1518">
            <v>13.6</v>
          </cell>
          <cell r="J1518">
            <v>0</v>
          </cell>
          <cell r="K1518"/>
          <cell r="L1518">
            <v>0</v>
          </cell>
          <cell r="M1518"/>
          <cell r="N1518">
            <v>15</v>
          </cell>
          <cell r="O1518">
            <v>1.3</v>
          </cell>
          <cell r="P1518">
            <v>82</v>
          </cell>
          <cell r="Q1518">
            <v>182</v>
          </cell>
          <cell r="R1518"/>
          <cell r="S1518">
            <v>1.94</v>
          </cell>
          <cell r="T1518">
            <v>23</v>
          </cell>
          <cell r="U1518">
            <v>223</v>
          </cell>
          <cell r="V1518">
            <v>0.06</v>
          </cell>
          <cell r="W1518">
            <v>0.17</v>
          </cell>
          <cell r="X1518">
            <v>8.5</v>
          </cell>
          <cell r="Y1518">
            <v>5</v>
          </cell>
          <cell r="Z1518">
            <v>0.3</v>
          </cell>
          <cell r="AA1518">
            <v>0</v>
          </cell>
          <cell r="AB1518">
            <v>47</v>
          </cell>
          <cell r="AC1518">
            <v>3.79</v>
          </cell>
          <cell r="AD1518">
            <v>5.34</v>
          </cell>
          <cell r="AE1518">
            <v>2.97</v>
          </cell>
          <cell r="AF1518">
            <v>88</v>
          </cell>
          <cell r="AG1518"/>
          <cell r="AH1518"/>
          <cell r="AI1518" t="e">
            <v>#DIV/0!</v>
          </cell>
          <cell r="AJ1518"/>
          <cell r="AK1518"/>
          <cell r="AL1518" t="e">
            <v>#DIV/0!</v>
          </cell>
          <cell r="AM1518"/>
          <cell r="AN1518"/>
          <cell r="AO1518" t="e">
            <v>#DIV/0!</v>
          </cell>
        </row>
        <row r="1519">
          <cell r="A1519">
            <v>744</v>
          </cell>
          <cell r="B1519" t="str">
            <v>Pollo entero para asar o freir, carne y piel crudo</v>
          </cell>
          <cell r="C1519"/>
          <cell r="D1519">
            <v>68</v>
          </cell>
          <cell r="E1519"/>
          <cell r="F1519">
            <v>210</v>
          </cell>
          <cell r="G1519"/>
          <cell r="H1519">
            <v>18.600000000000001</v>
          </cell>
          <cell r="I1519">
            <v>15.1</v>
          </cell>
          <cell r="J1519">
            <v>0</v>
          </cell>
          <cell r="K1519"/>
          <cell r="L1519">
            <v>0</v>
          </cell>
          <cell r="M1519"/>
          <cell r="N1519">
            <v>11</v>
          </cell>
          <cell r="O1519">
            <v>0.9</v>
          </cell>
          <cell r="P1519">
            <v>70</v>
          </cell>
          <cell r="Q1519">
            <v>147</v>
          </cell>
          <cell r="R1519"/>
          <cell r="S1519">
            <v>1.31</v>
          </cell>
          <cell r="T1519">
            <v>20</v>
          </cell>
          <cell r="U1519">
            <v>189</v>
          </cell>
          <cell r="V1519">
            <v>0.06</v>
          </cell>
          <cell r="W1519">
            <v>0.12</v>
          </cell>
          <cell r="X1519">
            <v>6.8</v>
          </cell>
          <cell r="Y1519">
            <v>6</v>
          </cell>
          <cell r="Z1519">
            <v>0.31</v>
          </cell>
          <cell r="AA1519">
            <v>2</v>
          </cell>
          <cell r="AB1519">
            <v>41</v>
          </cell>
          <cell r="AC1519">
            <v>4.3099999999999996</v>
          </cell>
          <cell r="AD1519">
            <v>6.24</v>
          </cell>
          <cell r="AE1519">
            <v>3.23</v>
          </cell>
          <cell r="AF1519">
            <v>75</v>
          </cell>
          <cell r="AG1519"/>
          <cell r="AH1519"/>
          <cell r="AI1519" t="e">
            <v>#DIV/0!</v>
          </cell>
          <cell r="AJ1519"/>
          <cell r="AK1519"/>
          <cell r="AL1519" t="e">
            <v>#DIV/0!</v>
          </cell>
          <cell r="AM1519"/>
          <cell r="AN1519"/>
          <cell r="AO1519" t="e">
            <v>#DIV/0!</v>
          </cell>
        </row>
        <row r="1520">
          <cell r="A1520">
            <v>745</v>
          </cell>
          <cell r="B1520" t="str">
            <v>Rabadilla de pollo para freir o asar, carne sin piel crudo</v>
          </cell>
          <cell r="C1520"/>
          <cell r="D1520">
            <v>100</v>
          </cell>
          <cell r="E1520"/>
          <cell r="F1520">
            <v>132</v>
          </cell>
          <cell r="G1520"/>
          <cell r="H1520">
            <v>19.600000000000001</v>
          </cell>
          <cell r="I1520">
            <v>5.9</v>
          </cell>
          <cell r="J1520">
            <v>0</v>
          </cell>
          <cell r="K1520"/>
          <cell r="L1520">
            <v>0</v>
          </cell>
          <cell r="M1520"/>
          <cell r="N1520">
            <v>17</v>
          </cell>
          <cell r="O1520">
            <v>1</v>
          </cell>
          <cell r="P1520">
            <v>82</v>
          </cell>
          <cell r="Q1520">
            <v>151</v>
          </cell>
          <cell r="R1520"/>
          <cell r="S1520">
            <v>1.85</v>
          </cell>
          <cell r="T1520">
            <v>22</v>
          </cell>
          <cell r="U1520">
            <v>204</v>
          </cell>
          <cell r="V1520">
            <v>7.0000000000000007E-2</v>
          </cell>
          <cell r="W1520">
            <v>0.16</v>
          </cell>
          <cell r="X1520">
            <v>6.7</v>
          </cell>
          <cell r="Y1520">
            <v>9</v>
          </cell>
          <cell r="Z1520">
            <v>0.36</v>
          </cell>
          <cell r="AA1520">
            <v>3</v>
          </cell>
          <cell r="AB1520">
            <v>30</v>
          </cell>
          <cell r="AC1520">
            <v>1.52</v>
          </cell>
          <cell r="AD1520">
            <v>1.84</v>
          </cell>
          <cell r="AE1520">
            <v>1.47</v>
          </cell>
          <cell r="AF1520">
            <v>81</v>
          </cell>
          <cell r="AG1520"/>
          <cell r="AH1520"/>
          <cell r="AI1520" t="e">
            <v>#DIV/0!</v>
          </cell>
          <cell r="AJ1520"/>
          <cell r="AK1520"/>
          <cell r="AL1520" t="e">
            <v>#DIV/0!</v>
          </cell>
          <cell r="AM1520"/>
          <cell r="AN1520"/>
          <cell r="AO1520" t="e">
            <v>#DIV/0!</v>
          </cell>
        </row>
        <row r="1521">
          <cell r="A1521">
            <v>746</v>
          </cell>
          <cell r="B1521" t="str">
            <v>Rabadilla de pollo, para freir o asar, carne y piel cocido</v>
          </cell>
          <cell r="C1521"/>
          <cell r="D1521">
            <v>100</v>
          </cell>
          <cell r="E1521"/>
          <cell r="F1521">
            <v>252</v>
          </cell>
          <cell r="G1521"/>
          <cell r="H1521">
            <v>22.2</v>
          </cell>
          <cell r="I1521">
            <v>18.100000000000001</v>
          </cell>
          <cell r="J1521">
            <v>0</v>
          </cell>
          <cell r="K1521"/>
          <cell r="L1521">
            <v>0</v>
          </cell>
          <cell r="M1521"/>
          <cell r="N1521">
            <v>18</v>
          </cell>
          <cell r="O1521">
            <v>1.2</v>
          </cell>
          <cell r="P1521">
            <v>64</v>
          </cell>
          <cell r="Q1521">
            <v>120</v>
          </cell>
          <cell r="R1521"/>
          <cell r="S1521">
            <v>1.93</v>
          </cell>
          <cell r="T1521">
            <v>16</v>
          </cell>
          <cell r="U1521">
            <v>145</v>
          </cell>
          <cell r="V1521">
            <v>0.04</v>
          </cell>
          <cell r="W1521">
            <v>0.15</v>
          </cell>
          <cell r="X1521">
            <v>4.3</v>
          </cell>
          <cell r="Y1521">
            <v>5</v>
          </cell>
          <cell r="Z1521">
            <v>0.18</v>
          </cell>
          <cell r="AA1521">
            <v>0</v>
          </cell>
          <cell r="AB1521">
            <v>88</v>
          </cell>
          <cell r="AC1521">
            <v>5.0199999999999996</v>
          </cell>
          <cell r="AD1521">
            <v>7.13</v>
          </cell>
          <cell r="AE1521">
            <v>4</v>
          </cell>
          <cell r="AF1521">
            <v>78</v>
          </cell>
          <cell r="AG1521"/>
          <cell r="AH1521"/>
          <cell r="AI1521" t="e">
            <v>#DIV/0!</v>
          </cell>
          <cell r="AJ1521"/>
          <cell r="AK1521"/>
          <cell r="AL1521" t="e">
            <v>#DIV/0!</v>
          </cell>
          <cell r="AM1521"/>
          <cell r="AN1521"/>
          <cell r="AO1521" t="e">
            <v>#DIV/0!</v>
          </cell>
        </row>
        <row r="1522">
          <cell r="A1522">
            <v>747</v>
          </cell>
          <cell r="B1522" t="str">
            <v>Corazon de pollo, cocido de todas las clases en calor bajo</v>
          </cell>
          <cell r="C1522"/>
          <cell r="D1522">
            <v>100</v>
          </cell>
          <cell r="E1522"/>
          <cell r="F1522">
            <v>177</v>
          </cell>
          <cell r="G1522"/>
          <cell r="H1522">
            <v>26.4</v>
          </cell>
          <cell r="I1522">
            <v>7.9</v>
          </cell>
          <cell r="J1522">
            <v>0.1</v>
          </cell>
          <cell r="K1522"/>
          <cell r="L1522">
            <v>0</v>
          </cell>
          <cell r="M1522"/>
          <cell r="N1522">
            <v>19</v>
          </cell>
          <cell r="O1522">
            <v>9</v>
          </cell>
          <cell r="P1522">
            <v>48</v>
          </cell>
          <cell r="Q1522">
            <v>199</v>
          </cell>
          <cell r="R1522"/>
          <cell r="S1522">
            <v>7.3</v>
          </cell>
          <cell r="T1522">
            <v>20</v>
          </cell>
          <cell r="U1522">
            <v>132</v>
          </cell>
          <cell r="V1522">
            <v>7.0000000000000007E-2</v>
          </cell>
          <cell r="W1522">
            <v>0.74</v>
          </cell>
          <cell r="X1522">
            <v>2.8</v>
          </cell>
          <cell r="Y1522">
            <v>80</v>
          </cell>
          <cell r="Z1522">
            <v>7.29</v>
          </cell>
          <cell r="AA1522">
            <v>2</v>
          </cell>
          <cell r="AB1522">
            <v>9</v>
          </cell>
          <cell r="AC1522">
            <v>2.2599999999999998</v>
          </cell>
          <cell r="AD1522">
            <v>2.0099999999999998</v>
          </cell>
          <cell r="AE1522">
            <v>2.2999999999999998</v>
          </cell>
          <cell r="AF1522">
            <v>242</v>
          </cell>
          <cell r="AG1522"/>
          <cell r="AH1522"/>
          <cell r="AI1522" t="e">
            <v>#DIV/0!</v>
          </cell>
          <cell r="AJ1522"/>
          <cell r="AK1522"/>
          <cell r="AL1522" t="e">
            <v>#DIV/0!</v>
          </cell>
          <cell r="AM1522"/>
          <cell r="AN1522"/>
          <cell r="AO1522" t="e">
            <v>#DIV/0!</v>
          </cell>
        </row>
        <row r="1523">
          <cell r="A1523">
            <v>748</v>
          </cell>
          <cell r="B1523" t="str">
            <v>Corazon de pollo, crudo todas las clases</v>
          </cell>
          <cell r="C1523"/>
          <cell r="D1523">
            <v>100</v>
          </cell>
          <cell r="E1523"/>
          <cell r="F1523">
            <v>149</v>
          </cell>
          <cell r="G1523"/>
          <cell r="H1523">
            <v>15.6</v>
          </cell>
          <cell r="I1523">
            <v>9.3000000000000007</v>
          </cell>
          <cell r="J1523">
            <v>0.7</v>
          </cell>
          <cell r="K1523"/>
          <cell r="L1523">
            <v>0</v>
          </cell>
          <cell r="M1523"/>
          <cell r="N1523">
            <v>12</v>
          </cell>
          <cell r="O1523">
            <v>6</v>
          </cell>
          <cell r="P1523">
            <v>74</v>
          </cell>
          <cell r="Q1523">
            <v>177</v>
          </cell>
          <cell r="R1523"/>
          <cell r="S1523">
            <v>6.59</v>
          </cell>
          <cell r="T1523">
            <v>15</v>
          </cell>
          <cell r="U1523">
            <v>176</v>
          </cell>
          <cell r="V1523">
            <v>0.15</v>
          </cell>
          <cell r="W1523">
            <v>0.73</v>
          </cell>
          <cell r="X1523">
            <v>4.9000000000000004</v>
          </cell>
          <cell r="Y1523">
            <v>72</v>
          </cell>
          <cell r="Z1523">
            <v>7.29</v>
          </cell>
          <cell r="AA1523">
            <v>3</v>
          </cell>
          <cell r="AB1523">
            <v>9</v>
          </cell>
          <cell r="AC1523">
            <v>2.66</v>
          </cell>
          <cell r="AD1523">
            <v>2.37</v>
          </cell>
          <cell r="AE1523">
            <v>2.71</v>
          </cell>
          <cell r="AF1523">
            <v>136</v>
          </cell>
          <cell r="AG1523"/>
          <cell r="AH1523"/>
          <cell r="AI1523" t="e">
            <v>#DIV/0!</v>
          </cell>
          <cell r="AJ1523"/>
          <cell r="AK1523"/>
          <cell r="AL1523" t="e">
            <v>#DIV/0!</v>
          </cell>
          <cell r="AM1523"/>
          <cell r="AN1523"/>
          <cell r="AO1523" t="e">
            <v>#DIV/0!</v>
          </cell>
        </row>
        <row r="1524">
          <cell r="A1524">
            <v>749</v>
          </cell>
          <cell r="B1524" t="str">
            <v>Higado de pollo, cocido de todas las clases, en calor bajo</v>
          </cell>
          <cell r="C1524"/>
          <cell r="D1524">
            <v>100</v>
          </cell>
          <cell r="E1524"/>
          <cell r="F1524">
            <v>151</v>
          </cell>
          <cell r="G1524"/>
          <cell r="H1524">
            <v>24.4</v>
          </cell>
          <cell r="I1524">
            <v>5.5</v>
          </cell>
          <cell r="J1524">
            <v>0.9</v>
          </cell>
          <cell r="K1524"/>
          <cell r="L1524">
            <v>0</v>
          </cell>
          <cell r="M1524"/>
          <cell r="N1524">
            <v>14</v>
          </cell>
          <cell r="O1524">
            <v>8.5</v>
          </cell>
          <cell r="P1524">
            <v>51</v>
          </cell>
          <cell r="Q1524">
            <v>312</v>
          </cell>
          <cell r="R1524"/>
          <cell r="S1524">
            <v>4.34</v>
          </cell>
          <cell r="T1524">
            <v>21</v>
          </cell>
          <cell r="U1524">
            <v>140</v>
          </cell>
          <cell r="V1524">
            <v>0.15</v>
          </cell>
          <cell r="W1524">
            <v>1.75</v>
          </cell>
          <cell r="X1524">
            <v>4.5</v>
          </cell>
          <cell r="Y1524">
            <v>770</v>
          </cell>
          <cell r="Z1524">
            <v>19.39</v>
          </cell>
          <cell r="AA1524">
            <v>16</v>
          </cell>
          <cell r="AB1524">
            <v>4913</v>
          </cell>
          <cell r="AC1524">
            <v>1.84</v>
          </cell>
          <cell r="AD1524">
            <v>1.34</v>
          </cell>
          <cell r="AE1524">
            <v>0.9</v>
          </cell>
          <cell r="AF1524">
            <v>631</v>
          </cell>
          <cell r="AG1524"/>
          <cell r="AH1524"/>
          <cell r="AI1524" t="e">
            <v>#DIV/0!</v>
          </cell>
          <cell r="AJ1524"/>
          <cell r="AK1524"/>
          <cell r="AL1524" t="e">
            <v>#DIV/0!</v>
          </cell>
          <cell r="AM1524"/>
          <cell r="AN1524"/>
          <cell r="AO1524" t="e">
            <v>#DIV/0!</v>
          </cell>
        </row>
        <row r="1525">
          <cell r="A1525">
            <v>750</v>
          </cell>
          <cell r="B1525" t="str">
            <v>Higado de pollo, crudo en todas las clases</v>
          </cell>
          <cell r="C1525"/>
          <cell r="D1525">
            <v>100</v>
          </cell>
          <cell r="E1525"/>
          <cell r="F1525">
            <v>121</v>
          </cell>
          <cell r="G1525"/>
          <cell r="H1525">
            <v>18</v>
          </cell>
          <cell r="I1525">
            <v>3.9</v>
          </cell>
          <cell r="J1525">
            <v>3.4</v>
          </cell>
          <cell r="K1525"/>
          <cell r="L1525">
            <v>0</v>
          </cell>
          <cell r="M1525"/>
          <cell r="N1525">
            <v>11</v>
          </cell>
          <cell r="O1525">
            <v>8.6</v>
          </cell>
          <cell r="P1525">
            <v>79</v>
          </cell>
          <cell r="Q1525">
            <v>272</v>
          </cell>
          <cell r="R1525"/>
          <cell r="S1525">
            <v>3.07</v>
          </cell>
          <cell r="T1525">
            <v>20</v>
          </cell>
          <cell r="U1525">
            <v>228</v>
          </cell>
          <cell r="V1525">
            <v>0.14000000000000001</v>
          </cell>
          <cell r="W1525">
            <v>1.96</v>
          </cell>
          <cell r="X1525">
            <v>9.3000000000000007</v>
          </cell>
          <cell r="Y1525">
            <v>738</v>
          </cell>
          <cell r="Z1525">
            <v>22.98</v>
          </cell>
          <cell r="AA1525">
            <v>34</v>
          </cell>
          <cell r="AB1525">
            <v>6165</v>
          </cell>
          <cell r="AC1525">
            <v>1.3</v>
          </cell>
          <cell r="AD1525">
            <v>0.95</v>
          </cell>
          <cell r="AE1525">
            <v>0.64</v>
          </cell>
          <cell r="AF1525">
            <v>439</v>
          </cell>
          <cell r="AG1525"/>
          <cell r="AH1525"/>
          <cell r="AI1525" t="e">
            <v>#DIV/0!</v>
          </cell>
          <cell r="AJ1525"/>
          <cell r="AK1525"/>
          <cell r="AL1525" t="e">
            <v>#DIV/0!</v>
          </cell>
          <cell r="AM1525"/>
          <cell r="AN1525"/>
          <cell r="AO1525" t="e">
            <v>#DIV/0!</v>
          </cell>
        </row>
        <row r="1526">
          <cell r="A1526">
            <v>751</v>
          </cell>
          <cell r="B1526" t="str">
            <v>Menudencias de pollo cocidas en calor bajo</v>
          </cell>
          <cell r="C1526"/>
          <cell r="D1526">
            <v>100</v>
          </cell>
          <cell r="E1526"/>
          <cell r="F1526">
            <v>151</v>
          </cell>
          <cell r="G1526"/>
          <cell r="H1526">
            <v>25.9</v>
          </cell>
          <cell r="I1526">
            <v>4.8</v>
          </cell>
          <cell r="J1526">
            <v>1</v>
          </cell>
          <cell r="K1526"/>
          <cell r="L1526">
            <v>0</v>
          </cell>
          <cell r="M1526"/>
          <cell r="N1526">
            <v>12</v>
          </cell>
          <cell r="O1526">
            <v>6.4</v>
          </cell>
          <cell r="P1526">
            <v>58</v>
          </cell>
          <cell r="Q1526">
            <v>229</v>
          </cell>
          <cell r="R1526"/>
          <cell r="S1526">
            <v>4.57</v>
          </cell>
          <cell r="T1526">
            <v>20</v>
          </cell>
          <cell r="U1526">
            <v>158</v>
          </cell>
          <cell r="V1526">
            <v>0.09</v>
          </cell>
          <cell r="W1526">
            <v>0.95</v>
          </cell>
          <cell r="X1526">
            <v>4.0999999999999996</v>
          </cell>
          <cell r="Y1526">
            <v>376</v>
          </cell>
          <cell r="Z1526">
            <v>10.14</v>
          </cell>
          <cell r="AA1526">
            <v>8</v>
          </cell>
          <cell r="AB1526">
            <v>2229</v>
          </cell>
          <cell r="AC1526">
            <v>1.49</v>
          </cell>
          <cell r="AD1526">
            <v>1.19</v>
          </cell>
          <cell r="AE1526">
            <v>1.08</v>
          </cell>
          <cell r="AF1526">
            <v>393</v>
          </cell>
          <cell r="AG1526"/>
          <cell r="AH1526"/>
          <cell r="AI1526" t="e">
            <v>#DIV/0!</v>
          </cell>
          <cell r="AJ1526"/>
          <cell r="AK1526"/>
          <cell r="AL1526" t="e">
            <v>#DIV/0!</v>
          </cell>
          <cell r="AM1526"/>
          <cell r="AN1526"/>
          <cell r="AO1526" t="e">
            <v>#DIV/0!</v>
          </cell>
        </row>
        <row r="1527">
          <cell r="A1527">
            <v>752</v>
          </cell>
          <cell r="B1527" t="str">
            <v>Menudencias de pollo crudas</v>
          </cell>
          <cell r="C1527"/>
          <cell r="D1527">
            <v>100</v>
          </cell>
          <cell r="E1527"/>
          <cell r="F1527">
            <v>119</v>
          </cell>
          <cell r="G1527"/>
          <cell r="H1527">
            <v>17.899999999999999</v>
          </cell>
          <cell r="I1527">
            <v>4.5</v>
          </cell>
          <cell r="J1527">
            <v>1.8</v>
          </cell>
          <cell r="K1527"/>
          <cell r="L1527">
            <v>0</v>
          </cell>
          <cell r="M1527"/>
          <cell r="N1527">
            <v>10</v>
          </cell>
          <cell r="O1527">
            <v>5.9</v>
          </cell>
          <cell r="P1527">
            <v>77</v>
          </cell>
          <cell r="Q1527">
            <v>197</v>
          </cell>
          <cell r="R1527"/>
          <cell r="S1527">
            <v>3.32</v>
          </cell>
          <cell r="T1527">
            <v>18</v>
          </cell>
          <cell r="U1527">
            <v>228</v>
          </cell>
          <cell r="V1527">
            <v>0.09</v>
          </cell>
          <cell r="W1527">
            <v>0.99</v>
          </cell>
          <cell r="X1527">
            <v>6.7</v>
          </cell>
          <cell r="Y1527">
            <v>345</v>
          </cell>
          <cell r="Z1527">
            <v>11.41</v>
          </cell>
          <cell r="AA1527">
            <v>16</v>
          </cell>
          <cell r="AB1527">
            <v>2654</v>
          </cell>
          <cell r="AC1527">
            <v>1.36</v>
          </cell>
          <cell r="AD1527">
            <v>1.1200000000000001</v>
          </cell>
          <cell r="AE1527">
            <v>1.0900000000000001</v>
          </cell>
          <cell r="AF1527">
            <v>262</v>
          </cell>
          <cell r="AG1527"/>
          <cell r="AH1527"/>
          <cell r="AI1527" t="e">
            <v>#DIV/0!</v>
          </cell>
          <cell r="AJ1527"/>
          <cell r="AK1527"/>
          <cell r="AL1527" t="e">
            <v>#DIV/0!</v>
          </cell>
          <cell r="AM1527"/>
          <cell r="AN1527"/>
          <cell r="AO1527" t="e">
            <v>#DIV/0!</v>
          </cell>
        </row>
        <row r="1528">
          <cell r="A1528">
            <v>753</v>
          </cell>
          <cell r="B1528" t="str">
            <v>Molleja de pollo, cocidas, de todas las clases</v>
          </cell>
          <cell r="C1528"/>
          <cell r="D1528">
            <v>100</v>
          </cell>
          <cell r="E1528"/>
          <cell r="F1528">
            <v>147</v>
          </cell>
          <cell r="G1528"/>
          <cell r="H1528">
            <v>27.2</v>
          </cell>
          <cell r="I1528">
            <v>3.7</v>
          </cell>
          <cell r="J1528">
            <v>1.1000000000000001</v>
          </cell>
          <cell r="K1528"/>
          <cell r="L1528">
            <v>0</v>
          </cell>
          <cell r="M1528"/>
          <cell r="N1528">
            <v>10</v>
          </cell>
          <cell r="O1528">
            <v>4.2</v>
          </cell>
          <cell r="P1528">
            <v>67</v>
          </cell>
          <cell r="Q1528">
            <v>155</v>
          </cell>
          <cell r="R1528"/>
          <cell r="S1528">
            <v>4.38</v>
          </cell>
          <cell r="T1528">
            <v>20</v>
          </cell>
          <cell r="U1528">
            <v>179</v>
          </cell>
          <cell r="V1528">
            <v>0.03</v>
          </cell>
          <cell r="W1528">
            <v>0.24</v>
          </cell>
          <cell r="X1528">
            <v>4</v>
          </cell>
          <cell r="Y1528">
            <v>53</v>
          </cell>
          <cell r="Z1528">
            <v>1.94</v>
          </cell>
          <cell r="AA1528">
            <v>2</v>
          </cell>
          <cell r="AB1528">
            <v>56</v>
          </cell>
          <cell r="AC1528">
            <v>1.04</v>
          </cell>
          <cell r="AD1528">
            <v>0.93</v>
          </cell>
          <cell r="AE1528">
            <v>1.06</v>
          </cell>
          <cell r="AF1528">
            <v>194</v>
          </cell>
          <cell r="AG1528"/>
          <cell r="AH1528"/>
          <cell r="AI1528" t="e">
            <v>#DIV/0!</v>
          </cell>
          <cell r="AJ1528"/>
          <cell r="AK1528"/>
          <cell r="AL1528" t="e">
            <v>#DIV/0!</v>
          </cell>
          <cell r="AM1528"/>
          <cell r="AN1528"/>
          <cell r="AO1528" t="e">
            <v>#DIV/0!</v>
          </cell>
        </row>
        <row r="1529">
          <cell r="A1529">
            <v>754</v>
          </cell>
          <cell r="B1529" t="str">
            <v>Molleja de pollo, cruda, de todas las clases</v>
          </cell>
          <cell r="C1529"/>
          <cell r="D1529">
            <v>100</v>
          </cell>
          <cell r="E1529"/>
          <cell r="F1529">
            <v>113</v>
          </cell>
          <cell r="G1529"/>
          <cell r="H1529">
            <v>18.2</v>
          </cell>
          <cell r="I1529">
            <v>4.2</v>
          </cell>
          <cell r="J1529">
            <v>0.6</v>
          </cell>
          <cell r="K1529"/>
          <cell r="L1529">
            <v>0</v>
          </cell>
          <cell r="M1529"/>
          <cell r="N1529">
            <v>8</v>
          </cell>
          <cell r="O1529">
            <v>3.5</v>
          </cell>
          <cell r="P1529">
            <v>76</v>
          </cell>
          <cell r="Q1529">
            <v>135</v>
          </cell>
          <cell r="R1529"/>
          <cell r="S1529">
            <v>3</v>
          </cell>
          <cell r="T1529">
            <v>16</v>
          </cell>
          <cell r="U1529">
            <v>236</v>
          </cell>
          <cell r="V1529">
            <v>0.03</v>
          </cell>
          <cell r="W1529">
            <v>0.19</v>
          </cell>
          <cell r="X1529">
            <v>4.7</v>
          </cell>
          <cell r="Y1529">
            <v>52</v>
          </cell>
          <cell r="Z1529">
            <v>2.12</v>
          </cell>
          <cell r="AA1529">
            <v>3</v>
          </cell>
          <cell r="AB1529">
            <v>65</v>
          </cell>
          <cell r="AC1529">
            <v>1.2</v>
          </cell>
          <cell r="AD1529">
            <v>1.07</v>
          </cell>
          <cell r="AE1529">
            <v>1.22</v>
          </cell>
          <cell r="AF1529">
            <v>130</v>
          </cell>
          <cell r="AG1529"/>
          <cell r="AH1529"/>
          <cell r="AI1529" t="e">
            <v>#DIV/0!</v>
          </cell>
          <cell r="AJ1529"/>
          <cell r="AK1529"/>
          <cell r="AL1529" t="e">
            <v>#DIV/0!</v>
          </cell>
          <cell r="AM1529"/>
          <cell r="AN1529"/>
          <cell r="AO1529" t="e">
            <v>#DIV/0!</v>
          </cell>
        </row>
        <row r="1530">
          <cell r="A1530">
            <v>755</v>
          </cell>
          <cell r="B1530" t="str">
            <v>Pata de pollo cocido</v>
          </cell>
          <cell r="C1530"/>
          <cell r="D1530">
            <v>52</v>
          </cell>
          <cell r="E1530"/>
          <cell r="F1530">
            <v>178</v>
          </cell>
          <cell r="G1530"/>
          <cell r="H1530">
            <v>26.3</v>
          </cell>
          <cell r="I1530">
            <v>8.1</v>
          </cell>
          <cell r="J1530">
            <v>0</v>
          </cell>
          <cell r="K1530"/>
          <cell r="L1530">
            <v>0</v>
          </cell>
          <cell r="M1530"/>
          <cell r="N1530">
            <v>11</v>
          </cell>
          <cell r="O1530">
            <v>1.4</v>
          </cell>
          <cell r="P1530">
            <v>78</v>
          </cell>
          <cell r="Q1530">
            <v>149</v>
          </cell>
          <cell r="R1530"/>
          <cell r="S1530">
            <v>2.78</v>
          </cell>
          <cell r="T1530">
            <v>21</v>
          </cell>
          <cell r="U1530">
            <v>190</v>
          </cell>
          <cell r="V1530">
            <v>0.06</v>
          </cell>
          <cell r="W1530">
            <v>0.22</v>
          </cell>
          <cell r="X1530">
            <v>4.8</v>
          </cell>
          <cell r="Y1530">
            <v>0</v>
          </cell>
          <cell r="Z1530">
            <v>0.23</v>
          </cell>
          <cell r="AA1530">
            <v>0</v>
          </cell>
          <cell r="AB1530">
            <v>18</v>
          </cell>
          <cell r="AC1530">
            <v>2.2000000000000002</v>
          </cell>
          <cell r="AD1530">
            <v>2.93</v>
          </cell>
          <cell r="AE1530">
            <v>1.88</v>
          </cell>
          <cell r="AF1530">
            <v>89</v>
          </cell>
          <cell r="AG1530"/>
          <cell r="AH1530"/>
          <cell r="AI1530" t="e">
            <v>#DIV/0!</v>
          </cell>
          <cell r="AJ1530"/>
          <cell r="AK1530"/>
          <cell r="AL1530" t="e">
            <v>#DIV/0!</v>
          </cell>
          <cell r="AM1530"/>
          <cell r="AN1530"/>
          <cell r="AO1530" t="e">
            <v>#DIV/0!</v>
          </cell>
        </row>
        <row r="1531">
          <cell r="A1531">
            <v>756</v>
          </cell>
          <cell r="B1531" t="str">
            <v>Pata de pollo o gallina cruda</v>
          </cell>
          <cell r="C1531"/>
          <cell r="D1531">
            <v>52</v>
          </cell>
          <cell r="E1531"/>
          <cell r="F1531">
            <v>213</v>
          </cell>
          <cell r="G1531"/>
          <cell r="H1531">
            <v>24.2</v>
          </cell>
          <cell r="I1531">
            <v>12.9</v>
          </cell>
          <cell r="J1531">
            <v>0</v>
          </cell>
          <cell r="K1531"/>
          <cell r="L1531">
            <v>0</v>
          </cell>
          <cell r="M1531"/>
          <cell r="N1531">
            <v>11</v>
          </cell>
          <cell r="O1531">
            <v>1.3</v>
          </cell>
          <cell r="P1531">
            <v>73</v>
          </cell>
          <cell r="Q1531">
            <v>139</v>
          </cell>
          <cell r="R1531"/>
          <cell r="S1531">
            <v>2.4300000000000002</v>
          </cell>
          <cell r="T1531">
            <v>20</v>
          </cell>
          <cell r="U1531">
            <v>176</v>
          </cell>
          <cell r="V1531">
            <v>0.05</v>
          </cell>
          <cell r="W1531">
            <v>0.19</v>
          </cell>
          <cell r="X1531">
            <v>4.5999999999999996</v>
          </cell>
          <cell r="Y1531">
            <v>0</v>
          </cell>
          <cell r="Z1531">
            <v>0.47</v>
          </cell>
          <cell r="AA1531">
            <v>0</v>
          </cell>
          <cell r="AB1531">
            <v>36</v>
          </cell>
          <cell r="AC1531">
            <v>3.57</v>
          </cell>
          <cell r="AD1531">
            <v>5.04</v>
          </cell>
          <cell r="AE1531">
            <v>2.87</v>
          </cell>
          <cell r="AF1531">
            <v>84</v>
          </cell>
          <cell r="AG1531"/>
          <cell r="AH1531"/>
          <cell r="AI1531" t="e">
            <v>#DIV/0!</v>
          </cell>
          <cell r="AJ1531"/>
          <cell r="AK1531"/>
          <cell r="AL1531" t="e">
            <v>#DIV/0!</v>
          </cell>
          <cell r="AM1531"/>
          <cell r="AN1531"/>
          <cell r="AO1531" t="e">
            <v>#DIV/0!</v>
          </cell>
        </row>
        <row r="1532">
          <cell r="A1532">
            <v>757</v>
          </cell>
          <cell r="B1532" t="str">
            <v>Alas de pavo, para asar o freir carne y piel, asadas</v>
          </cell>
          <cell r="C1532"/>
          <cell r="D1532">
            <v>61</v>
          </cell>
          <cell r="E1532"/>
          <cell r="F1532">
            <v>200</v>
          </cell>
          <cell r="G1532"/>
          <cell r="H1532">
            <v>27.7</v>
          </cell>
          <cell r="I1532">
            <v>9.9</v>
          </cell>
          <cell r="J1532">
            <v>0</v>
          </cell>
          <cell r="K1532"/>
          <cell r="L1532">
            <v>0</v>
          </cell>
          <cell r="M1532"/>
          <cell r="N1532">
            <v>29</v>
          </cell>
          <cell r="O1532">
            <v>1.8</v>
          </cell>
          <cell r="P1532">
            <v>73</v>
          </cell>
          <cell r="Q1532">
            <v>166</v>
          </cell>
          <cell r="R1532"/>
          <cell r="S1532">
            <v>3.25</v>
          </cell>
          <cell r="T1532">
            <v>20</v>
          </cell>
          <cell r="U1532">
            <v>196</v>
          </cell>
          <cell r="V1532">
            <v>0.03</v>
          </cell>
          <cell r="W1532">
            <v>0.16</v>
          </cell>
          <cell r="X1532">
            <v>3.6</v>
          </cell>
          <cell r="Y1532">
            <v>6</v>
          </cell>
          <cell r="Z1532">
            <v>0.35</v>
          </cell>
          <cell r="AA1532">
            <v>0</v>
          </cell>
          <cell r="AB1532">
            <v>0</v>
          </cell>
          <cell r="AC1532">
            <v>2.71</v>
          </cell>
          <cell r="AD1532">
            <v>3.62</v>
          </cell>
          <cell r="AE1532">
            <v>2.35</v>
          </cell>
          <cell r="AF1532">
            <v>115</v>
          </cell>
          <cell r="AG1532"/>
          <cell r="AH1532"/>
          <cell r="AI1532" t="e">
            <v>#DIV/0!</v>
          </cell>
          <cell r="AJ1532"/>
          <cell r="AK1532"/>
          <cell r="AL1532" t="e">
            <v>#DIV/0!</v>
          </cell>
          <cell r="AM1532"/>
          <cell r="AN1532"/>
          <cell r="AO1532" t="e">
            <v>#DIV/0!</v>
          </cell>
        </row>
        <row r="1533">
          <cell r="A1533">
            <v>758</v>
          </cell>
          <cell r="B1533" t="str">
            <v>Alas de pavo, para asar o freir carne y piel, crudas</v>
          </cell>
          <cell r="C1533"/>
          <cell r="D1533">
            <v>63</v>
          </cell>
          <cell r="E1533"/>
          <cell r="F1533">
            <v>153</v>
          </cell>
          <cell r="G1533"/>
          <cell r="H1533">
            <v>20.9</v>
          </cell>
          <cell r="I1533">
            <v>7.7</v>
          </cell>
          <cell r="J1533">
            <v>0</v>
          </cell>
          <cell r="K1533"/>
          <cell r="L1533">
            <v>0</v>
          </cell>
          <cell r="M1533"/>
          <cell r="N1533">
            <v>14</v>
          </cell>
          <cell r="O1533">
            <v>1.4</v>
          </cell>
          <cell r="P1533">
            <v>56</v>
          </cell>
          <cell r="Q1533">
            <v>138</v>
          </cell>
          <cell r="R1533"/>
          <cell r="S1533">
            <v>1.91</v>
          </cell>
          <cell r="T1533">
            <v>17</v>
          </cell>
          <cell r="U1533">
            <v>178</v>
          </cell>
          <cell r="V1533">
            <v>0.03</v>
          </cell>
          <cell r="W1533">
            <v>0.11</v>
          </cell>
          <cell r="X1533">
            <v>3</v>
          </cell>
          <cell r="Y1533">
            <v>7</v>
          </cell>
          <cell r="Z1533">
            <v>0.4</v>
          </cell>
          <cell r="AA1533">
            <v>0</v>
          </cell>
          <cell r="AB1533">
            <v>3</v>
          </cell>
          <cell r="AC1533">
            <v>2.06</v>
          </cell>
          <cell r="AD1533">
            <v>3.09</v>
          </cell>
          <cell r="AE1533">
            <v>1.8</v>
          </cell>
          <cell r="AF1533">
            <v>98</v>
          </cell>
          <cell r="AG1533"/>
          <cell r="AH1533"/>
          <cell r="AI1533" t="e">
            <v>#DIV/0!</v>
          </cell>
          <cell r="AJ1533"/>
          <cell r="AK1533"/>
          <cell r="AL1533" t="e">
            <v>#DIV/0!</v>
          </cell>
          <cell r="AM1533"/>
          <cell r="AN1533"/>
          <cell r="AO1533" t="e">
            <v>#DIV/0!</v>
          </cell>
        </row>
        <row r="1534">
          <cell r="A1534">
            <v>759</v>
          </cell>
          <cell r="B1534" t="str">
            <v>Alas de pavo, todas las clases, carne y piel, crudas</v>
          </cell>
          <cell r="C1534"/>
          <cell r="D1534">
            <v>67</v>
          </cell>
          <cell r="E1534"/>
          <cell r="F1534">
            <v>192</v>
          </cell>
          <cell r="G1534"/>
          <cell r="H1534">
            <v>20.2</v>
          </cell>
          <cell r="I1534">
            <v>12.3</v>
          </cell>
          <cell r="J1534">
            <v>0</v>
          </cell>
          <cell r="K1534"/>
          <cell r="L1534">
            <v>0</v>
          </cell>
          <cell r="M1534"/>
          <cell r="N1534">
            <v>14</v>
          </cell>
          <cell r="O1534">
            <v>1.3</v>
          </cell>
          <cell r="P1534">
            <v>55</v>
          </cell>
          <cell r="Q1534">
            <v>165</v>
          </cell>
          <cell r="R1534"/>
          <cell r="S1534">
            <v>1.54</v>
          </cell>
          <cell r="T1534">
            <v>21</v>
          </cell>
          <cell r="U1534">
            <v>240</v>
          </cell>
          <cell r="V1534">
            <v>0.05</v>
          </cell>
          <cell r="W1534">
            <v>0.11</v>
          </cell>
          <cell r="X1534">
            <v>4.4000000000000004</v>
          </cell>
          <cell r="Y1534">
            <v>7</v>
          </cell>
          <cell r="Z1534">
            <v>0.39</v>
          </cell>
          <cell r="AA1534">
            <v>0</v>
          </cell>
          <cell r="AB1534">
            <v>3</v>
          </cell>
          <cell r="AC1534">
            <v>3.28</v>
          </cell>
          <cell r="AD1534">
            <v>4.97</v>
          </cell>
          <cell r="AE1534">
            <v>2.86</v>
          </cell>
          <cell r="AF1534">
            <v>70</v>
          </cell>
          <cell r="AG1534"/>
          <cell r="AH1534"/>
          <cell r="AI1534" t="e">
            <v>#DIV/0!</v>
          </cell>
          <cell r="AJ1534"/>
          <cell r="AK1534"/>
          <cell r="AL1534" t="e">
            <v>#DIV/0!</v>
          </cell>
          <cell r="AM1534"/>
          <cell r="AN1534"/>
          <cell r="AO1534" t="e">
            <v>#DIV/0!</v>
          </cell>
        </row>
        <row r="1535">
          <cell r="A1535">
            <v>760</v>
          </cell>
          <cell r="B1535" t="str">
            <v>Carne de pavo de todas las clases, piel, menudencias, cuello, asado</v>
          </cell>
          <cell r="C1535"/>
          <cell r="D1535">
            <v>79</v>
          </cell>
          <cell r="E1535"/>
          <cell r="F1535">
            <v>198</v>
          </cell>
          <cell r="G1535"/>
          <cell r="H1535">
            <v>28</v>
          </cell>
          <cell r="I1535">
            <v>9.5</v>
          </cell>
          <cell r="J1535">
            <v>0</v>
          </cell>
          <cell r="K1535"/>
          <cell r="L1535">
            <v>0</v>
          </cell>
          <cell r="M1535"/>
          <cell r="N1535">
            <v>26</v>
          </cell>
          <cell r="O1535">
            <v>2</v>
          </cell>
          <cell r="P1535">
            <v>67</v>
          </cell>
          <cell r="Q1535">
            <v>200</v>
          </cell>
          <cell r="R1535"/>
          <cell r="S1535">
            <v>3.15</v>
          </cell>
          <cell r="T1535">
            <v>24</v>
          </cell>
          <cell r="U1535">
            <v>272</v>
          </cell>
          <cell r="V1535">
            <v>0.06</v>
          </cell>
          <cell r="W1535">
            <v>0.21</v>
          </cell>
          <cell r="X1535">
            <v>4.9000000000000004</v>
          </cell>
          <cell r="Y1535">
            <v>20</v>
          </cell>
          <cell r="Z1535">
            <v>1.28</v>
          </cell>
          <cell r="AA1535">
            <v>0</v>
          </cell>
          <cell r="AB1535">
            <v>68</v>
          </cell>
          <cell r="AC1535">
            <v>2.77</v>
          </cell>
          <cell r="AD1535">
            <v>3.05</v>
          </cell>
          <cell r="AE1535">
            <v>2.42</v>
          </cell>
          <cell r="AF1535">
            <v>95</v>
          </cell>
          <cell r="AG1535"/>
          <cell r="AH1535"/>
          <cell r="AI1535" t="e">
            <v>#DIV/0!</v>
          </cell>
          <cell r="AJ1535"/>
          <cell r="AK1535"/>
          <cell r="AL1535" t="e">
            <v>#DIV/0!</v>
          </cell>
          <cell r="AM1535"/>
          <cell r="AN1535"/>
          <cell r="AO1535" t="e">
            <v>#DIV/0!</v>
          </cell>
        </row>
        <row r="1536">
          <cell r="A1536">
            <v>761</v>
          </cell>
          <cell r="B1536" t="str">
            <v>Carne de pavo para asar o freir, carne sin piel crudo</v>
          </cell>
          <cell r="C1536"/>
          <cell r="D1536">
            <v>66</v>
          </cell>
          <cell r="E1536"/>
          <cell r="F1536">
            <v>104</v>
          </cell>
          <cell r="G1536"/>
          <cell r="H1536">
            <v>22.3</v>
          </cell>
          <cell r="I1536">
            <v>1.6</v>
          </cell>
          <cell r="J1536">
            <v>0</v>
          </cell>
          <cell r="K1536"/>
          <cell r="L1536">
            <v>0</v>
          </cell>
          <cell r="M1536"/>
          <cell r="N1536">
            <v>12</v>
          </cell>
          <cell r="O1536">
            <v>1.4</v>
          </cell>
          <cell r="P1536">
            <v>61</v>
          </cell>
          <cell r="Q1536">
            <v>184</v>
          </cell>
          <cell r="R1536"/>
          <cell r="S1536">
            <v>2.0299999999999998</v>
          </cell>
          <cell r="T1536">
            <v>24</v>
          </cell>
          <cell r="U1536">
            <v>260</v>
          </cell>
          <cell r="V1536">
            <v>0.04</v>
          </cell>
          <cell r="W1536">
            <v>0.16</v>
          </cell>
          <cell r="X1536">
            <v>4.4000000000000004</v>
          </cell>
          <cell r="Y1536">
            <v>9</v>
          </cell>
          <cell r="Z1536">
            <v>0.44</v>
          </cell>
          <cell r="AA1536">
            <v>0</v>
          </cell>
          <cell r="AB1536">
            <v>0</v>
          </cell>
          <cell r="AC1536">
            <v>0.53</v>
          </cell>
          <cell r="AD1536">
            <v>0.35</v>
          </cell>
          <cell r="AE1536">
            <v>0.47</v>
          </cell>
          <cell r="AF1536">
            <v>73</v>
          </cell>
          <cell r="AG1536"/>
          <cell r="AH1536"/>
          <cell r="AI1536" t="e">
            <v>#DIV/0!</v>
          </cell>
          <cell r="AJ1536"/>
          <cell r="AK1536"/>
          <cell r="AL1536" t="e">
            <v>#DIV/0!</v>
          </cell>
          <cell r="AM1536"/>
          <cell r="AN1536"/>
          <cell r="AO1536" t="e">
            <v>#DIV/0!</v>
          </cell>
        </row>
        <row r="1537">
          <cell r="A1537">
            <v>762</v>
          </cell>
          <cell r="B1537" t="str">
            <v>Carne de pavo para asar o freir, carne y piel, crudo</v>
          </cell>
          <cell r="C1537"/>
          <cell r="D1537">
            <v>75</v>
          </cell>
          <cell r="E1537"/>
          <cell r="F1537">
            <v>128</v>
          </cell>
          <cell r="G1537"/>
          <cell r="H1537">
            <v>22.4</v>
          </cell>
          <cell r="I1537">
            <v>4.3</v>
          </cell>
          <cell r="J1537">
            <v>0</v>
          </cell>
          <cell r="K1537"/>
          <cell r="L1537">
            <v>0</v>
          </cell>
          <cell r="M1537"/>
          <cell r="N1537">
            <v>13</v>
          </cell>
          <cell r="O1537">
            <v>1.4</v>
          </cell>
          <cell r="P1537">
            <v>58</v>
          </cell>
          <cell r="Q1537">
            <v>173</v>
          </cell>
          <cell r="R1537"/>
          <cell r="S1537">
            <v>1.97</v>
          </cell>
          <cell r="T1537">
            <v>22</v>
          </cell>
          <cell r="U1537">
            <v>243</v>
          </cell>
          <cell r="V1537">
            <v>0.04</v>
          </cell>
          <cell r="W1537">
            <v>0.15</v>
          </cell>
          <cell r="X1537">
            <v>4</v>
          </cell>
          <cell r="Y1537">
            <v>9</v>
          </cell>
          <cell r="Z1537">
            <v>0.42</v>
          </cell>
          <cell r="AA1537">
            <v>0</v>
          </cell>
          <cell r="AB1537">
            <v>1</v>
          </cell>
          <cell r="AC1537">
            <v>1.21</v>
          </cell>
          <cell r="AD1537">
            <v>1.89</v>
          </cell>
          <cell r="AE1537">
            <v>1.44</v>
          </cell>
          <cell r="AF1537">
            <v>118</v>
          </cell>
          <cell r="AG1537"/>
          <cell r="AH1537"/>
          <cell r="AI1537" t="e">
            <v>#DIV/0!</v>
          </cell>
          <cell r="AJ1537"/>
          <cell r="AK1537"/>
          <cell r="AL1537" t="e">
            <v>#DIV/0!</v>
          </cell>
          <cell r="AM1537"/>
          <cell r="AN1537"/>
          <cell r="AO1537" t="e">
            <v>#DIV/0!</v>
          </cell>
        </row>
        <row r="1538">
          <cell r="A1538">
            <v>763</v>
          </cell>
          <cell r="B1538" t="str">
            <v>Carne de pavo todas las clases, carne sin piel asado</v>
          </cell>
          <cell r="C1538"/>
          <cell r="D1538">
            <v>69</v>
          </cell>
          <cell r="E1538"/>
          <cell r="F1538">
            <v>162</v>
          </cell>
          <cell r="G1538"/>
          <cell r="H1538">
            <v>29.3</v>
          </cell>
          <cell r="I1538">
            <v>5</v>
          </cell>
          <cell r="J1538">
            <v>0</v>
          </cell>
          <cell r="K1538"/>
          <cell r="L1538">
            <v>0</v>
          </cell>
          <cell r="M1538"/>
          <cell r="N1538">
            <v>25</v>
          </cell>
          <cell r="O1538">
            <v>1.8</v>
          </cell>
          <cell r="P1538">
            <v>70</v>
          </cell>
          <cell r="Q1538">
            <v>213</v>
          </cell>
          <cell r="R1538"/>
          <cell r="S1538">
            <v>3.1</v>
          </cell>
          <cell r="T1538">
            <v>26</v>
          </cell>
          <cell r="U1538">
            <v>298</v>
          </cell>
          <cell r="V1538">
            <v>0.06</v>
          </cell>
          <cell r="W1538">
            <v>0.18</v>
          </cell>
          <cell r="X1538">
            <v>5.4</v>
          </cell>
          <cell r="Y1538">
            <v>7</v>
          </cell>
          <cell r="Z1538">
            <v>0.37</v>
          </cell>
          <cell r="AA1538">
            <v>0</v>
          </cell>
          <cell r="AB1538">
            <v>0</v>
          </cell>
          <cell r="AC1538">
            <v>1.64</v>
          </cell>
          <cell r="AD1538">
            <v>1.03</v>
          </cell>
          <cell r="AE1538">
            <v>1.43</v>
          </cell>
          <cell r="AF1538">
            <v>76</v>
          </cell>
          <cell r="AG1538"/>
          <cell r="AH1538"/>
          <cell r="AI1538" t="e">
            <v>#DIV/0!</v>
          </cell>
          <cell r="AJ1538"/>
          <cell r="AK1538"/>
          <cell r="AL1538" t="e">
            <v>#DIV/0!</v>
          </cell>
          <cell r="AM1538"/>
          <cell r="AN1538"/>
          <cell r="AO1538" t="e">
            <v>#DIV/0!</v>
          </cell>
        </row>
        <row r="1539">
          <cell r="A1539">
            <v>764</v>
          </cell>
          <cell r="B1539" t="str">
            <v>Carne de pavo todas las clases, carne sin piel cruda</v>
          </cell>
          <cell r="C1539"/>
          <cell r="D1539">
            <v>67</v>
          </cell>
          <cell r="E1539"/>
          <cell r="F1539">
            <v>113</v>
          </cell>
          <cell r="G1539"/>
          <cell r="H1539">
            <v>21.8</v>
          </cell>
          <cell r="I1539">
            <v>2.9</v>
          </cell>
          <cell r="J1539">
            <v>0</v>
          </cell>
          <cell r="K1539"/>
          <cell r="L1539">
            <v>0</v>
          </cell>
          <cell r="M1539"/>
          <cell r="N1539">
            <v>14</v>
          </cell>
          <cell r="O1539">
            <v>1.5</v>
          </cell>
          <cell r="P1539">
            <v>70</v>
          </cell>
          <cell r="Q1539">
            <v>195</v>
          </cell>
          <cell r="R1539"/>
          <cell r="S1539">
            <v>2.37</v>
          </cell>
          <cell r="T1539">
            <v>25</v>
          </cell>
          <cell r="U1539">
            <v>296</v>
          </cell>
          <cell r="V1539">
            <v>7.0000000000000007E-2</v>
          </cell>
          <cell r="W1539">
            <v>0.17</v>
          </cell>
          <cell r="X1539">
            <v>4.5</v>
          </cell>
          <cell r="Y1539">
            <v>9</v>
          </cell>
          <cell r="Z1539">
            <v>0.43</v>
          </cell>
          <cell r="AA1539">
            <v>0</v>
          </cell>
          <cell r="AB1539">
            <v>0</v>
          </cell>
          <cell r="AC1539">
            <v>0.95</v>
          </cell>
          <cell r="AD1539">
            <v>0.61</v>
          </cell>
          <cell r="AE1539">
            <v>0.83</v>
          </cell>
          <cell r="AF1539">
            <v>65</v>
          </cell>
          <cell r="AG1539"/>
          <cell r="AH1539"/>
          <cell r="AI1539" t="e">
            <v>#DIV/0!</v>
          </cell>
          <cell r="AJ1539"/>
          <cell r="AK1539"/>
          <cell r="AL1539" t="e">
            <v>#DIV/0!</v>
          </cell>
          <cell r="AM1539"/>
          <cell r="AN1539"/>
          <cell r="AO1539" t="e">
            <v>#DIV/0!</v>
          </cell>
        </row>
        <row r="1540">
          <cell r="A1540">
            <v>765</v>
          </cell>
          <cell r="B1540" t="str">
            <v>Carne de pavo todas las clases, carne y piel crudo</v>
          </cell>
          <cell r="C1540"/>
          <cell r="D1540">
            <v>79</v>
          </cell>
          <cell r="E1540"/>
          <cell r="F1540">
            <v>154</v>
          </cell>
          <cell r="G1540"/>
          <cell r="H1540">
            <v>20.399999999999999</v>
          </cell>
          <cell r="I1540">
            <v>8</v>
          </cell>
          <cell r="J1540">
            <v>0</v>
          </cell>
          <cell r="K1540"/>
          <cell r="L1540">
            <v>0</v>
          </cell>
          <cell r="M1540"/>
          <cell r="N1540">
            <v>15</v>
          </cell>
          <cell r="O1540">
            <v>1.4</v>
          </cell>
          <cell r="P1540">
            <v>65</v>
          </cell>
          <cell r="Q1540">
            <v>178</v>
          </cell>
          <cell r="R1540"/>
          <cell r="S1540">
            <v>2.2000000000000002</v>
          </cell>
          <cell r="T1540">
            <v>22</v>
          </cell>
          <cell r="U1540">
            <v>266</v>
          </cell>
          <cell r="V1540">
            <v>0.06</v>
          </cell>
          <cell r="W1540">
            <v>0.16</v>
          </cell>
          <cell r="X1540">
            <v>4.0999999999999996</v>
          </cell>
          <cell r="Y1540">
            <v>8</v>
          </cell>
          <cell r="Z1540">
            <v>0.4</v>
          </cell>
          <cell r="AA1540">
            <v>0</v>
          </cell>
          <cell r="AB1540">
            <v>2</v>
          </cell>
          <cell r="AC1540">
            <v>2.2599999999999998</v>
          </cell>
          <cell r="AD1540">
            <v>2.9</v>
          </cell>
          <cell r="AE1540">
            <v>1.98</v>
          </cell>
          <cell r="AF1540">
            <v>68</v>
          </cell>
          <cell r="AG1540"/>
          <cell r="AH1540"/>
          <cell r="AI1540" t="e">
            <v>#DIV/0!</v>
          </cell>
          <cell r="AJ1540"/>
          <cell r="AK1540"/>
          <cell r="AL1540" t="e">
            <v>#DIV/0!</v>
          </cell>
          <cell r="AM1540"/>
          <cell r="AN1540"/>
          <cell r="AO1540" t="e">
            <v>#DIV/0!</v>
          </cell>
        </row>
        <row r="1541">
          <cell r="A1541">
            <v>766</v>
          </cell>
          <cell r="B1541" t="str">
            <v>Carne de pavo todas las clases, carne y piel, asado</v>
          </cell>
          <cell r="C1541"/>
          <cell r="D1541">
            <v>79</v>
          </cell>
          <cell r="E1541"/>
          <cell r="F1541">
            <v>200</v>
          </cell>
          <cell r="G1541"/>
          <cell r="H1541">
            <v>28.1</v>
          </cell>
          <cell r="I1541">
            <v>9.6999999999999993</v>
          </cell>
          <cell r="J1541">
            <v>0</v>
          </cell>
          <cell r="K1541"/>
          <cell r="L1541">
            <v>0</v>
          </cell>
          <cell r="M1541"/>
          <cell r="N1541">
            <v>26</v>
          </cell>
          <cell r="O1541">
            <v>1.8</v>
          </cell>
          <cell r="P1541">
            <v>68</v>
          </cell>
          <cell r="Q1541">
            <v>203</v>
          </cell>
          <cell r="R1541"/>
          <cell r="S1541">
            <v>2.96</v>
          </cell>
          <cell r="T1541">
            <v>25</v>
          </cell>
          <cell r="U1541">
            <v>280</v>
          </cell>
          <cell r="V1541">
            <v>0.06</v>
          </cell>
          <cell r="W1541">
            <v>0.18</v>
          </cell>
          <cell r="X1541">
            <v>5.0999999999999996</v>
          </cell>
          <cell r="Y1541">
            <v>7</v>
          </cell>
          <cell r="Z1541">
            <v>0.35</v>
          </cell>
          <cell r="AA1541">
            <v>0</v>
          </cell>
          <cell r="AB1541">
            <v>0</v>
          </cell>
          <cell r="AC1541">
            <v>2.84</v>
          </cell>
          <cell r="AD1541">
            <v>3.19</v>
          </cell>
          <cell r="AE1541">
            <v>2.48</v>
          </cell>
          <cell r="AF1541">
            <v>82</v>
          </cell>
          <cell r="AG1541"/>
          <cell r="AH1541"/>
          <cell r="AI1541" t="e">
            <v>#DIV/0!</v>
          </cell>
          <cell r="AJ1541"/>
          <cell r="AK1541"/>
          <cell r="AL1541" t="e">
            <v>#DIV/0!</v>
          </cell>
          <cell r="AM1541"/>
          <cell r="AN1541"/>
          <cell r="AO1541" t="e">
            <v>#DIV/0!</v>
          </cell>
        </row>
        <row r="1542">
          <cell r="A1542">
            <v>767</v>
          </cell>
          <cell r="B1542" t="str">
            <v>Carne de pavo todas las clases, piel, menudencias, cuello y crudo</v>
          </cell>
          <cell r="C1542"/>
          <cell r="D1542">
            <v>79</v>
          </cell>
          <cell r="E1542"/>
          <cell r="F1542">
            <v>152</v>
          </cell>
          <cell r="G1542"/>
          <cell r="H1542">
            <v>20.399999999999999</v>
          </cell>
          <cell r="I1542">
            <v>7.8</v>
          </cell>
          <cell r="J1542">
            <v>0.1</v>
          </cell>
          <cell r="K1542"/>
          <cell r="L1542">
            <v>0</v>
          </cell>
          <cell r="M1542"/>
          <cell r="N1542">
            <v>15</v>
          </cell>
          <cell r="O1542">
            <v>1.7</v>
          </cell>
          <cell r="P1542">
            <v>67</v>
          </cell>
          <cell r="Q1542">
            <v>180</v>
          </cell>
          <cell r="R1542"/>
          <cell r="S1542">
            <v>2.31</v>
          </cell>
          <cell r="T1542">
            <v>22</v>
          </cell>
          <cell r="U1542">
            <v>269</v>
          </cell>
          <cell r="V1542">
            <v>7.0000000000000007E-2</v>
          </cell>
          <cell r="W1542">
            <v>0.2</v>
          </cell>
          <cell r="X1542">
            <v>4.0999999999999996</v>
          </cell>
          <cell r="Y1542">
            <v>23</v>
          </cell>
          <cell r="Z1542">
            <v>1.62</v>
          </cell>
          <cell r="AA1542">
            <v>0</v>
          </cell>
          <cell r="AB1542">
            <v>102</v>
          </cell>
          <cell r="AC1542">
            <v>2.2000000000000002</v>
          </cell>
          <cell r="AD1542">
            <v>2.76</v>
          </cell>
          <cell r="AE1542">
            <v>1.93</v>
          </cell>
          <cell r="AF1542">
            <v>78</v>
          </cell>
          <cell r="AG1542"/>
          <cell r="AH1542"/>
          <cell r="AI1542" t="e">
            <v>#DIV/0!</v>
          </cell>
          <cell r="AJ1542"/>
          <cell r="AK1542"/>
          <cell r="AL1542" t="e">
            <v>#DIV/0!</v>
          </cell>
          <cell r="AM1542"/>
          <cell r="AN1542"/>
          <cell r="AO1542" t="e">
            <v>#DIV/0!</v>
          </cell>
        </row>
        <row r="1543">
          <cell r="A1543">
            <v>768</v>
          </cell>
          <cell r="B1543" t="str">
            <v>Costillar de pavo para asar ofreir carne y piel asada.</v>
          </cell>
          <cell r="C1543"/>
          <cell r="D1543">
            <v>59</v>
          </cell>
          <cell r="E1543"/>
          <cell r="F1543">
            <v>197</v>
          </cell>
          <cell r="G1543"/>
          <cell r="H1543">
            <v>26.2</v>
          </cell>
          <cell r="I1543">
            <v>10.199999999999999</v>
          </cell>
          <cell r="J1543">
            <v>0</v>
          </cell>
          <cell r="K1543"/>
          <cell r="L1543">
            <v>0</v>
          </cell>
          <cell r="M1543"/>
          <cell r="N1543">
            <v>36</v>
          </cell>
          <cell r="O1543">
            <v>1.9</v>
          </cell>
          <cell r="P1543">
            <v>70</v>
          </cell>
          <cell r="Q1543">
            <v>170</v>
          </cell>
          <cell r="R1543"/>
          <cell r="S1543">
            <v>3.34</v>
          </cell>
          <cell r="T1543">
            <v>20</v>
          </cell>
          <cell r="U1543">
            <v>208</v>
          </cell>
          <cell r="V1543">
            <v>0.04</v>
          </cell>
          <cell r="W1543">
            <v>0.19</v>
          </cell>
          <cell r="X1543">
            <v>3.5</v>
          </cell>
          <cell r="Y1543">
            <v>9</v>
          </cell>
          <cell r="Z1543">
            <v>0.36</v>
          </cell>
          <cell r="AA1543">
            <v>0</v>
          </cell>
          <cell r="AB1543">
            <v>0</v>
          </cell>
          <cell r="AC1543">
            <v>2.99</v>
          </cell>
          <cell r="AD1543">
            <v>3.53</v>
          </cell>
          <cell r="AE1543">
            <v>2.64</v>
          </cell>
          <cell r="AF1543">
            <v>108</v>
          </cell>
          <cell r="AG1543"/>
          <cell r="AH1543"/>
          <cell r="AI1543" t="e">
            <v>#DIV/0!</v>
          </cell>
          <cell r="AJ1543"/>
          <cell r="AK1543"/>
          <cell r="AL1543" t="e">
            <v>#DIV/0!</v>
          </cell>
          <cell r="AM1543"/>
          <cell r="AN1543"/>
          <cell r="AO1543" t="e">
            <v>#DIV/0!</v>
          </cell>
        </row>
        <row r="1544">
          <cell r="A1544">
            <v>769</v>
          </cell>
          <cell r="B1544" t="str">
            <v>Costillar de pavo para asar ofreir carne y piel cruda</v>
          </cell>
          <cell r="C1544"/>
          <cell r="D1544">
            <v>59</v>
          </cell>
          <cell r="E1544"/>
          <cell r="F1544">
            <v>145</v>
          </cell>
          <cell r="G1544"/>
          <cell r="H1544">
            <v>19.899999999999999</v>
          </cell>
          <cell r="I1544">
            <v>7.3</v>
          </cell>
          <cell r="J1544">
            <v>0</v>
          </cell>
          <cell r="K1544"/>
          <cell r="L1544">
            <v>0</v>
          </cell>
          <cell r="M1544"/>
          <cell r="N1544">
            <v>19</v>
          </cell>
          <cell r="O1544">
            <v>1.4</v>
          </cell>
          <cell r="P1544">
            <v>60</v>
          </cell>
          <cell r="Q1544">
            <v>155</v>
          </cell>
          <cell r="R1544"/>
          <cell r="S1544">
            <v>1.92</v>
          </cell>
          <cell r="T1544">
            <v>19</v>
          </cell>
          <cell r="U1544">
            <v>204</v>
          </cell>
          <cell r="V1544">
            <v>0.04</v>
          </cell>
          <cell r="W1544">
            <v>0.16</v>
          </cell>
          <cell r="X1544">
            <v>3.3</v>
          </cell>
          <cell r="Y1544">
            <v>10</v>
          </cell>
          <cell r="Z1544">
            <v>0.39</v>
          </cell>
          <cell r="AA1544">
            <v>0</v>
          </cell>
          <cell r="AB1544">
            <v>2</v>
          </cell>
          <cell r="AC1544">
            <v>2.12</v>
          </cell>
          <cell r="AD1544">
            <v>2.5</v>
          </cell>
          <cell r="AE1544">
            <v>1.88</v>
          </cell>
          <cell r="AF1544">
            <v>86</v>
          </cell>
          <cell r="AG1544"/>
          <cell r="AH1544"/>
          <cell r="AI1544" t="e">
            <v>#DIV/0!</v>
          </cell>
          <cell r="AJ1544"/>
          <cell r="AK1544"/>
          <cell r="AL1544" t="e">
            <v>#DIV/0!</v>
          </cell>
          <cell r="AM1544"/>
          <cell r="AN1544"/>
          <cell r="AO1544" t="e">
            <v>#DIV/0!</v>
          </cell>
        </row>
        <row r="1545">
          <cell r="A1545">
            <v>770</v>
          </cell>
          <cell r="B1545" t="str">
            <v>Costillar de pavo, todas las clases, carne y piel , asado</v>
          </cell>
          <cell r="C1545"/>
          <cell r="D1545">
            <v>59</v>
          </cell>
          <cell r="E1545"/>
          <cell r="F1545">
            <v>236</v>
          </cell>
          <cell r="G1545"/>
          <cell r="H1545">
            <v>26.6</v>
          </cell>
          <cell r="I1545">
            <v>14.4</v>
          </cell>
          <cell r="J1545">
            <v>0</v>
          </cell>
          <cell r="K1545"/>
          <cell r="L1545">
            <v>0</v>
          </cell>
          <cell r="M1545"/>
          <cell r="N1545">
            <v>33</v>
          </cell>
          <cell r="O1545">
            <v>2.2000000000000002</v>
          </cell>
          <cell r="P1545">
            <v>73</v>
          </cell>
          <cell r="Q1545">
            <v>189</v>
          </cell>
          <cell r="R1545"/>
          <cell r="S1545">
            <v>3.92</v>
          </cell>
          <cell r="T1545">
            <v>22</v>
          </cell>
          <cell r="U1545">
            <v>260</v>
          </cell>
          <cell r="V1545">
            <v>0.05</v>
          </cell>
          <cell r="W1545">
            <v>0.22</v>
          </cell>
          <cell r="X1545">
            <v>3.4</v>
          </cell>
          <cell r="Y1545">
            <v>8</v>
          </cell>
          <cell r="Z1545">
            <v>0.34</v>
          </cell>
          <cell r="AA1545">
            <v>0</v>
          </cell>
          <cell r="AB1545">
            <v>0</v>
          </cell>
          <cell r="AC1545">
            <v>4.18</v>
          </cell>
          <cell r="AD1545">
            <v>5</v>
          </cell>
          <cell r="AE1545">
            <v>3.7</v>
          </cell>
          <cell r="AF1545">
            <v>91</v>
          </cell>
          <cell r="AG1545"/>
          <cell r="AH1545"/>
          <cell r="AI1545" t="e">
            <v>#DIV/0!</v>
          </cell>
          <cell r="AJ1545"/>
          <cell r="AK1545"/>
          <cell r="AL1545" t="e">
            <v>#DIV/0!</v>
          </cell>
          <cell r="AM1545"/>
          <cell r="AN1545"/>
          <cell r="AO1545" t="e">
            <v>#DIV/0!</v>
          </cell>
        </row>
        <row r="1546">
          <cell r="A1546">
            <v>771</v>
          </cell>
          <cell r="B1546" t="str">
            <v>Costillar de pavo, todas las clases, carne y piel , crudo</v>
          </cell>
          <cell r="C1546"/>
          <cell r="D1546">
            <v>60</v>
          </cell>
          <cell r="E1546"/>
          <cell r="F1546">
            <v>190</v>
          </cell>
          <cell r="G1546"/>
          <cell r="H1546">
            <v>18.100000000000001</v>
          </cell>
          <cell r="I1546">
            <v>13.1</v>
          </cell>
          <cell r="J1546">
            <v>0</v>
          </cell>
          <cell r="K1546"/>
          <cell r="L1546">
            <v>0</v>
          </cell>
          <cell r="M1546"/>
          <cell r="N1546">
            <v>17</v>
          </cell>
          <cell r="O1546">
            <v>1.6</v>
          </cell>
          <cell r="P1546">
            <v>66</v>
          </cell>
          <cell r="Q1546">
            <v>157</v>
          </cell>
          <cell r="R1546"/>
          <cell r="S1546">
            <v>2.67</v>
          </cell>
          <cell r="T1546">
            <v>18</v>
          </cell>
          <cell r="U1546">
            <v>236</v>
          </cell>
          <cell r="V1546">
            <v>7.0000000000000007E-2</v>
          </cell>
          <cell r="W1546">
            <v>0.18</v>
          </cell>
          <cell r="X1546">
            <v>2.7</v>
          </cell>
          <cell r="Y1546">
            <v>9</v>
          </cell>
          <cell r="Z1546">
            <v>0.36</v>
          </cell>
          <cell r="AA1546">
            <v>0</v>
          </cell>
          <cell r="AB1546">
            <v>3</v>
          </cell>
          <cell r="AC1546">
            <v>3.66</v>
          </cell>
          <cell r="AD1546">
            <v>4.9400000000000004</v>
          </cell>
          <cell r="AE1546">
            <v>3.23</v>
          </cell>
          <cell r="AF1546">
            <v>74</v>
          </cell>
          <cell r="AG1546"/>
          <cell r="AH1546"/>
          <cell r="AI1546" t="e">
            <v>#DIV/0!</v>
          </cell>
          <cell r="AJ1546"/>
          <cell r="AK1546"/>
          <cell r="AL1546" t="e">
            <v>#DIV/0!</v>
          </cell>
          <cell r="AM1546"/>
          <cell r="AN1546"/>
          <cell r="AO1546" t="e">
            <v>#DIV/0!</v>
          </cell>
        </row>
        <row r="1547">
          <cell r="A1547">
            <v>772</v>
          </cell>
          <cell r="B1547" t="str">
            <v>Muslo de pavo para asar freir, carne sin piel cruda</v>
          </cell>
          <cell r="C1547"/>
          <cell r="D1547">
            <v>72</v>
          </cell>
          <cell r="E1547"/>
          <cell r="F1547">
            <v>103</v>
          </cell>
          <cell r="G1547"/>
          <cell r="H1547">
            <v>20.399999999999999</v>
          </cell>
          <cell r="I1547">
            <v>2.4</v>
          </cell>
          <cell r="J1547">
            <v>0</v>
          </cell>
          <cell r="K1547"/>
          <cell r="L1547">
            <v>0</v>
          </cell>
          <cell r="M1547"/>
          <cell r="N1547">
            <v>10</v>
          </cell>
          <cell r="O1547">
            <v>1.8</v>
          </cell>
          <cell r="P1547">
            <v>71</v>
          </cell>
          <cell r="Q1547">
            <v>172</v>
          </cell>
          <cell r="R1547"/>
          <cell r="S1547">
            <v>2.98</v>
          </cell>
          <cell r="T1547">
            <v>22</v>
          </cell>
          <cell r="U1547">
            <v>254</v>
          </cell>
          <cell r="V1547">
            <v>0.05</v>
          </cell>
          <cell r="W1547">
            <v>0.21</v>
          </cell>
          <cell r="X1547">
            <v>2.7</v>
          </cell>
          <cell r="Y1547">
            <v>11</v>
          </cell>
          <cell r="Z1547">
            <v>0.41</v>
          </cell>
          <cell r="AA1547">
            <v>0</v>
          </cell>
          <cell r="AB1547">
            <v>0</v>
          </cell>
          <cell r="AC1547">
            <v>0.8</v>
          </cell>
          <cell r="AD1547">
            <v>0.54</v>
          </cell>
          <cell r="AE1547">
            <v>0.71</v>
          </cell>
          <cell r="AF1547">
            <v>84</v>
          </cell>
          <cell r="AG1547"/>
          <cell r="AH1547"/>
          <cell r="AI1547" t="e">
            <v>#DIV/0!</v>
          </cell>
          <cell r="AJ1547"/>
          <cell r="AK1547"/>
          <cell r="AL1547" t="e">
            <v>#DIV/0!</v>
          </cell>
          <cell r="AM1547"/>
          <cell r="AN1547"/>
          <cell r="AO1547" t="e">
            <v>#DIV/0!</v>
          </cell>
        </row>
        <row r="1548">
          <cell r="A1548">
            <v>773</v>
          </cell>
          <cell r="B1548" t="str">
            <v>Muslo de pavo para asar freir, carne sin piel asada</v>
          </cell>
          <cell r="C1548"/>
          <cell r="D1548">
            <v>69</v>
          </cell>
          <cell r="E1548"/>
          <cell r="F1548">
            <v>151</v>
          </cell>
          <cell r="G1548"/>
          <cell r="H1548">
            <v>29.2</v>
          </cell>
          <cell r="I1548">
            <v>3.8</v>
          </cell>
          <cell r="J1548">
            <v>0</v>
          </cell>
          <cell r="K1548"/>
          <cell r="L1548">
            <v>0</v>
          </cell>
          <cell r="M1548"/>
          <cell r="N1548">
            <v>22</v>
          </cell>
          <cell r="O1548">
            <v>2.7</v>
          </cell>
          <cell r="P1548">
            <v>81</v>
          </cell>
          <cell r="Q1548">
            <v>204</v>
          </cell>
          <cell r="R1548"/>
          <cell r="S1548">
            <v>4.28</v>
          </cell>
          <cell r="T1548">
            <v>25</v>
          </cell>
          <cell r="U1548">
            <v>258</v>
          </cell>
          <cell r="V1548">
            <v>0.05</v>
          </cell>
          <cell r="W1548">
            <v>0.27</v>
          </cell>
          <cell r="X1548">
            <v>3.3</v>
          </cell>
          <cell r="Y1548">
            <v>10</v>
          </cell>
          <cell r="Z1548">
            <v>0.38</v>
          </cell>
          <cell r="AA1548">
            <v>0</v>
          </cell>
          <cell r="AB1548">
            <v>0</v>
          </cell>
          <cell r="AC1548">
            <v>1.27</v>
          </cell>
          <cell r="AD1548">
            <v>0.86</v>
          </cell>
          <cell r="AE1548">
            <v>1.1299999999999999</v>
          </cell>
          <cell r="AF1548">
            <v>119</v>
          </cell>
          <cell r="AG1548"/>
          <cell r="AH1548"/>
          <cell r="AI1548" t="e">
            <v>#DIV/0!</v>
          </cell>
          <cell r="AJ1548"/>
          <cell r="AK1548"/>
          <cell r="AL1548" t="e">
            <v>#DIV/0!</v>
          </cell>
          <cell r="AM1548"/>
          <cell r="AN1548"/>
          <cell r="AO1548" t="e">
            <v>#DIV/0!</v>
          </cell>
        </row>
        <row r="1549">
          <cell r="A1549">
            <v>774</v>
          </cell>
          <cell r="B1549" t="str">
            <v>Muslo de pavo para asar freir, carne y piel crudo</v>
          </cell>
          <cell r="C1549"/>
          <cell r="D1549">
            <v>77</v>
          </cell>
          <cell r="E1549"/>
          <cell r="F1549">
            <v>113</v>
          </cell>
          <cell r="G1549"/>
          <cell r="H1549">
            <v>20.100000000000001</v>
          </cell>
          <cell r="I1549">
            <v>3.6</v>
          </cell>
          <cell r="J1549">
            <v>0</v>
          </cell>
          <cell r="K1549"/>
          <cell r="L1549">
            <v>0</v>
          </cell>
          <cell r="M1549"/>
          <cell r="N1549">
            <v>11</v>
          </cell>
          <cell r="O1549">
            <v>1.7</v>
          </cell>
          <cell r="P1549">
            <v>69</v>
          </cell>
          <cell r="Q1549">
            <v>168</v>
          </cell>
          <cell r="R1549"/>
          <cell r="S1549">
            <v>2.9</v>
          </cell>
          <cell r="T1549">
            <v>21</v>
          </cell>
          <cell r="U1549">
            <v>246</v>
          </cell>
          <cell r="V1549">
            <v>0.05</v>
          </cell>
          <cell r="W1549">
            <v>0.2</v>
          </cell>
          <cell r="X1549">
            <v>2.6</v>
          </cell>
          <cell r="Y1549">
            <v>10</v>
          </cell>
          <cell r="Z1549">
            <v>0.4</v>
          </cell>
          <cell r="AA1549">
            <v>0</v>
          </cell>
          <cell r="AB1549">
            <v>1</v>
          </cell>
          <cell r="AC1549">
            <v>1.1000000000000001</v>
          </cell>
          <cell r="AD1549">
            <v>1.08</v>
          </cell>
          <cell r="AE1549">
            <v>0.97</v>
          </cell>
          <cell r="AF1549">
            <v>87</v>
          </cell>
          <cell r="AG1549"/>
          <cell r="AH1549"/>
          <cell r="AI1549" t="e">
            <v>#DIV/0!</v>
          </cell>
          <cell r="AJ1549"/>
          <cell r="AK1549"/>
          <cell r="AL1549" t="e">
            <v>#DIV/0!</v>
          </cell>
          <cell r="AM1549"/>
          <cell r="AN1549"/>
          <cell r="AO1549" t="e">
            <v>#DIV/0!</v>
          </cell>
        </row>
        <row r="1550">
          <cell r="A1550">
            <v>775</v>
          </cell>
          <cell r="B1550" t="str">
            <v>Muslo de pavo para asar freir, carne y piel, grasa aproximada 12% asada</v>
          </cell>
          <cell r="C1550"/>
          <cell r="D1550">
            <v>75</v>
          </cell>
          <cell r="E1550"/>
          <cell r="F1550">
            <v>163</v>
          </cell>
          <cell r="G1550"/>
          <cell r="H1550">
            <v>28.5</v>
          </cell>
          <cell r="I1550">
            <v>5.4</v>
          </cell>
          <cell r="J1550">
            <v>0</v>
          </cell>
          <cell r="K1550"/>
          <cell r="L1550">
            <v>0</v>
          </cell>
          <cell r="M1550"/>
          <cell r="N1550">
            <v>23</v>
          </cell>
          <cell r="O1550">
            <v>2.6</v>
          </cell>
          <cell r="P1550">
            <v>80</v>
          </cell>
          <cell r="Q1550">
            <v>200</v>
          </cell>
          <cell r="R1550"/>
          <cell r="S1550">
            <v>4.09</v>
          </cell>
          <cell r="T1550">
            <v>24</v>
          </cell>
          <cell r="U1550">
            <v>252</v>
          </cell>
          <cell r="V1550">
            <v>0.05</v>
          </cell>
          <cell r="W1550">
            <v>0.26</v>
          </cell>
          <cell r="X1550">
            <v>3.3</v>
          </cell>
          <cell r="Y1550">
            <v>9</v>
          </cell>
          <cell r="Z1550">
            <v>0.37</v>
          </cell>
          <cell r="AA1550">
            <v>0</v>
          </cell>
          <cell r="AB1550">
            <v>0</v>
          </cell>
          <cell r="AC1550">
            <v>1.67</v>
          </cell>
          <cell r="AD1550">
            <v>1.61</v>
          </cell>
          <cell r="AE1550">
            <v>1.48</v>
          </cell>
          <cell r="AF1550">
            <v>70</v>
          </cell>
          <cell r="AG1550"/>
          <cell r="AH1550"/>
          <cell r="AI1550" t="e">
            <v>#DIV/0!</v>
          </cell>
          <cell r="AJ1550"/>
          <cell r="AK1550"/>
          <cell r="AL1550" t="e">
            <v>#DIV/0!</v>
          </cell>
          <cell r="AM1550"/>
          <cell r="AN1550"/>
          <cell r="AO1550" t="e">
            <v>#DIV/0!</v>
          </cell>
        </row>
        <row r="1551">
          <cell r="A1551">
            <v>776</v>
          </cell>
          <cell r="B1551" t="str">
            <v>Muslo de pavo, todas las clases, carne y piel, asado</v>
          </cell>
          <cell r="C1551"/>
          <cell r="D1551">
            <v>81</v>
          </cell>
          <cell r="E1551"/>
          <cell r="F1551">
            <v>200</v>
          </cell>
          <cell r="G1551"/>
          <cell r="H1551">
            <v>27.9</v>
          </cell>
          <cell r="I1551">
            <v>9.8000000000000007</v>
          </cell>
          <cell r="J1551">
            <v>0</v>
          </cell>
          <cell r="K1551"/>
          <cell r="L1551">
            <v>0</v>
          </cell>
          <cell r="M1551"/>
          <cell r="N1551">
            <v>32</v>
          </cell>
          <cell r="O1551">
            <v>2.2999999999999998</v>
          </cell>
          <cell r="P1551">
            <v>77</v>
          </cell>
          <cell r="Q1551">
            <v>199</v>
          </cell>
          <cell r="R1551"/>
          <cell r="S1551">
            <v>4.2699999999999996</v>
          </cell>
          <cell r="T1551">
            <v>23</v>
          </cell>
          <cell r="U1551">
            <v>280</v>
          </cell>
          <cell r="V1551">
            <v>0.06</v>
          </cell>
          <cell r="W1551">
            <v>0.24</v>
          </cell>
          <cell r="X1551">
            <v>3.6</v>
          </cell>
          <cell r="Y1551">
            <v>9</v>
          </cell>
          <cell r="Z1551">
            <v>0.36</v>
          </cell>
          <cell r="AA1551">
            <v>0</v>
          </cell>
          <cell r="AB1551">
            <v>0</v>
          </cell>
          <cell r="AC1551">
            <v>3.06</v>
          </cell>
          <cell r="AD1551">
            <v>2.87</v>
          </cell>
          <cell r="AE1551">
            <v>2.72</v>
          </cell>
          <cell r="AF1551">
            <v>85</v>
          </cell>
          <cell r="AG1551"/>
          <cell r="AH1551"/>
          <cell r="AI1551" t="e">
            <v>#DIV/0!</v>
          </cell>
          <cell r="AJ1551"/>
          <cell r="AK1551"/>
          <cell r="AL1551" t="e">
            <v>#DIV/0!</v>
          </cell>
          <cell r="AM1551"/>
          <cell r="AN1551"/>
          <cell r="AO1551" t="e">
            <v>#DIV/0!</v>
          </cell>
        </row>
        <row r="1552">
          <cell r="A1552">
            <v>777</v>
          </cell>
          <cell r="B1552" t="str">
            <v>Muslo de pavo, todas las clases, carne y piel, crudo</v>
          </cell>
          <cell r="C1552"/>
          <cell r="D1552">
            <v>83</v>
          </cell>
          <cell r="E1552"/>
          <cell r="F1552">
            <v>138</v>
          </cell>
          <cell r="G1552"/>
          <cell r="H1552">
            <v>19.5</v>
          </cell>
          <cell r="I1552">
            <v>6.7</v>
          </cell>
          <cell r="J1552">
            <v>0</v>
          </cell>
          <cell r="K1552"/>
          <cell r="L1552">
            <v>0</v>
          </cell>
          <cell r="M1552"/>
          <cell r="N1552">
            <v>17</v>
          </cell>
          <cell r="O1552">
            <v>1.7</v>
          </cell>
          <cell r="P1552">
            <v>74</v>
          </cell>
          <cell r="Q1552">
            <v>177</v>
          </cell>
          <cell r="R1552"/>
          <cell r="S1552">
            <v>3.09</v>
          </cell>
          <cell r="T1552">
            <v>21</v>
          </cell>
          <cell r="U1552">
            <v>273</v>
          </cell>
          <cell r="V1552">
            <v>0.08</v>
          </cell>
          <cell r="W1552">
            <v>0.21</v>
          </cell>
          <cell r="X1552">
            <v>2.9</v>
          </cell>
          <cell r="Y1552">
            <v>10</v>
          </cell>
          <cell r="Z1552">
            <v>0.39</v>
          </cell>
          <cell r="AA1552">
            <v>0</v>
          </cell>
          <cell r="AB1552">
            <v>1</v>
          </cell>
          <cell r="AC1552">
            <v>2.06</v>
          </cell>
          <cell r="AD1552">
            <v>2.06</v>
          </cell>
          <cell r="AE1552">
            <v>1.83</v>
          </cell>
          <cell r="AF1552">
            <v>71</v>
          </cell>
          <cell r="AG1552"/>
          <cell r="AH1552"/>
          <cell r="AI1552" t="e">
            <v>#DIV/0!</v>
          </cell>
          <cell r="AJ1552"/>
          <cell r="AK1552"/>
          <cell r="AL1552" t="e">
            <v>#DIV/0!</v>
          </cell>
          <cell r="AM1552"/>
          <cell r="AN1552"/>
          <cell r="AO1552" t="e">
            <v>#DIV/0!</v>
          </cell>
        </row>
        <row r="1553">
          <cell r="A1553">
            <v>778</v>
          </cell>
          <cell r="B1553" t="str">
            <v>Pavo horneado</v>
          </cell>
          <cell r="C1553"/>
          <cell r="D1553">
            <v>79</v>
          </cell>
          <cell r="E1553"/>
          <cell r="F1553">
            <v>200</v>
          </cell>
          <cell r="G1553"/>
          <cell r="H1553">
            <v>28.1</v>
          </cell>
          <cell r="I1553">
            <v>9.6999999999999993</v>
          </cell>
          <cell r="J1553">
            <v>0</v>
          </cell>
          <cell r="K1553"/>
          <cell r="L1553">
            <v>0</v>
          </cell>
          <cell r="M1553"/>
          <cell r="N1553">
            <v>26</v>
          </cell>
          <cell r="O1553">
            <v>2</v>
          </cell>
          <cell r="P1553">
            <v>68</v>
          </cell>
          <cell r="Q1553">
            <v>203</v>
          </cell>
          <cell r="R1553"/>
          <cell r="S1553">
            <v>2.96</v>
          </cell>
          <cell r="T1553">
            <v>25</v>
          </cell>
          <cell r="U1553">
            <v>280</v>
          </cell>
          <cell r="V1553">
            <v>0.06</v>
          </cell>
          <cell r="W1553">
            <v>0.18</v>
          </cell>
          <cell r="X1553">
            <v>5.0999999999999996</v>
          </cell>
          <cell r="Y1553">
            <v>20</v>
          </cell>
          <cell r="Z1553">
            <v>0.35</v>
          </cell>
          <cell r="AA1553">
            <v>0</v>
          </cell>
          <cell r="AB1553">
            <v>68</v>
          </cell>
          <cell r="AC1553">
            <v>2.84</v>
          </cell>
          <cell r="AD1553">
            <v>3.19</v>
          </cell>
          <cell r="AE1553">
            <v>2.48</v>
          </cell>
          <cell r="AF1553">
            <v>82</v>
          </cell>
          <cell r="AG1553"/>
          <cell r="AH1553"/>
          <cell r="AI1553" t="e">
            <v>#DIV/0!</v>
          </cell>
          <cell r="AJ1553"/>
          <cell r="AK1553"/>
          <cell r="AL1553" t="e">
            <v>#DIV/0!</v>
          </cell>
          <cell r="AM1553"/>
          <cell r="AN1553"/>
          <cell r="AO1553" t="e">
            <v>#DIV/0!</v>
          </cell>
        </row>
        <row r="1554">
          <cell r="A1554">
            <v>779</v>
          </cell>
          <cell r="B1554" t="str">
            <v>Pechuga de pavo de todas las clases, carnes y piel asada</v>
          </cell>
          <cell r="C1554"/>
          <cell r="D1554">
            <v>92</v>
          </cell>
          <cell r="E1554"/>
          <cell r="F1554">
            <v>181</v>
          </cell>
          <cell r="G1554"/>
          <cell r="H1554">
            <v>28.7</v>
          </cell>
          <cell r="I1554">
            <v>7.4</v>
          </cell>
          <cell r="J1554">
            <v>0</v>
          </cell>
          <cell r="K1554"/>
          <cell r="L1554">
            <v>0</v>
          </cell>
          <cell r="M1554"/>
          <cell r="N1554">
            <v>21</v>
          </cell>
          <cell r="O1554">
            <v>1.4</v>
          </cell>
          <cell r="P1554">
            <v>63</v>
          </cell>
          <cell r="Q1554">
            <v>210</v>
          </cell>
          <cell r="R1554"/>
          <cell r="S1554">
            <v>2.0299999999999998</v>
          </cell>
          <cell r="T1554">
            <v>27</v>
          </cell>
          <cell r="U1554">
            <v>288</v>
          </cell>
          <cell r="V1554">
            <v>0.06</v>
          </cell>
          <cell r="W1554">
            <v>0.13</v>
          </cell>
          <cell r="X1554">
            <v>6.4</v>
          </cell>
          <cell r="Y1554">
            <v>6</v>
          </cell>
          <cell r="Z1554">
            <v>0.36</v>
          </cell>
          <cell r="AA1554">
            <v>0</v>
          </cell>
          <cell r="AB1554">
            <v>0</v>
          </cell>
          <cell r="AC1554">
            <v>2.1</v>
          </cell>
          <cell r="AD1554">
            <v>2.4500000000000002</v>
          </cell>
          <cell r="AE1554">
            <v>1.8</v>
          </cell>
          <cell r="AF1554">
            <v>74</v>
          </cell>
          <cell r="AG1554"/>
          <cell r="AH1554"/>
          <cell r="AI1554" t="e">
            <v>#DIV/0!</v>
          </cell>
          <cell r="AJ1554"/>
          <cell r="AK1554"/>
          <cell r="AL1554" t="e">
            <v>#DIV/0!</v>
          </cell>
          <cell r="AM1554"/>
          <cell r="AN1554"/>
          <cell r="AO1554" t="e">
            <v>#DIV/0!</v>
          </cell>
        </row>
        <row r="1555">
          <cell r="A1555">
            <v>780</v>
          </cell>
          <cell r="B1555" t="str">
            <v>Pechuga de pavo de todas las clases, carnes y piel cruda</v>
          </cell>
          <cell r="C1555"/>
          <cell r="D1555">
            <v>90</v>
          </cell>
          <cell r="E1555"/>
          <cell r="F1555">
            <v>151</v>
          </cell>
          <cell r="G1555"/>
          <cell r="H1555">
            <v>21.9</v>
          </cell>
          <cell r="I1555">
            <v>7</v>
          </cell>
          <cell r="J1555">
            <v>0</v>
          </cell>
          <cell r="K1555"/>
          <cell r="L1555">
            <v>0</v>
          </cell>
          <cell r="M1555"/>
          <cell r="N1555">
            <v>13</v>
          </cell>
          <cell r="O1555">
            <v>1.2</v>
          </cell>
          <cell r="P1555">
            <v>59</v>
          </cell>
          <cell r="Q1555">
            <v>186</v>
          </cell>
          <cell r="R1555"/>
          <cell r="S1555">
            <v>1.57</v>
          </cell>
          <cell r="T1555">
            <v>24</v>
          </cell>
          <cell r="U1555">
            <v>275</v>
          </cell>
          <cell r="V1555">
            <v>0.06</v>
          </cell>
          <cell r="W1555">
            <v>0.12</v>
          </cell>
          <cell r="X1555">
            <v>5.2</v>
          </cell>
          <cell r="Y1555">
            <v>7</v>
          </cell>
          <cell r="Z1555">
            <v>0.42</v>
          </cell>
          <cell r="AA1555">
            <v>0</v>
          </cell>
          <cell r="AB1555">
            <v>2</v>
          </cell>
          <cell r="AC1555">
            <v>1.91</v>
          </cell>
          <cell r="AD1555">
            <v>2.66</v>
          </cell>
          <cell r="AE1555">
            <v>1.66</v>
          </cell>
          <cell r="AF1555">
            <v>65</v>
          </cell>
          <cell r="AG1555"/>
          <cell r="AH1555"/>
          <cell r="AI1555" t="e">
            <v>#DIV/0!</v>
          </cell>
          <cell r="AJ1555"/>
          <cell r="AK1555"/>
          <cell r="AL1555" t="e">
            <v>#DIV/0!</v>
          </cell>
          <cell r="AM1555"/>
          <cell r="AN1555"/>
          <cell r="AO1555" t="e">
            <v>#DIV/0!</v>
          </cell>
        </row>
        <row r="1556">
          <cell r="A1556">
            <v>781</v>
          </cell>
          <cell r="B1556" t="str">
            <v>Pechuga de pavo para asar o freir, carne sin piel cruda</v>
          </cell>
          <cell r="C1556"/>
          <cell r="D1556">
            <v>79</v>
          </cell>
          <cell r="E1556"/>
          <cell r="F1556">
            <v>105</v>
          </cell>
          <cell r="G1556"/>
          <cell r="H1556">
            <v>24.6</v>
          </cell>
          <cell r="I1556">
            <v>0.7</v>
          </cell>
          <cell r="J1556">
            <v>0</v>
          </cell>
          <cell r="K1556"/>
          <cell r="L1556">
            <v>0</v>
          </cell>
          <cell r="M1556"/>
          <cell r="N1556">
            <v>10</v>
          </cell>
          <cell r="O1556">
            <v>1.2</v>
          </cell>
          <cell r="P1556">
            <v>49</v>
          </cell>
          <cell r="Q1556">
            <v>206</v>
          </cell>
          <cell r="R1556"/>
          <cell r="S1556">
            <v>1.24</v>
          </cell>
          <cell r="T1556">
            <v>28</v>
          </cell>
          <cell r="U1556">
            <v>293</v>
          </cell>
          <cell r="V1556">
            <v>0.04</v>
          </cell>
          <cell r="W1556">
            <v>0.12</v>
          </cell>
          <cell r="X1556">
            <v>6.3</v>
          </cell>
          <cell r="Y1556">
            <v>8</v>
          </cell>
          <cell r="Z1556">
            <v>0.47</v>
          </cell>
          <cell r="AA1556">
            <v>0</v>
          </cell>
          <cell r="AB1556">
            <v>0</v>
          </cell>
          <cell r="AC1556">
            <v>0.21</v>
          </cell>
          <cell r="AD1556">
            <v>0.11</v>
          </cell>
          <cell r="AE1556">
            <v>0.17</v>
          </cell>
          <cell r="AF1556">
            <v>62</v>
          </cell>
          <cell r="AG1556"/>
          <cell r="AH1556"/>
          <cell r="AI1556" t="e">
            <v>#DIV/0!</v>
          </cell>
          <cell r="AJ1556"/>
          <cell r="AK1556"/>
          <cell r="AL1556" t="e">
            <v>#DIV/0!</v>
          </cell>
          <cell r="AM1556"/>
          <cell r="AN1556"/>
          <cell r="AO1556" t="e">
            <v>#DIV/0!</v>
          </cell>
        </row>
        <row r="1557">
          <cell r="A1557">
            <v>782</v>
          </cell>
          <cell r="B1557" t="str">
            <v>Pechuga de pavo para asar o freir, carne sin piel asada</v>
          </cell>
          <cell r="C1557"/>
          <cell r="D1557">
            <v>79</v>
          </cell>
          <cell r="E1557"/>
          <cell r="F1557">
            <v>127</v>
          </cell>
          <cell r="G1557"/>
          <cell r="H1557">
            <v>30.1</v>
          </cell>
          <cell r="I1557">
            <v>0.7</v>
          </cell>
          <cell r="J1557">
            <v>0</v>
          </cell>
          <cell r="K1557"/>
          <cell r="L1557">
            <v>0</v>
          </cell>
          <cell r="M1557"/>
          <cell r="N1557">
            <v>12</v>
          </cell>
          <cell r="O1557">
            <v>1.5</v>
          </cell>
          <cell r="P1557">
            <v>52</v>
          </cell>
          <cell r="Q1557">
            <v>224</v>
          </cell>
          <cell r="R1557"/>
          <cell r="S1557">
            <v>1.74</v>
          </cell>
          <cell r="T1557">
            <v>29</v>
          </cell>
          <cell r="U1557">
            <v>292</v>
          </cell>
          <cell r="V1557">
            <v>0.04</v>
          </cell>
          <cell r="W1557">
            <v>0.13</v>
          </cell>
          <cell r="X1557">
            <v>7.5</v>
          </cell>
          <cell r="Y1557">
            <v>6</v>
          </cell>
          <cell r="Z1557">
            <v>0.39</v>
          </cell>
          <cell r="AA1557">
            <v>0</v>
          </cell>
          <cell r="AB1557">
            <v>0</v>
          </cell>
          <cell r="AC1557">
            <v>0.24</v>
          </cell>
          <cell r="AD1557">
            <v>0.13</v>
          </cell>
          <cell r="AE1557">
            <v>0.2</v>
          </cell>
          <cell r="AF1557">
            <v>83</v>
          </cell>
          <cell r="AG1557"/>
          <cell r="AH1557"/>
          <cell r="AI1557" t="e">
            <v>#DIV/0!</v>
          </cell>
          <cell r="AJ1557"/>
          <cell r="AK1557"/>
          <cell r="AL1557" t="e">
            <v>#DIV/0!</v>
          </cell>
          <cell r="AM1557"/>
          <cell r="AN1557"/>
          <cell r="AO1557" t="e">
            <v>#DIV/0!</v>
          </cell>
        </row>
        <row r="1558">
          <cell r="A1558">
            <v>783</v>
          </cell>
          <cell r="B1558" t="str">
            <v>Pechuga de pavo para asar o freir, carne y piel asada</v>
          </cell>
          <cell r="C1558"/>
          <cell r="D1558">
            <v>89</v>
          </cell>
          <cell r="E1558"/>
          <cell r="F1558">
            <v>145</v>
          </cell>
          <cell r="G1558"/>
          <cell r="H1558">
            <v>29.1</v>
          </cell>
          <cell r="I1558">
            <v>3.2</v>
          </cell>
          <cell r="J1558">
            <v>0</v>
          </cell>
          <cell r="K1558"/>
          <cell r="L1558">
            <v>0</v>
          </cell>
          <cell r="M1558"/>
          <cell r="N1558">
            <v>15</v>
          </cell>
          <cell r="O1558">
            <v>1.6</v>
          </cell>
          <cell r="P1558">
            <v>53</v>
          </cell>
          <cell r="Q1558">
            <v>216</v>
          </cell>
          <cell r="R1558"/>
          <cell r="S1558">
            <v>1.77</v>
          </cell>
          <cell r="T1558">
            <v>53</v>
          </cell>
          <cell r="U1558">
            <v>279</v>
          </cell>
          <cell r="V1558">
            <v>0.04</v>
          </cell>
          <cell r="W1558">
            <v>0.14000000000000001</v>
          </cell>
          <cell r="X1558">
            <v>7</v>
          </cell>
          <cell r="Y1558">
            <v>6</v>
          </cell>
          <cell r="Z1558">
            <v>0.37</v>
          </cell>
          <cell r="AA1558">
            <v>0</v>
          </cell>
          <cell r="AB1558">
            <v>0</v>
          </cell>
          <cell r="AC1558">
            <v>0.87</v>
          </cell>
          <cell r="AD1558">
            <v>1.2</v>
          </cell>
          <cell r="AE1558">
            <v>0.76</v>
          </cell>
          <cell r="AF1558">
            <v>90</v>
          </cell>
          <cell r="AG1558"/>
          <cell r="AH1558"/>
          <cell r="AI1558" t="e">
            <v>#DIV/0!</v>
          </cell>
          <cell r="AJ1558"/>
          <cell r="AK1558"/>
          <cell r="AL1558" t="e">
            <v>#DIV/0!</v>
          </cell>
          <cell r="AM1558"/>
          <cell r="AN1558"/>
          <cell r="AO1558" t="e">
            <v>#DIV/0!</v>
          </cell>
        </row>
        <row r="1559">
          <cell r="A1559">
            <v>784</v>
          </cell>
          <cell r="B1559" t="str">
            <v>Pechuga de pavo para asar o freir, carne y piel cruda</v>
          </cell>
          <cell r="C1559"/>
          <cell r="D1559">
            <v>88</v>
          </cell>
          <cell r="E1559"/>
          <cell r="F1559">
            <v>120</v>
          </cell>
          <cell r="G1559"/>
          <cell r="H1559">
            <v>23.8</v>
          </cell>
          <cell r="I1559">
            <v>2.7</v>
          </cell>
          <cell r="J1559">
            <v>0</v>
          </cell>
          <cell r="K1559"/>
          <cell r="L1559">
            <v>0</v>
          </cell>
          <cell r="M1559"/>
          <cell r="N1559">
            <v>11</v>
          </cell>
          <cell r="O1559">
            <v>1.2</v>
          </cell>
          <cell r="P1559">
            <v>48</v>
          </cell>
          <cell r="Q1559">
            <v>195</v>
          </cell>
          <cell r="R1559"/>
          <cell r="S1559">
            <v>1.28</v>
          </cell>
          <cell r="T1559">
            <v>26</v>
          </cell>
          <cell r="U1559">
            <v>276</v>
          </cell>
          <cell r="V1559">
            <v>0.04</v>
          </cell>
          <cell r="W1559">
            <v>0.12</v>
          </cell>
          <cell r="X1559">
            <v>5.8</v>
          </cell>
          <cell r="Y1559">
            <v>8</v>
          </cell>
          <cell r="Z1559">
            <v>0.46</v>
          </cell>
          <cell r="AA1559">
            <v>0</v>
          </cell>
          <cell r="AB1559">
            <v>1</v>
          </cell>
          <cell r="AC1559">
            <v>0.72</v>
          </cell>
          <cell r="AD1559">
            <v>1</v>
          </cell>
          <cell r="AE1559">
            <v>0.63</v>
          </cell>
          <cell r="AF1559">
            <v>70</v>
          </cell>
          <cell r="AG1559"/>
          <cell r="AH1559"/>
          <cell r="AI1559" t="e">
            <v>#DIV/0!</v>
          </cell>
          <cell r="AJ1559"/>
          <cell r="AK1559"/>
          <cell r="AL1559" t="e">
            <v>#DIV/0!</v>
          </cell>
          <cell r="AM1559"/>
          <cell r="AN1559"/>
          <cell r="AO1559" t="e">
            <v>#DIV/0!</v>
          </cell>
        </row>
        <row r="1560">
          <cell r="A1560">
            <v>785</v>
          </cell>
          <cell r="B1560" t="str">
            <v>Corazon de pavo de todas las clases cocido en calor bajo</v>
          </cell>
          <cell r="C1560"/>
          <cell r="D1560">
            <v>100</v>
          </cell>
          <cell r="E1560"/>
          <cell r="F1560">
            <v>171</v>
          </cell>
          <cell r="G1560"/>
          <cell r="H1560">
            <v>26.8</v>
          </cell>
          <cell r="I1560">
            <v>6.1</v>
          </cell>
          <cell r="J1560">
            <v>2.1</v>
          </cell>
          <cell r="K1560"/>
          <cell r="L1560">
            <v>0</v>
          </cell>
          <cell r="M1560"/>
          <cell r="N1560">
            <v>13</v>
          </cell>
          <cell r="O1560">
            <v>6.9</v>
          </cell>
          <cell r="P1560">
            <v>55</v>
          </cell>
          <cell r="Q1560">
            <v>205</v>
          </cell>
          <cell r="R1560"/>
          <cell r="S1560">
            <v>5.27</v>
          </cell>
          <cell r="T1560">
            <v>22</v>
          </cell>
          <cell r="U1560">
            <v>183</v>
          </cell>
          <cell r="V1560">
            <v>7.0000000000000007E-2</v>
          </cell>
          <cell r="W1560">
            <v>0.88</v>
          </cell>
          <cell r="X1560">
            <v>3.3</v>
          </cell>
          <cell r="Y1560">
            <v>79</v>
          </cell>
          <cell r="Z1560">
            <v>7.15</v>
          </cell>
          <cell r="AA1560">
            <v>2</v>
          </cell>
          <cell r="AB1560">
            <v>8</v>
          </cell>
          <cell r="AC1560">
            <v>1.75</v>
          </cell>
          <cell r="AD1560">
            <v>1.19</v>
          </cell>
          <cell r="AE1560">
            <v>1.76</v>
          </cell>
          <cell r="AF1560">
            <v>226</v>
          </cell>
          <cell r="AG1560"/>
          <cell r="AH1560"/>
          <cell r="AI1560" t="e">
            <v>#DIV/0!</v>
          </cell>
          <cell r="AJ1560"/>
          <cell r="AK1560"/>
          <cell r="AL1560" t="e">
            <v>#DIV/0!</v>
          </cell>
          <cell r="AM1560"/>
          <cell r="AN1560"/>
          <cell r="AO1560" t="e">
            <v>#DIV/0!</v>
          </cell>
        </row>
        <row r="1561">
          <cell r="A1561">
            <v>786</v>
          </cell>
          <cell r="B1561" t="str">
            <v>Corazon de pavo de todas las clases crudo</v>
          </cell>
          <cell r="C1561"/>
          <cell r="D1561">
            <v>100</v>
          </cell>
          <cell r="E1561"/>
          <cell r="F1561">
            <v>138</v>
          </cell>
          <cell r="G1561"/>
          <cell r="H1561">
            <v>18.100000000000001</v>
          </cell>
          <cell r="I1561">
            <v>7</v>
          </cell>
          <cell r="J1561">
            <v>0.7</v>
          </cell>
          <cell r="K1561"/>
          <cell r="L1561">
            <v>0</v>
          </cell>
          <cell r="M1561"/>
          <cell r="N1561">
            <v>9</v>
          </cell>
          <cell r="O1561">
            <v>4.8</v>
          </cell>
          <cell r="P1561">
            <v>87</v>
          </cell>
          <cell r="Q1561">
            <v>190</v>
          </cell>
          <cell r="R1561"/>
          <cell r="S1561">
            <v>3.52</v>
          </cell>
          <cell r="T1561">
            <v>22</v>
          </cell>
          <cell r="U1561">
            <v>277</v>
          </cell>
          <cell r="V1561">
            <v>0.2</v>
          </cell>
          <cell r="W1561">
            <v>1.0900000000000001</v>
          </cell>
          <cell r="X1561">
            <v>4.0999999999999996</v>
          </cell>
          <cell r="Y1561">
            <v>72</v>
          </cell>
          <cell r="Z1561">
            <v>7.29</v>
          </cell>
          <cell r="AA1561">
            <v>3</v>
          </cell>
          <cell r="AB1561">
            <v>9</v>
          </cell>
          <cell r="AC1561">
            <v>2.0099999999999998</v>
          </cell>
          <cell r="AD1561">
            <v>1.36</v>
          </cell>
          <cell r="AE1561">
            <v>2.0099999999999998</v>
          </cell>
          <cell r="AF1561">
            <v>115</v>
          </cell>
          <cell r="AG1561"/>
          <cell r="AH1561"/>
          <cell r="AI1561" t="e">
            <v>#DIV/0!</v>
          </cell>
          <cell r="AJ1561"/>
          <cell r="AK1561"/>
          <cell r="AL1561" t="e">
            <v>#DIV/0!</v>
          </cell>
          <cell r="AM1561"/>
          <cell r="AN1561"/>
          <cell r="AO1561" t="e">
            <v>#DIV/0!</v>
          </cell>
        </row>
        <row r="1562">
          <cell r="A1562">
            <v>787</v>
          </cell>
          <cell r="B1562" t="str">
            <v>Higado de pavo de todas las clases, cocido en calor bajo</v>
          </cell>
          <cell r="C1562"/>
          <cell r="D1562">
            <v>100</v>
          </cell>
          <cell r="E1562"/>
          <cell r="F1562">
            <v>164</v>
          </cell>
          <cell r="G1562"/>
          <cell r="H1562">
            <v>24</v>
          </cell>
          <cell r="I1562">
            <v>6</v>
          </cell>
          <cell r="J1562">
            <v>3.4</v>
          </cell>
          <cell r="K1562"/>
          <cell r="L1562">
            <v>0</v>
          </cell>
          <cell r="M1562"/>
          <cell r="N1562">
            <v>11</v>
          </cell>
          <cell r="O1562">
            <v>7.8</v>
          </cell>
          <cell r="P1562">
            <v>64</v>
          </cell>
          <cell r="Q1562">
            <v>272</v>
          </cell>
          <cell r="R1562"/>
          <cell r="S1562">
            <v>3.09</v>
          </cell>
          <cell r="T1562">
            <v>15</v>
          </cell>
          <cell r="U1562">
            <v>194</v>
          </cell>
          <cell r="V1562">
            <v>0.05</v>
          </cell>
          <cell r="W1562">
            <v>1.42</v>
          </cell>
          <cell r="X1562">
            <v>5.9</v>
          </cell>
          <cell r="Y1562">
            <v>666</v>
          </cell>
          <cell r="Z1562">
            <v>47.5</v>
          </cell>
          <cell r="AA1562">
            <v>2</v>
          </cell>
          <cell r="AB1562">
            <v>3741</v>
          </cell>
          <cell r="AC1562">
            <v>1.88</v>
          </cell>
          <cell r="AD1562">
            <v>1.49</v>
          </cell>
          <cell r="AE1562">
            <v>1.06</v>
          </cell>
          <cell r="AF1562">
            <v>626</v>
          </cell>
          <cell r="AG1562"/>
          <cell r="AH1562"/>
          <cell r="AI1562" t="e">
            <v>#DIV/0!</v>
          </cell>
          <cell r="AJ1562"/>
          <cell r="AK1562"/>
          <cell r="AL1562" t="e">
            <v>#DIV/0!</v>
          </cell>
          <cell r="AM1562"/>
          <cell r="AN1562"/>
          <cell r="AO1562" t="e">
            <v>#DIV/0!</v>
          </cell>
        </row>
        <row r="1563">
          <cell r="A1563">
            <v>788</v>
          </cell>
          <cell r="B1563" t="str">
            <v>Higado de pavo de todas las clases, crudo</v>
          </cell>
          <cell r="C1563"/>
          <cell r="D1563">
            <v>100</v>
          </cell>
          <cell r="E1563"/>
          <cell r="F1563">
            <v>132</v>
          </cell>
          <cell r="G1563"/>
          <cell r="H1563">
            <v>20</v>
          </cell>
          <cell r="I1563">
            <v>4</v>
          </cell>
          <cell r="J1563">
            <v>4.0999999999999996</v>
          </cell>
          <cell r="K1563"/>
          <cell r="L1563">
            <v>0</v>
          </cell>
          <cell r="M1563"/>
          <cell r="N1563">
            <v>7</v>
          </cell>
          <cell r="O1563">
            <v>10.8</v>
          </cell>
          <cell r="P1563">
            <v>96</v>
          </cell>
          <cell r="Q1563">
            <v>313</v>
          </cell>
          <cell r="R1563"/>
          <cell r="S1563">
            <v>2.48</v>
          </cell>
          <cell r="T1563">
            <v>21</v>
          </cell>
          <cell r="U1563">
            <v>297</v>
          </cell>
          <cell r="V1563">
            <v>0.06</v>
          </cell>
          <cell r="W1563">
            <v>2.17</v>
          </cell>
          <cell r="X1563">
            <v>10.1</v>
          </cell>
          <cell r="Y1563">
            <v>738</v>
          </cell>
          <cell r="Z1563">
            <v>63.33</v>
          </cell>
          <cell r="AA1563">
            <v>5</v>
          </cell>
          <cell r="AB1563">
            <v>5387</v>
          </cell>
          <cell r="AC1563">
            <v>1.25</v>
          </cell>
          <cell r="AD1563">
            <v>0.99</v>
          </cell>
          <cell r="AE1563">
            <v>0.71</v>
          </cell>
          <cell r="AF1563">
            <v>466</v>
          </cell>
          <cell r="AG1563"/>
          <cell r="AH1563"/>
          <cell r="AI1563" t="e">
            <v>#DIV/0!</v>
          </cell>
          <cell r="AJ1563"/>
          <cell r="AK1563"/>
          <cell r="AL1563" t="e">
            <v>#DIV/0!</v>
          </cell>
          <cell r="AM1563"/>
          <cell r="AN1563"/>
          <cell r="AO1563" t="e">
            <v>#DIV/0!</v>
          </cell>
        </row>
        <row r="1564">
          <cell r="A1564">
            <v>789</v>
          </cell>
          <cell r="B1564" t="str">
            <v>Menudencias de pavo de todas las clases, crudas</v>
          </cell>
          <cell r="C1564"/>
          <cell r="D1564">
            <v>100</v>
          </cell>
          <cell r="E1564"/>
          <cell r="F1564">
            <v>115</v>
          </cell>
          <cell r="G1564"/>
          <cell r="H1564">
            <v>19.399999999999999</v>
          </cell>
          <cell r="I1564">
            <v>4.2</v>
          </cell>
          <cell r="J1564">
            <v>0</v>
          </cell>
          <cell r="K1564"/>
          <cell r="L1564">
            <v>0</v>
          </cell>
          <cell r="M1564"/>
          <cell r="N1564">
            <v>8</v>
          </cell>
          <cell r="O1564">
            <v>6.8</v>
          </cell>
          <cell r="P1564">
            <v>87</v>
          </cell>
          <cell r="Q1564">
            <v>220</v>
          </cell>
          <cell r="R1564"/>
          <cell r="S1564">
            <v>2.39</v>
          </cell>
          <cell r="T1564">
            <v>19</v>
          </cell>
          <cell r="U1564">
            <v>316</v>
          </cell>
          <cell r="V1564">
            <v>0.08</v>
          </cell>
          <cell r="W1564">
            <v>1.1499999999999999</v>
          </cell>
          <cell r="X1564">
            <v>6.3</v>
          </cell>
          <cell r="Y1564">
            <v>342</v>
          </cell>
          <cell r="Z1564">
            <v>28.39</v>
          </cell>
          <cell r="AA1564">
            <v>4</v>
          </cell>
          <cell r="AB1564">
            <v>2289</v>
          </cell>
          <cell r="AC1564">
            <v>1.26</v>
          </cell>
          <cell r="AD1564">
            <v>0.91</v>
          </cell>
          <cell r="AE1564">
            <v>1.03</v>
          </cell>
          <cell r="AF1564">
            <v>282</v>
          </cell>
          <cell r="AG1564"/>
          <cell r="AH1564"/>
          <cell r="AI1564" t="e">
            <v>#DIV/0!</v>
          </cell>
          <cell r="AJ1564"/>
          <cell r="AK1564"/>
          <cell r="AL1564" t="e">
            <v>#DIV/0!</v>
          </cell>
          <cell r="AM1564"/>
          <cell r="AN1564"/>
          <cell r="AO1564" t="e">
            <v>#DIV/0!</v>
          </cell>
        </row>
        <row r="1565">
          <cell r="A1565">
            <v>790</v>
          </cell>
          <cell r="B1565" t="str">
            <v>Molleja de pavo de todas las clases cocidas en calor bajo</v>
          </cell>
          <cell r="C1565"/>
          <cell r="D1565">
            <v>100</v>
          </cell>
          <cell r="E1565"/>
          <cell r="F1565">
            <v>155</v>
          </cell>
          <cell r="G1565"/>
          <cell r="H1565">
            <v>29.4</v>
          </cell>
          <cell r="I1565">
            <v>3.9</v>
          </cell>
          <cell r="J1565">
            <v>0.6</v>
          </cell>
          <cell r="K1565"/>
          <cell r="L1565">
            <v>0</v>
          </cell>
          <cell r="M1565"/>
          <cell r="N1565">
            <v>15</v>
          </cell>
          <cell r="O1565">
            <v>5.4</v>
          </cell>
          <cell r="P1565">
            <v>54</v>
          </cell>
          <cell r="Q1565">
            <v>128</v>
          </cell>
          <cell r="R1565"/>
          <cell r="S1565">
            <v>4.16</v>
          </cell>
          <cell r="T1565">
            <v>19</v>
          </cell>
          <cell r="U1565">
            <v>211</v>
          </cell>
          <cell r="V1565">
            <v>0.03</v>
          </cell>
          <cell r="W1565">
            <v>0.33</v>
          </cell>
          <cell r="X1565">
            <v>3.1</v>
          </cell>
          <cell r="Y1565">
            <v>52</v>
          </cell>
          <cell r="Z1565">
            <v>1.9</v>
          </cell>
          <cell r="AA1565">
            <v>2</v>
          </cell>
          <cell r="AB1565">
            <v>55</v>
          </cell>
          <cell r="AC1565">
            <v>1.1100000000000001</v>
          </cell>
          <cell r="AD1565">
            <v>0.76</v>
          </cell>
          <cell r="AE1565">
            <v>1.1200000000000001</v>
          </cell>
          <cell r="AF1565">
            <v>232</v>
          </cell>
          <cell r="AG1565"/>
          <cell r="AH1565"/>
          <cell r="AI1565" t="e">
            <v>#DIV/0!</v>
          </cell>
          <cell r="AJ1565"/>
          <cell r="AK1565"/>
          <cell r="AL1565" t="e">
            <v>#DIV/0!</v>
          </cell>
          <cell r="AM1565"/>
          <cell r="AN1565"/>
          <cell r="AO1565" t="e">
            <v>#DIV/0!</v>
          </cell>
        </row>
        <row r="1566">
          <cell r="A1566">
            <v>791</v>
          </cell>
          <cell r="B1566" t="str">
            <v>Mollejas de pavo de todas las clases, cruda</v>
          </cell>
          <cell r="C1566"/>
          <cell r="D1566">
            <v>100</v>
          </cell>
          <cell r="E1566"/>
          <cell r="F1566">
            <v>112</v>
          </cell>
          <cell r="G1566"/>
          <cell r="H1566">
            <v>19.100000000000001</v>
          </cell>
          <cell r="I1566">
            <v>3.7</v>
          </cell>
          <cell r="J1566">
            <v>0.6</v>
          </cell>
          <cell r="K1566"/>
          <cell r="L1566">
            <v>0</v>
          </cell>
          <cell r="M1566"/>
          <cell r="N1566">
            <v>9</v>
          </cell>
          <cell r="O1566">
            <v>3.8</v>
          </cell>
          <cell r="P1566">
            <v>80</v>
          </cell>
          <cell r="Q1566">
            <v>143</v>
          </cell>
          <cell r="R1566"/>
          <cell r="S1566">
            <v>2.0099999999999998</v>
          </cell>
          <cell r="T1566">
            <v>17</v>
          </cell>
          <cell r="U1566">
            <v>343</v>
          </cell>
          <cell r="V1566">
            <v>0.06</v>
          </cell>
          <cell r="W1566">
            <v>0.23</v>
          </cell>
          <cell r="X1566">
            <v>3.4</v>
          </cell>
          <cell r="Y1566">
            <v>52</v>
          </cell>
          <cell r="Z1566">
            <v>2.12</v>
          </cell>
          <cell r="AA1566">
            <v>3</v>
          </cell>
          <cell r="AB1566">
            <v>65</v>
          </cell>
          <cell r="AC1566">
            <v>1.06</v>
          </cell>
          <cell r="AD1566">
            <v>0.72</v>
          </cell>
          <cell r="AE1566">
            <v>1.07</v>
          </cell>
          <cell r="AF1566">
            <v>158</v>
          </cell>
          <cell r="AG1566"/>
          <cell r="AH1566"/>
          <cell r="AI1566" t="e">
            <v>#DIV/0!</v>
          </cell>
          <cell r="AJ1566"/>
          <cell r="AK1566"/>
          <cell r="AL1566" t="e">
            <v>#DIV/0!</v>
          </cell>
          <cell r="AM1566"/>
          <cell r="AN1566"/>
          <cell r="AO1566" t="e">
            <v>#DIV/0!</v>
          </cell>
        </row>
        <row r="1567">
          <cell r="A1567">
            <v>792</v>
          </cell>
          <cell r="B1567" t="str">
            <v>Codorniz o perdiz carne sin piel, cruda</v>
          </cell>
          <cell r="C1567"/>
          <cell r="D1567">
            <v>76</v>
          </cell>
          <cell r="E1567"/>
          <cell r="F1567">
            <v>128</v>
          </cell>
          <cell r="G1567"/>
          <cell r="H1567">
            <v>21.8</v>
          </cell>
          <cell r="I1567">
            <v>4.5</v>
          </cell>
          <cell r="J1567">
            <v>0</v>
          </cell>
          <cell r="K1567"/>
          <cell r="L1567">
            <v>0</v>
          </cell>
          <cell r="M1567"/>
          <cell r="N1567">
            <v>13</v>
          </cell>
          <cell r="O1567">
            <v>4.5</v>
          </cell>
          <cell r="P1567">
            <v>51</v>
          </cell>
          <cell r="Q1567">
            <v>307</v>
          </cell>
          <cell r="R1567"/>
          <cell r="S1567">
            <v>2.7</v>
          </cell>
          <cell r="T1567">
            <v>25</v>
          </cell>
          <cell r="U1567">
            <v>237</v>
          </cell>
          <cell r="V1567">
            <v>0.28000000000000003</v>
          </cell>
          <cell r="W1567">
            <v>0.28999999999999998</v>
          </cell>
          <cell r="X1567">
            <v>8.1999999999999993</v>
          </cell>
          <cell r="Y1567">
            <v>7</v>
          </cell>
          <cell r="Z1567">
            <v>0.47</v>
          </cell>
          <cell r="AA1567">
            <v>7</v>
          </cell>
          <cell r="AB1567">
            <v>17</v>
          </cell>
          <cell r="AC1567">
            <v>1.32</v>
          </cell>
          <cell r="AD1567">
            <v>1.28</v>
          </cell>
          <cell r="AE1567">
            <v>1.17</v>
          </cell>
          <cell r="AF1567">
            <v>70</v>
          </cell>
          <cell r="AG1567"/>
          <cell r="AH1567"/>
          <cell r="AI1567" t="e">
            <v>#DIV/0!</v>
          </cell>
          <cell r="AJ1567"/>
          <cell r="AK1567"/>
          <cell r="AL1567" t="e">
            <v>#DIV/0!</v>
          </cell>
          <cell r="AM1567"/>
          <cell r="AN1567"/>
          <cell r="AO1567" t="e">
            <v>#DIV/0!</v>
          </cell>
        </row>
        <row r="1568">
          <cell r="A1568">
            <v>793</v>
          </cell>
          <cell r="B1568" t="str">
            <v>Codorniz o perdiz carne y piel cruda</v>
          </cell>
          <cell r="C1568"/>
          <cell r="D1568">
            <v>90</v>
          </cell>
          <cell r="E1568"/>
          <cell r="F1568">
            <v>187</v>
          </cell>
          <cell r="G1568"/>
          <cell r="H1568">
            <v>19.600000000000001</v>
          </cell>
          <cell r="I1568">
            <v>12.1</v>
          </cell>
          <cell r="J1568">
            <v>0</v>
          </cell>
          <cell r="K1568"/>
          <cell r="L1568">
            <v>0</v>
          </cell>
          <cell r="M1568"/>
          <cell r="N1568">
            <v>13</v>
          </cell>
          <cell r="O1568">
            <v>4</v>
          </cell>
          <cell r="P1568">
            <v>53</v>
          </cell>
          <cell r="Q1568">
            <v>275</v>
          </cell>
          <cell r="R1568"/>
          <cell r="S1568">
            <v>2.42</v>
          </cell>
          <cell r="T1568">
            <v>23</v>
          </cell>
          <cell r="U1568">
            <v>216</v>
          </cell>
          <cell r="V1568">
            <v>0.24</v>
          </cell>
          <cell r="W1568">
            <v>0.26</v>
          </cell>
          <cell r="X1568">
            <v>7.5</v>
          </cell>
          <cell r="Y1568">
            <v>8</v>
          </cell>
          <cell r="Z1568">
            <v>0.43</v>
          </cell>
          <cell r="AA1568">
            <v>6</v>
          </cell>
          <cell r="AB1568">
            <v>73</v>
          </cell>
          <cell r="AC1568">
            <v>3.38</v>
          </cell>
          <cell r="AD1568">
            <v>4.18</v>
          </cell>
          <cell r="AE1568">
            <v>2.98</v>
          </cell>
          <cell r="AF1568">
            <v>76</v>
          </cell>
          <cell r="AG1568"/>
          <cell r="AH1568"/>
          <cell r="AI1568" t="e">
            <v>#DIV/0!</v>
          </cell>
          <cell r="AJ1568"/>
          <cell r="AK1568"/>
          <cell r="AL1568" t="e">
            <v>#DIV/0!</v>
          </cell>
          <cell r="AM1568"/>
          <cell r="AN1568"/>
          <cell r="AO1568" t="e">
            <v>#DIV/0!</v>
          </cell>
        </row>
        <row r="1569">
          <cell r="A1569">
            <v>794</v>
          </cell>
          <cell r="B1569" t="str">
            <v>Faisan carne sin piel crudo</v>
          </cell>
          <cell r="C1569"/>
          <cell r="D1569">
            <v>76</v>
          </cell>
          <cell r="E1569"/>
          <cell r="F1569">
            <v>127</v>
          </cell>
          <cell r="G1569"/>
          <cell r="H1569">
            <v>23.6</v>
          </cell>
          <cell r="I1569">
            <v>3.6</v>
          </cell>
          <cell r="J1569">
            <v>0</v>
          </cell>
          <cell r="K1569"/>
          <cell r="L1569">
            <v>0</v>
          </cell>
          <cell r="M1569"/>
          <cell r="N1569">
            <v>13</v>
          </cell>
          <cell r="O1569">
            <v>1.2</v>
          </cell>
          <cell r="P1569">
            <v>37</v>
          </cell>
          <cell r="Q1569">
            <v>230</v>
          </cell>
          <cell r="R1569"/>
          <cell r="S1569">
            <v>0.97</v>
          </cell>
          <cell r="T1569">
            <v>20</v>
          </cell>
          <cell r="U1569">
            <v>262</v>
          </cell>
          <cell r="V1569">
            <v>0.08</v>
          </cell>
          <cell r="W1569">
            <v>0.15</v>
          </cell>
          <cell r="X1569">
            <v>6.8</v>
          </cell>
          <cell r="Y1569">
            <v>6</v>
          </cell>
          <cell r="Z1569">
            <v>0.84</v>
          </cell>
          <cell r="AA1569">
            <v>6</v>
          </cell>
          <cell r="AB1569">
            <v>49</v>
          </cell>
          <cell r="AC1569">
            <v>1.24</v>
          </cell>
          <cell r="AD1569">
            <v>1.17</v>
          </cell>
          <cell r="AE1569">
            <v>0.62</v>
          </cell>
          <cell r="AF1569">
            <v>66</v>
          </cell>
          <cell r="AG1569"/>
          <cell r="AH1569"/>
          <cell r="AI1569" t="e">
            <v>#DIV/0!</v>
          </cell>
          <cell r="AJ1569"/>
          <cell r="AK1569"/>
          <cell r="AL1569" t="e">
            <v>#DIV/0!</v>
          </cell>
          <cell r="AM1569"/>
          <cell r="AN1569"/>
          <cell r="AO1569" t="e">
            <v>#DIV/0!</v>
          </cell>
        </row>
        <row r="1570">
          <cell r="A1570">
            <v>795</v>
          </cell>
          <cell r="B1570" t="str">
            <v>Faisan carne y piel crudo</v>
          </cell>
          <cell r="C1570"/>
          <cell r="D1570">
            <v>86</v>
          </cell>
          <cell r="E1570"/>
          <cell r="F1570">
            <v>175</v>
          </cell>
          <cell r="G1570"/>
          <cell r="H1570">
            <v>22.7</v>
          </cell>
          <cell r="I1570">
            <v>9.3000000000000007</v>
          </cell>
          <cell r="J1570">
            <v>0</v>
          </cell>
          <cell r="K1570"/>
          <cell r="L1570">
            <v>0</v>
          </cell>
          <cell r="M1570"/>
          <cell r="N1570">
            <v>12</v>
          </cell>
          <cell r="O1570">
            <v>1.2</v>
          </cell>
          <cell r="P1570">
            <v>40</v>
          </cell>
          <cell r="Q1570">
            <v>214</v>
          </cell>
          <cell r="R1570"/>
          <cell r="S1570">
            <v>0.96</v>
          </cell>
          <cell r="T1570">
            <v>20</v>
          </cell>
          <cell r="U1570">
            <v>243</v>
          </cell>
          <cell r="V1570">
            <v>7.0000000000000007E-2</v>
          </cell>
          <cell r="W1570">
            <v>0.14000000000000001</v>
          </cell>
          <cell r="X1570">
            <v>6.4</v>
          </cell>
          <cell r="Y1570">
            <v>6</v>
          </cell>
          <cell r="Z1570">
            <v>0.77</v>
          </cell>
          <cell r="AA1570">
            <v>5</v>
          </cell>
          <cell r="AB1570">
            <v>53</v>
          </cell>
          <cell r="AC1570">
            <v>2.7</v>
          </cell>
          <cell r="AD1570">
            <v>4.32</v>
          </cell>
          <cell r="AE1570">
            <v>1.18</v>
          </cell>
          <cell r="AF1570">
            <v>71</v>
          </cell>
          <cell r="AG1570"/>
          <cell r="AH1570"/>
          <cell r="AI1570" t="e">
            <v>#DIV/0!</v>
          </cell>
          <cell r="AJ1570"/>
          <cell r="AK1570"/>
          <cell r="AL1570" t="e">
            <v>#DIV/0!</v>
          </cell>
          <cell r="AM1570"/>
          <cell r="AN1570"/>
          <cell r="AO1570" t="e">
            <v>#DIV/0!</v>
          </cell>
        </row>
        <row r="1571">
          <cell r="A1571">
            <v>796</v>
          </cell>
          <cell r="B1571" t="str">
            <v>Ganzo carne y piel asado</v>
          </cell>
          <cell r="C1571"/>
          <cell r="D1571">
            <v>72</v>
          </cell>
          <cell r="E1571"/>
          <cell r="F1571">
            <v>298</v>
          </cell>
          <cell r="G1571"/>
          <cell r="H1571">
            <v>25.2</v>
          </cell>
          <cell r="I1571">
            <v>21.9</v>
          </cell>
          <cell r="J1571">
            <v>0</v>
          </cell>
          <cell r="K1571"/>
          <cell r="L1571">
            <v>0</v>
          </cell>
          <cell r="M1571"/>
          <cell r="N1571">
            <v>13</v>
          </cell>
          <cell r="O1571">
            <v>2.8</v>
          </cell>
          <cell r="P1571">
            <v>70</v>
          </cell>
          <cell r="Q1571">
            <v>270</v>
          </cell>
          <cell r="R1571"/>
          <cell r="S1571">
            <v>2.62</v>
          </cell>
          <cell r="T1571">
            <v>22</v>
          </cell>
          <cell r="U1571">
            <v>329</v>
          </cell>
          <cell r="V1571">
            <v>0.08</v>
          </cell>
          <cell r="W1571">
            <v>0.32</v>
          </cell>
          <cell r="X1571">
            <v>4.2</v>
          </cell>
          <cell r="Y1571">
            <v>2</v>
          </cell>
          <cell r="Z1571">
            <v>0.41</v>
          </cell>
          <cell r="AA1571">
            <v>0</v>
          </cell>
          <cell r="AB1571">
            <v>21</v>
          </cell>
          <cell r="AC1571">
            <v>6.87</v>
          </cell>
          <cell r="AD1571">
            <v>10.25</v>
          </cell>
          <cell r="AE1571">
            <v>2.52</v>
          </cell>
          <cell r="AF1571">
            <v>91</v>
          </cell>
          <cell r="AG1571"/>
          <cell r="AH1571"/>
          <cell r="AI1571" t="e">
            <v>#DIV/0!</v>
          </cell>
          <cell r="AJ1571"/>
          <cell r="AK1571"/>
          <cell r="AL1571" t="e">
            <v>#DIV/0!</v>
          </cell>
          <cell r="AM1571"/>
          <cell r="AN1571"/>
          <cell r="AO1571" t="e">
            <v>#DIV/0!</v>
          </cell>
        </row>
        <row r="1572">
          <cell r="A1572">
            <v>797</v>
          </cell>
          <cell r="B1572" t="str">
            <v>Ganzo carne y piel crudo</v>
          </cell>
          <cell r="C1572"/>
          <cell r="D1572">
            <v>81</v>
          </cell>
          <cell r="E1572"/>
          <cell r="F1572">
            <v>366</v>
          </cell>
          <cell r="G1572"/>
          <cell r="H1572">
            <v>15.9</v>
          </cell>
          <cell r="I1572">
            <v>33.6</v>
          </cell>
          <cell r="J1572">
            <v>0</v>
          </cell>
          <cell r="K1572"/>
          <cell r="L1572">
            <v>0</v>
          </cell>
          <cell r="M1572"/>
          <cell r="N1572">
            <v>12</v>
          </cell>
          <cell r="O1572">
            <v>2.5</v>
          </cell>
          <cell r="P1572">
            <v>73</v>
          </cell>
          <cell r="Q1572">
            <v>234</v>
          </cell>
          <cell r="R1572"/>
          <cell r="S1572">
            <v>1.72</v>
          </cell>
          <cell r="T1572">
            <v>18</v>
          </cell>
          <cell r="U1572">
            <v>308</v>
          </cell>
          <cell r="V1572">
            <v>0.09</v>
          </cell>
          <cell r="W1572">
            <v>0.25</v>
          </cell>
          <cell r="X1572">
            <v>3.6</v>
          </cell>
          <cell r="Y1572">
            <v>4</v>
          </cell>
          <cell r="Z1572">
            <v>0.34</v>
          </cell>
          <cell r="AA1572">
            <v>4</v>
          </cell>
          <cell r="AB1572">
            <v>17</v>
          </cell>
          <cell r="AC1572">
            <v>9.7799999999999994</v>
          </cell>
          <cell r="AD1572">
            <v>17.77</v>
          </cell>
          <cell r="AE1572">
            <v>3.76</v>
          </cell>
          <cell r="AF1572">
            <v>80</v>
          </cell>
          <cell r="AG1572"/>
          <cell r="AH1572"/>
          <cell r="AI1572" t="e">
            <v>#DIV/0!</v>
          </cell>
          <cell r="AJ1572"/>
          <cell r="AK1572"/>
          <cell r="AL1572" t="e">
            <v>#DIV/0!</v>
          </cell>
          <cell r="AM1572"/>
          <cell r="AN1572"/>
          <cell r="AO1572" t="e">
            <v>#DIV/0!</v>
          </cell>
        </row>
        <row r="1573">
          <cell r="A1573">
            <v>798</v>
          </cell>
          <cell r="B1573" t="str">
            <v>Ganzo, carne sin piel , asado</v>
          </cell>
          <cell r="C1573"/>
          <cell r="D1573">
            <v>55</v>
          </cell>
          <cell r="E1573"/>
          <cell r="F1573">
            <v>230</v>
          </cell>
          <cell r="G1573"/>
          <cell r="H1573">
            <v>29</v>
          </cell>
          <cell r="I1573">
            <v>12.7</v>
          </cell>
          <cell r="J1573">
            <v>0</v>
          </cell>
          <cell r="K1573"/>
          <cell r="L1573">
            <v>0</v>
          </cell>
          <cell r="M1573"/>
          <cell r="N1573">
            <v>14</v>
          </cell>
          <cell r="O1573">
            <v>2.9</v>
          </cell>
          <cell r="P1573">
            <v>76</v>
          </cell>
          <cell r="Q1573">
            <v>309</v>
          </cell>
          <cell r="R1573"/>
          <cell r="S1573">
            <v>3.17</v>
          </cell>
          <cell r="T1573">
            <v>25</v>
          </cell>
          <cell r="U1573">
            <v>388</v>
          </cell>
          <cell r="V1573">
            <v>0.09</v>
          </cell>
          <cell r="W1573">
            <v>0.39</v>
          </cell>
          <cell r="X1573">
            <v>4.0999999999999996</v>
          </cell>
          <cell r="Y1573">
            <v>12</v>
          </cell>
          <cell r="Z1573">
            <v>0.49</v>
          </cell>
          <cell r="AA1573">
            <v>0</v>
          </cell>
          <cell r="AB1573">
            <v>12</v>
          </cell>
          <cell r="AC1573">
            <v>4.5599999999999996</v>
          </cell>
          <cell r="AD1573">
            <v>4.34</v>
          </cell>
          <cell r="AE1573">
            <v>1.54</v>
          </cell>
          <cell r="AF1573">
            <v>96</v>
          </cell>
          <cell r="AG1573"/>
          <cell r="AH1573"/>
          <cell r="AI1573" t="e">
            <v>#DIV/0!</v>
          </cell>
          <cell r="AJ1573"/>
          <cell r="AK1573"/>
          <cell r="AL1573" t="e">
            <v>#DIV/0!</v>
          </cell>
          <cell r="AM1573"/>
          <cell r="AN1573"/>
          <cell r="AO1573" t="e">
            <v>#DIV/0!</v>
          </cell>
        </row>
        <row r="1574">
          <cell r="A1574">
            <v>799</v>
          </cell>
          <cell r="B1574" t="str">
            <v>Ganzo, carne sin piel crudo</v>
          </cell>
          <cell r="C1574"/>
          <cell r="D1574">
            <v>47</v>
          </cell>
          <cell r="E1574"/>
          <cell r="F1574">
            <v>155</v>
          </cell>
          <cell r="G1574"/>
          <cell r="H1574">
            <v>22.8</v>
          </cell>
          <cell r="I1574">
            <v>7.1</v>
          </cell>
          <cell r="J1574">
            <v>0</v>
          </cell>
          <cell r="K1574"/>
          <cell r="L1574">
            <v>0</v>
          </cell>
          <cell r="M1574"/>
          <cell r="N1574">
            <v>13</v>
          </cell>
          <cell r="O1574">
            <v>2.6</v>
          </cell>
          <cell r="P1574">
            <v>87</v>
          </cell>
          <cell r="Q1574">
            <v>312</v>
          </cell>
          <cell r="R1574"/>
          <cell r="S1574">
            <v>2.34</v>
          </cell>
          <cell r="T1574">
            <v>24</v>
          </cell>
          <cell r="U1574">
            <v>420</v>
          </cell>
          <cell r="V1574">
            <v>0.13</v>
          </cell>
          <cell r="W1574">
            <v>0.38</v>
          </cell>
          <cell r="X1574">
            <v>4.3</v>
          </cell>
          <cell r="Y1574">
            <v>31</v>
          </cell>
          <cell r="Z1574">
            <v>0.49</v>
          </cell>
          <cell r="AA1574">
            <v>7</v>
          </cell>
          <cell r="AB1574">
            <v>12</v>
          </cell>
          <cell r="AC1574">
            <v>2.79</v>
          </cell>
          <cell r="AD1574">
            <v>1.85</v>
          </cell>
          <cell r="AE1574">
            <v>0.9</v>
          </cell>
          <cell r="AF1574">
            <v>84</v>
          </cell>
          <cell r="AG1574"/>
          <cell r="AH1574"/>
          <cell r="AI1574" t="e">
            <v>#DIV/0!</v>
          </cell>
          <cell r="AJ1574"/>
          <cell r="AK1574"/>
          <cell r="AL1574" t="e">
            <v>#DIV/0!</v>
          </cell>
          <cell r="AM1574"/>
          <cell r="AN1574"/>
          <cell r="AO1574" t="e">
            <v>#DIV/0!</v>
          </cell>
        </row>
        <row r="1575">
          <cell r="A1575">
            <v>800</v>
          </cell>
          <cell r="B1575" t="str">
            <v>Higado de ganzo crudo</v>
          </cell>
          <cell r="C1575"/>
          <cell r="D1575">
            <v>100</v>
          </cell>
          <cell r="E1575"/>
          <cell r="F1575">
            <v>130</v>
          </cell>
          <cell r="G1575"/>
          <cell r="H1575">
            <v>16.399999999999999</v>
          </cell>
          <cell r="I1575">
            <v>4.3</v>
          </cell>
          <cell r="J1575">
            <v>0</v>
          </cell>
          <cell r="K1575"/>
          <cell r="L1575">
            <v>0</v>
          </cell>
          <cell r="M1575"/>
          <cell r="N1575">
            <v>43</v>
          </cell>
          <cell r="O1575">
            <v>30.5</v>
          </cell>
          <cell r="P1575">
            <v>140</v>
          </cell>
          <cell r="Q1575">
            <v>261</v>
          </cell>
          <cell r="R1575"/>
          <cell r="S1575">
            <v>3.07</v>
          </cell>
          <cell r="T1575">
            <v>24</v>
          </cell>
          <cell r="U1575">
            <v>230</v>
          </cell>
          <cell r="V1575">
            <v>0.56000000000000005</v>
          </cell>
          <cell r="W1575">
            <v>0.89</v>
          </cell>
          <cell r="X1575">
            <v>6.5</v>
          </cell>
          <cell r="Y1575">
            <v>738</v>
          </cell>
          <cell r="Z1575">
            <v>54</v>
          </cell>
          <cell r="AA1575">
            <v>5</v>
          </cell>
          <cell r="AB1575">
            <v>9285</v>
          </cell>
          <cell r="AC1575">
            <v>1.59</v>
          </cell>
          <cell r="AD1575">
            <v>0.81</v>
          </cell>
          <cell r="AE1575">
            <v>0.26</v>
          </cell>
          <cell r="AF1575">
            <v>515</v>
          </cell>
          <cell r="AG1575"/>
          <cell r="AH1575"/>
          <cell r="AI1575" t="e">
            <v>#DIV/0!</v>
          </cell>
          <cell r="AJ1575"/>
          <cell r="AK1575"/>
          <cell r="AL1575" t="e">
            <v>#DIV/0!</v>
          </cell>
          <cell r="AM1575"/>
          <cell r="AN1575"/>
          <cell r="AO1575" t="e">
            <v>#DIV/0!</v>
          </cell>
        </row>
        <row r="1576">
          <cell r="A1576">
            <v>801</v>
          </cell>
          <cell r="B1576" t="str">
            <v>Higado de pato crudo</v>
          </cell>
          <cell r="C1576"/>
          <cell r="D1576">
            <v>100</v>
          </cell>
          <cell r="E1576"/>
          <cell r="F1576">
            <v>116</v>
          </cell>
          <cell r="G1576"/>
          <cell r="H1576">
            <v>18.7</v>
          </cell>
          <cell r="I1576">
            <v>4.5999999999999996</v>
          </cell>
          <cell r="J1576">
            <v>0</v>
          </cell>
          <cell r="K1576"/>
          <cell r="L1576">
            <v>0</v>
          </cell>
          <cell r="M1576"/>
          <cell r="N1576">
            <v>11</v>
          </cell>
          <cell r="O1576">
            <v>30.5</v>
          </cell>
          <cell r="P1576">
            <v>140</v>
          </cell>
          <cell r="Q1576">
            <v>269</v>
          </cell>
          <cell r="R1576"/>
          <cell r="S1576">
            <v>3.07</v>
          </cell>
          <cell r="T1576">
            <v>24</v>
          </cell>
          <cell r="U1576">
            <v>230</v>
          </cell>
          <cell r="V1576">
            <v>0.56000000000000005</v>
          </cell>
          <cell r="W1576">
            <v>0.89</v>
          </cell>
          <cell r="X1576">
            <v>6.5</v>
          </cell>
          <cell r="Y1576">
            <v>738</v>
          </cell>
          <cell r="Z1576">
            <v>54</v>
          </cell>
          <cell r="AA1576">
            <v>5</v>
          </cell>
          <cell r="AB1576">
            <v>11946</v>
          </cell>
          <cell r="AC1576">
            <v>1.44</v>
          </cell>
          <cell r="AD1576">
            <v>0.71</v>
          </cell>
          <cell r="AE1576">
            <v>0.63</v>
          </cell>
          <cell r="AF1576">
            <v>515</v>
          </cell>
          <cell r="AG1576"/>
          <cell r="AH1576"/>
          <cell r="AI1576" t="e">
            <v>#DIV/0!</v>
          </cell>
          <cell r="AJ1576"/>
          <cell r="AK1576"/>
          <cell r="AL1576" t="e">
            <v>#DIV/0!</v>
          </cell>
          <cell r="AM1576"/>
          <cell r="AN1576"/>
          <cell r="AO1576" t="e">
            <v>#DIV/0!</v>
          </cell>
        </row>
        <row r="1577">
          <cell r="A1577">
            <v>802</v>
          </cell>
          <cell r="B1577" t="str">
            <v>Pajaros en general</v>
          </cell>
          <cell r="C1577"/>
          <cell r="D1577">
            <v>67</v>
          </cell>
          <cell r="E1577"/>
          <cell r="F1577">
            <v>215</v>
          </cell>
          <cell r="G1577"/>
          <cell r="H1577">
            <v>21.3</v>
          </cell>
          <cell r="I1577">
            <v>14.4</v>
          </cell>
          <cell r="J1577">
            <v>0</v>
          </cell>
          <cell r="K1577"/>
          <cell r="L1577">
            <v>0</v>
          </cell>
          <cell r="M1577"/>
          <cell r="N1577">
            <v>13</v>
          </cell>
          <cell r="O1577">
            <v>4</v>
          </cell>
          <cell r="P1577">
            <v>53</v>
          </cell>
          <cell r="Q1577">
            <v>275</v>
          </cell>
          <cell r="R1577"/>
          <cell r="S1577">
            <v>2.42</v>
          </cell>
          <cell r="T1577">
            <v>23</v>
          </cell>
          <cell r="U1577">
            <v>216</v>
          </cell>
          <cell r="V1577">
            <v>0.24</v>
          </cell>
          <cell r="W1577">
            <v>0.26</v>
          </cell>
          <cell r="X1577">
            <v>7.5</v>
          </cell>
          <cell r="Y1577">
            <v>8</v>
          </cell>
          <cell r="Z1577">
            <v>0.43</v>
          </cell>
          <cell r="AA1577">
            <v>6</v>
          </cell>
          <cell r="AB1577">
            <v>73</v>
          </cell>
          <cell r="AC1577">
            <v>3.38</v>
          </cell>
          <cell r="AD1577">
            <v>4.18</v>
          </cell>
          <cell r="AE1577">
            <v>2.98</v>
          </cell>
          <cell r="AF1577">
            <v>76</v>
          </cell>
          <cell r="AG1577"/>
          <cell r="AH1577"/>
          <cell r="AI1577" t="e">
            <v>#DIV/0!</v>
          </cell>
          <cell r="AJ1577"/>
          <cell r="AK1577"/>
          <cell r="AL1577" t="e">
            <v>#DIV/0!</v>
          </cell>
          <cell r="AM1577"/>
          <cell r="AN1577"/>
          <cell r="AO1577" t="e">
            <v>#DIV/0!</v>
          </cell>
        </row>
        <row r="1578">
          <cell r="A1578">
            <v>803</v>
          </cell>
          <cell r="B1578" t="str">
            <v>Paloma carne sin piel cruda</v>
          </cell>
          <cell r="C1578"/>
          <cell r="D1578">
            <v>65</v>
          </cell>
          <cell r="E1578"/>
          <cell r="F1578">
            <v>138</v>
          </cell>
          <cell r="G1578"/>
          <cell r="H1578">
            <v>17.5</v>
          </cell>
          <cell r="I1578">
            <v>7.5</v>
          </cell>
          <cell r="J1578">
            <v>0</v>
          </cell>
          <cell r="K1578"/>
          <cell r="L1578">
            <v>0</v>
          </cell>
          <cell r="M1578"/>
          <cell r="N1578">
            <v>13</v>
          </cell>
          <cell r="O1578">
            <v>4.5</v>
          </cell>
          <cell r="P1578">
            <v>51</v>
          </cell>
          <cell r="Q1578">
            <v>307</v>
          </cell>
          <cell r="R1578"/>
          <cell r="S1578">
            <v>2.7</v>
          </cell>
          <cell r="T1578">
            <v>25</v>
          </cell>
          <cell r="U1578">
            <v>237</v>
          </cell>
          <cell r="V1578">
            <v>0.28000000000000003</v>
          </cell>
          <cell r="W1578">
            <v>0.28999999999999998</v>
          </cell>
          <cell r="X1578">
            <v>6.9</v>
          </cell>
          <cell r="Y1578">
            <v>7</v>
          </cell>
          <cell r="Z1578">
            <v>0.47</v>
          </cell>
          <cell r="AA1578">
            <v>7</v>
          </cell>
          <cell r="AB1578">
            <v>28</v>
          </cell>
          <cell r="AC1578">
            <v>1.96</v>
          </cell>
          <cell r="AD1578">
            <v>2.66</v>
          </cell>
          <cell r="AE1578">
            <v>1.6</v>
          </cell>
          <cell r="AF1578">
            <v>90</v>
          </cell>
          <cell r="AG1578"/>
          <cell r="AH1578"/>
          <cell r="AI1578" t="e">
            <v>#DIV/0!</v>
          </cell>
          <cell r="AJ1578"/>
          <cell r="AK1578"/>
          <cell r="AL1578" t="e">
            <v>#DIV/0!</v>
          </cell>
          <cell r="AM1578"/>
          <cell r="AN1578"/>
          <cell r="AO1578" t="e">
            <v>#DIV/0!</v>
          </cell>
        </row>
        <row r="1579">
          <cell r="A1579">
            <v>804</v>
          </cell>
          <cell r="B1579" t="str">
            <v>Paloma carne Y piel cruda</v>
          </cell>
          <cell r="C1579"/>
          <cell r="D1579">
            <v>77</v>
          </cell>
          <cell r="E1579"/>
          <cell r="F1579">
            <v>288</v>
          </cell>
          <cell r="G1579"/>
          <cell r="H1579">
            <v>18.5</v>
          </cell>
          <cell r="I1579">
            <v>23.8</v>
          </cell>
          <cell r="J1579">
            <v>0</v>
          </cell>
          <cell r="K1579"/>
          <cell r="L1579">
            <v>0</v>
          </cell>
          <cell r="M1579"/>
          <cell r="N1579">
            <v>12</v>
          </cell>
          <cell r="O1579">
            <v>3.5</v>
          </cell>
          <cell r="P1579">
            <v>54</v>
          </cell>
          <cell r="Q1579">
            <v>248</v>
          </cell>
          <cell r="R1579"/>
          <cell r="S1579">
            <v>2.2000000000000002</v>
          </cell>
          <cell r="T1579">
            <v>22</v>
          </cell>
          <cell r="U1579">
            <v>199</v>
          </cell>
          <cell r="V1579">
            <v>0.21</v>
          </cell>
          <cell r="W1579">
            <v>0.22</v>
          </cell>
          <cell r="X1579">
            <v>6</v>
          </cell>
          <cell r="Y1579">
            <v>6</v>
          </cell>
          <cell r="Z1579">
            <v>0.4</v>
          </cell>
          <cell r="AA1579">
            <v>5</v>
          </cell>
          <cell r="AB1579">
            <v>73</v>
          </cell>
          <cell r="AC1579">
            <v>8.43</v>
          </cell>
          <cell r="AD1579">
            <v>9.7200000000000006</v>
          </cell>
          <cell r="AE1579">
            <v>3.07</v>
          </cell>
          <cell r="AF1579">
            <v>95</v>
          </cell>
          <cell r="AG1579"/>
          <cell r="AH1579"/>
          <cell r="AI1579" t="e">
            <v>#DIV/0!</v>
          </cell>
          <cell r="AJ1579"/>
          <cell r="AK1579"/>
          <cell r="AL1579" t="e">
            <v>#DIV/0!</v>
          </cell>
          <cell r="AM1579"/>
          <cell r="AN1579"/>
          <cell r="AO1579" t="e">
            <v>#DIV/0!</v>
          </cell>
        </row>
        <row r="1580">
          <cell r="A1580">
            <v>805</v>
          </cell>
          <cell r="B1580" t="str">
            <v>Pato carne sin piel asado</v>
          </cell>
          <cell r="C1580"/>
          <cell r="D1580">
            <v>38</v>
          </cell>
          <cell r="E1580"/>
          <cell r="F1580">
            <v>195</v>
          </cell>
          <cell r="G1580"/>
          <cell r="H1580">
            <v>23.5</v>
          </cell>
          <cell r="I1580">
            <v>11.2</v>
          </cell>
          <cell r="J1580">
            <v>0</v>
          </cell>
          <cell r="K1580"/>
          <cell r="L1580">
            <v>0</v>
          </cell>
          <cell r="M1580"/>
          <cell r="N1580">
            <v>12</v>
          </cell>
          <cell r="O1580">
            <v>2.7</v>
          </cell>
          <cell r="P1580">
            <v>65</v>
          </cell>
          <cell r="Q1580">
            <v>203</v>
          </cell>
          <cell r="R1580"/>
          <cell r="S1580">
            <v>2.6</v>
          </cell>
          <cell r="T1580">
            <v>20</v>
          </cell>
          <cell r="U1580">
            <v>252</v>
          </cell>
          <cell r="V1580">
            <v>0.26</v>
          </cell>
          <cell r="W1580">
            <v>0.47</v>
          </cell>
          <cell r="X1580">
            <v>5.0999999999999996</v>
          </cell>
          <cell r="Y1580">
            <v>10</v>
          </cell>
          <cell r="Z1580">
            <v>0.4</v>
          </cell>
          <cell r="AA1580">
            <v>0</v>
          </cell>
          <cell r="AB1580">
            <v>23</v>
          </cell>
          <cell r="AC1580">
            <v>4.17</v>
          </cell>
          <cell r="AD1580">
            <v>3.7</v>
          </cell>
          <cell r="AE1580">
            <v>1.43</v>
          </cell>
          <cell r="AF1580">
            <v>89</v>
          </cell>
          <cell r="AG1580"/>
          <cell r="AH1580"/>
          <cell r="AI1580" t="e">
            <v>#DIV/0!</v>
          </cell>
          <cell r="AJ1580"/>
          <cell r="AK1580"/>
          <cell r="AL1580" t="e">
            <v>#DIV/0!</v>
          </cell>
          <cell r="AM1580"/>
          <cell r="AN1580"/>
          <cell r="AO1580" t="e">
            <v>#DIV/0!</v>
          </cell>
        </row>
        <row r="1581">
          <cell r="A1581">
            <v>806</v>
          </cell>
          <cell r="B1581" t="str">
            <v>Pato carne sin piel crudo</v>
          </cell>
          <cell r="C1581"/>
          <cell r="D1581">
            <v>34</v>
          </cell>
          <cell r="E1581"/>
          <cell r="F1581">
            <v>127</v>
          </cell>
          <cell r="G1581"/>
          <cell r="H1581">
            <v>18.3</v>
          </cell>
          <cell r="I1581">
            <v>6</v>
          </cell>
          <cell r="J1581">
            <v>0</v>
          </cell>
          <cell r="K1581"/>
          <cell r="L1581">
            <v>0</v>
          </cell>
          <cell r="M1581"/>
          <cell r="N1581">
            <v>11</v>
          </cell>
          <cell r="O1581">
            <v>2.4</v>
          </cell>
          <cell r="P1581">
            <v>74</v>
          </cell>
          <cell r="Q1581">
            <v>203</v>
          </cell>
          <cell r="R1581"/>
          <cell r="S1581">
            <v>1.9</v>
          </cell>
          <cell r="T1581">
            <v>19</v>
          </cell>
          <cell r="U1581">
            <v>271</v>
          </cell>
          <cell r="V1581">
            <v>0.36</v>
          </cell>
          <cell r="W1581">
            <v>0.45</v>
          </cell>
          <cell r="X1581">
            <v>5.3</v>
          </cell>
          <cell r="Y1581">
            <v>25</v>
          </cell>
          <cell r="Z1581">
            <v>0.4</v>
          </cell>
          <cell r="AA1581">
            <v>6</v>
          </cell>
          <cell r="AB1581">
            <v>24</v>
          </cell>
          <cell r="AC1581">
            <v>2.3199999999999998</v>
          </cell>
          <cell r="AD1581">
            <v>1.54</v>
          </cell>
          <cell r="AE1581">
            <v>0.75</v>
          </cell>
          <cell r="AF1581">
            <v>77</v>
          </cell>
          <cell r="AG1581"/>
          <cell r="AH1581"/>
          <cell r="AI1581" t="e">
            <v>#DIV/0!</v>
          </cell>
          <cell r="AJ1581"/>
          <cell r="AK1581"/>
          <cell r="AL1581" t="e">
            <v>#DIV/0!</v>
          </cell>
          <cell r="AM1581"/>
          <cell r="AN1581"/>
          <cell r="AO1581" t="e">
            <v>#DIV/0!</v>
          </cell>
        </row>
        <row r="1582">
          <cell r="A1582">
            <v>807</v>
          </cell>
          <cell r="B1582" t="str">
            <v>Pato carne y piel asado</v>
          </cell>
          <cell r="C1582"/>
          <cell r="D1582">
            <v>65</v>
          </cell>
          <cell r="E1582"/>
          <cell r="F1582">
            <v>332</v>
          </cell>
          <cell r="G1582"/>
          <cell r="H1582">
            <v>19</v>
          </cell>
          <cell r="I1582">
            <v>28.4</v>
          </cell>
          <cell r="J1582">
            <v>0</v>
          </cell>
          <cell r="K1582"/>
          <cell r="L1582">
            <v>0</v>
          </cell>
          <cell r="M1582"/>
          <cell r="N1582">
            <v>11</v>
          </cell>
          <cell r="O1582">
            <v>2.7</v>
          </cell>
          <cell r="P1582">
            <v>59</v>
          </cell>
          <cell r="Q1582">
            <v>156</v>
          </cell>
          <cell r="R1582"/>
          <cell r="S1582">
            <v>1.86</v>
          </cell>
          <cell r="T1582">
            <v>16</v>
          </cell>
          <cell r="U1582">
            <v>204</v>
          </cell>
          <cell r="V1582">
            <v>0.17</v>
          </cell>
          <cell r="W1582">
            <v>0.27</v>
          </cell>
          <cell r="X1582">
            <v>7.8</v>
          </cell>
          <cell r="Y1582">
            <v>6</v>
          </cell>
          <cell r="Z1582">
            <v>0.3</v>
          </cell>
          <cell r="AA1582">
            <v>0</v>
          </cell>
          <cell r="AB1582">
            <v>63</v>
          </cell>
          <cell r="AC1582">
            <v>9.67</v>
          </cell>
          <cell r="AD1582">
            <v>12.9</v>
          </cell>
          <cell r="AE1582">
            <v>3.65</v>
          </cell>
          <cell r="AF1582">
            <v>84</v>
          </cell>
          <cell r="AG1582"/>
          <cell r="AH1582"/>
          <cell r="AI1582" t="e">
            <v>#DIV/0!</v>
          </cell>
          <cell r="AJ1582"/>
          <cell r="AK1582"/>
          <cell r="AL1582" t="e">
            <v>#DIV/0!</v>
          </cell>
          <cell r="AM1582"/>
          <cell r="AN1582"/>
          <cell r="AO1582" t="e">
            <v>#DIV/0!</v>
          </cell>
        </row>
        <row r="1583">
          <cell r="A1583">
            <v>808</v>
          </cell>
          <cell r="B1583" t="str">
            <v>Pato carne y piel crudo</v>
          </cell>
          <cell r="C1583"/>
          <cell r="D1583">
            <v>72</v>
          </cell>
          <cell r="E1583"/>
          <cell r="F1583">
            <v>400</v>
          </cell>
          <cell r="G1583"/>
          <cell r="H1583">
            <v>11.5</v>
          </cell>
          <cell r="I1583">
            <v>39.299999999999997</v>
          </cell>
          <cell r="J1583">
            <v>0</v>
          </cell>
          <cell r="K1583"/>
          <cell r="L1583">
            <v>0</v>
          </cell>
          <cell r="M1583"/>
          <cell r="N1583">
            <v>11</v>
          </cell>
          <cell r="O1583">
            <v>2.4</v>
          </cell>
          <cell r="P1583">
            <v>63</v>
          </cell>
          <cell r="Q1583">
            <v>139</v>
          </cell>
          <cell r="R1583"/>
          <cell r="S1583">
            <v>1.36</v>
          </cell>
          <cell r="T1583">
            <v>15</v>
          </cell>
          <cell r="U1583">
            <v>209</v>
          </cell>
          <cell r="V1583">
            <v>0.2</v>
          </cell>
          <cell r="W1583">
            <v>0.21</v>
          </cell>
          <cell r="X1583">
            <v>3.9</v>
          </cell>
          <cell r="Y1583">
            <v>13</v>
          </cell>
          <cell r="Z1583">
            <v>0.25</v>
          </cell>
          <cell r="AA1583">
            <v>3</v>
          </cell>
          <cell r="AB1583">
            <v>51</v>
          </cell>
          <cell r="AC1583">
            <v>13.22</v>
          </cell>
          <cell r="AD1583">
            <v>18.690000000000001</v>
          </cell>
          <cell r="AE1583">
            <v>5.08</v>
          </cell>
          <cell r="AF1583">
            <v>76</v>
          </cell>
          <cell r="AG1583"/>
          <cell r="AH1583"/>
          <cell r="AI1583" t="e">
            <v>#DIV/0!</v>
          </cell>
          <cell r="AJ1583"/>
          <cell r="AK1583"/>
          <cell r="AL1583" t="e">
            <v>#DIV/0!</v>
          </cell>
          <cell r="AM1583"/>
          <cell r="AN1583"/>
          <cell r="AO1583" t="e">
            <v>#DIV/0!</v>
          </cell>
        </row>
        <row r="1584">
          <cell r="A1584">
            <v>809</v>
          </cell>
          <cell r="B1584" t="str">
            <v>Carne de pavo molida</v>
          </cell>
          <cell r="C1584"/>
          <cell r="D1584">
            <v>100</v>
          </cell>
          <cell r="E1584"/>
          <cell r="F1584">
            <v>145</v>
          </cell>
          <cell r="G1584"/>
          <cell r="H1584">
            <v>17.5</v>
          </cell>
          <cell r="I1584">
            <v>8.3000000000000007</v>
          </cell>
          <cell r="J1584">
            <v>0</v>
          </cell>
          <cell r="K1584"/>
          <cell r="L1584">
            <v>0</v>
          </cell>
          <cell r="M1584"/>
          <cell r="N1584">
            <v>13</v>
          </cell>
          <cell r="O1584">
            <v>1.3</v>
          </cell>
          <cell r="P1584">
            <v>94</v>
          </cell>
          <cell r="Q1584">
            <v>156</v>
          </cell>
          <cell r="R1584"/>
          <cell r="S1584">
            <v>1.93</v>
          </cell>
          <cell r="T1584">
            <v>19</v>
          </cell>
          <cell r="U1584">
            <v>233</v>
          </cell>
          <cell r="V1584">
            <v>0.06</v>
          </cell>
          <cell r="W1584">
            <v>0.13</v>
          </cell>
          <cell r="X1584">
            <v>3.5</v>
          </cell>
          <cell r="Y1584">
            <v>7</v>
          </cell>
          <cell r="Z1584">
            <v>0.34</v>
          </cell>
          <cell r="AA1584">
            <v>0</v>
          </cell>
          <cell r="AB1584">
            <v>2</v>
          </cell>
          <cell r="AC1584">
            <v>2.25</v>
          </cell>
          <cell r="AD1584">
            <v>3.1</v>
          </cell>
          <cell r="AE1584">
            <v>2</v>
          </cell>
          <cell r="AF1584">
            <v>79</v>
          </cell>
          <cell r="AG1584"/>
          <cell r="AH1584"/>
          <cell r="AI1584" t="e">
            <v>#DIV/0!</v>
          </cell>
          <cell r="AJ1584"/>
          <cell r="AK1584"/>
          <cell r="AL1584" t="e">
            <v>#DIV/0!</v>
          </cell>
          <cell r="AM1584"/>
          <cell r="AN1584"/>
          <cell r="AO1584" t="e">
            <v>#DIV/0!</v>
          </cell>
        </row>
        <row r="1585">
          <cell r="A1585">
            <v>810</v>
          </cell>
          <cell r="B1585" t="str">
            <v>Carne de pavo, sin piel, enlatado con caldo</v>
          </cell>
          <cell r="C1585"/>
          <cell r="D1585">
            <v>100</v>
          </cell>
          <cell r="E1585"/>
          <cell r="F1585">
            <v>157</v>
          </cell>
          <cell r="G1585"/>
          <cell r="H1585">
            <v>23.7</v>
          </cell>
          <cell r="I1585">
            <v>6.9</v>
          </cell>
          <cell r="J1585">
            <v>0</v>
          </cell>
          <cell r="K1585"/>
          <cell r="L1585">
            <v>0</v>
          </cell>
          <cell r="M1585"/>
          <cell r="N1585">
            <v>12</v>
          </cell>
          <cell r="O1585">
            <v>1.9</v>
          </cell>
          <cell r="P1585">
            <v>467</v>
          </cell>
          <cell r="Q1585">
            <v>162</v>
          </cell>
          <cell r="R1585"/>
          <cell r="S1585">
            <v>2.37</v>
          </cell>
          <cell r="T1585">
            <v>20</v>
          </cell>
          <cell r="U1585">
            <v>224</v>
          </cell>
          <cell r="V1585">
            <v>0.01</v>
          </cell>
          <cell r="W1585">
            <v>0.17</v>
          </cell>
          <cell r="X1585">
            <v>6.6</v>
          </cell>
          <cell r="Y1585">
            <v>6</v>
          </cell>
          <cell r="Z1585">
            <v>0.28000000000000003</v>
          </cell>
          <cell r="AA1585">
            <v>2</v>
          </cell>
          <cell r="AB1585">
            <v>0</v>
          </cell>
          <cell r="AC1585">
            <v>2</v>
          </cell>
          <cell r="AD1585">
            <v>2.2599999999999998</v>
          </cell>
          <cell r="AE1585">
            <v>1.75</v>
          </cell>
          <cell r="AF1585">
            <v>66</v>
          </cell>
          <cell r="AG1585"/>
          <cell r="AH1585"/>
          <cell r="AI1585" t="e">
            <v>#DIV/0!</v>
          </cell>
          <cell r="AJ1585"/>
          <cell r="AK1585"/>
          <cell r="AL1585" t="e">
            <v>#DIV/0!</v>
          </cell>
          <cell r="AM1585"/>
          <cell r="AN1585"/>
          <cell r="AO1585" t="e">
            <v>#DIV/0!</v>
          </cell>
        </row>
        <row r="1586">
          <cell r="A1586">
            <v>811</v>
          </cell>
          <cell r="B1586" t="str">
            <v>Carne de pollo, sin piel, enlatado con caldo</v>
          </cell>
          <cell r="C1586"/>
          <cell r="D1586">
            <v>100</v>
          </cell>
          <cell r="E1586"/>
          <cell r="F1586">
            <v>159</v>
          </cell>
          <cell r="G1586"/>
          <cell r="H1586">
            <v>21.8</v>
          </cell>
          <cell r="I1586">
            <v>8</v>
          </cell>
          <cell r="J1586">
            <v>0</v>
          </cell>
          <cell r="K1586"/>
          <cell r="L1586">
            <v>0</v>
          </cell>
          <cell r="M1586"/>
          <cell r="N1586">
            <v>14</v>
          </cell>
          <cell r="O1586">
            <v>1.6</v>
          </cell>
          <cell r="P1586">
            <v>503</v>
          </cell>
          <cell r="Q1586">
            <v>111</v>
          </cell>
          <cell r="R1586"/>
          <cell r="S1586">
            <v>1.41</v>
          </cell>
          <cell r="T1586">
            <v>12</v>
          </cell>
          <cell r="U1586">
            <v>138</v>
          </cell>
          <cell r="V1586">
            <v>0.02</v>
          </cell>
          <cell r="W1586">
            <v>0.13</v>
          </cell>
          <cell r="X1586">
            <v>6.3</v>
          </cell>
          <cell r="Y1586">
            <v>4</v>
          </cell>
          <cell r="Z1586">
            <v>0.28999999999999998</v>
          </cell>
          <cell r="AA1586">
            <v>2</v>
          </cell>
          <cell r="AB1586">
            <v>34</v>
          </cell>
          <cell r="AC1586">
            <v>2.2000000000000002</v>
          </cell>
          <cell r="AD1586">
            <v>3.15</v>
          </cell>
          <cell r="AE1586">
            <v>1.75</v>
          </cell>
          <cell r="AF1586">
            <v>62</v>
          </cell>
          <cell r="AG1586"/>
          <cell r="AH1586"/>
          <cell r="AI1586" t="e">
            <v>#DIV/0!</v>
          </cell>
          <cell r="AJ1586"/>
          <cell r="AK1586"/>
          <cell r="AL1586" t="e">
            <v>#DIV/0!</v>
          </cell>
          <cell r="AM1586"/>
          <cell r="AN1586"/>
          <cell r="AO1586" t="e">
            <v>#DIV/0!</v>
          </cell>
        </row>
        <row r="1587">
          <cell r="A1587">
            <v>812</v>
          </cell>
          <cell r="B1587" t="str">
            <v>Carne molida de pollo</v>
          </cell>
          <cell r="C1587"/>
          <cell r="D1587">
            <v>100</v>
          </cell>
          <cell r="E1587"/>
          <cell r="F1587">
            <v>242</v>
          </cell>
          <cell r="G1587"/>
          <cell r="H1587">
            <v>22.8</v>
          </cell>
          <cell r="I1587">
            <v>16.8</v>
          </cell>
          <cell r="J1587">
            <v>0</v>
          </cell>
          <cell r="K1587"/>
          <cell r="L1587">
            <v>0</v>
          </cell>
          <cell r="M1587"/>
          <cell r="N1587">
            <v>12</v>
          </cell>
          <cell r="O1587">
            <v>1.1000000000000001</v>
          </cell>
          <cell r="P1587">
            <v>67</v>
          </cell>
          <cell r="Q1587">
            <v>121</v>
          </cell>
          <cell r="R1587"/>
          <cell r="S1587">
            <v>1.63</v>
          </cell>
          <cell r="T1587">
            <v>16</v>
          </cell>
          <cell r="U1587">
            <v>139</v>
          </cell>
          <cell r="V1587">
            <v>0.04</v>
          </cell>
          <cell r="W1587">
            <v>0.1</v>
          </cell>
          <cell r="X1587">
            <v>4.5999999999999996</v>
          </cell>
          <cell r="Y1587">
            <v>3</v>
          </cell>
          <cell r="Z1587">
            <v>0.18</v>
          </cell>
          <cell r="AA1587">
            <v>0</v>
          </cell>
          <cell r="AB1587">
            <v>40</v>
          </cell>
          <cell r="AC1587">
            <v>4.71</v>
          </cell>
          <cell r="AD1587">
            <v>6.6</v>
          </cell>
          <cell r="AE1587">
            <v>3.58</v>
          </cell>
          <cell r="AF1587">
            <v>70</v>
          </cell>
          <cell r="AG1587"/>
          <cell r="AH1587"/>
          <cell r="AI1587" t="e">
            <v>#DIV/0!</v>
          </cell>
          <cell r="AJ1587"/>
          <cell r="AK1587"/>
          <cell r="AL1587" t="e">
            <v>#DIV/0!</v>
          </cell>
          <cell r="AM1587"/>
          <cell r="AN1587"/>
          <cell r="AO1587" t="e">
            <v>#DIV/0!</v>
          </cell>
        </row>
        <row r="1588">
          <cell r="A1588">
            <v>813</v>
          </cell>
          <cell r="B1588" t="str">
            <v>Jamon de pavo, curado</v>
          </cell>
          <cell r="C1588"/>
          <cell r="D1588">
            <v>100</v>
          </cell>
          <cell r="E1588"/>
          <cell r="F1588">
            <v>123</v>
          </cell>
          <cell r="G1588"/>
          <cell r="H1588">
            <v>18.899999999999999</v>
          </cell>
          <cell r="I1588">
            <v>5.0999999999999996</v>
          </cell>
          <cell r="J1588">
            <v>0.4</v>
          </cell>
          <cell r="K1588"/>
          <cell r="L1588">
            <v>0</v>
          </cell>
          <cell r="M1588"/>
          <cell r="N1588">
            <v>10</v>
          </cell>
          <cell r="O1588">
            <v>2.7</v>
          </cell>
          <cell r="P1588">
            <v>996</v>
          </cell>
          <cell r="Q1588">
            <v>191</v>
          </cell>
          <cell r="R1588"/>
          <cell r="S1588">
            <v>2.94</v>
          </cell>
          <cell r="T1588">
            <v>16</v>
          </cell>
          <cell r="U1588">
            <v>325</v>
          </cell>
          <cell r="V1588">
            <v>0.05</v>
          </cell>
          <cell r="W1588">
            <v>0.25</v>
          </cell>
          <cell r="X1588">
            <v>3.5</v>
          </cell>
          <cell r="Y1588">
            <v>6</v>
          </cell>
          <cell r="Z1588">
            <v>0.24</v>
          </cell>
          <cell r="AA1588">
            <v>0</v>
          </cell>
          <cell r="AB1588">
            <v>0</v>
          </cell>
          <cell r="AC1588">
            <v>1.7</v>
          </cell>
          <cell r="AD1588">
            <v>1.1499999999999999</v>
          </cell>
          <cell r="AE1588">
            <v>1.52</v>
          </cell>
          <cell r="AF1588">
            <v>56</v>
          </cell>
          <cell r="AG1588"/>
          <cell r="AH1588"/>
          <cell r="AI1588" t="e">
            <v>#DIV/0!</v>
          </cell>
          <cell r="AJ1588"/>
          <cell r="AK1588"/>
          <cell r="AL1588" t="e">
            <v>#DIV/0!</v>
          </cell>
          <cell r="AM1588"/>
          <cell r="AN1588"/>
          <cell r="AO1588" t="e">
            <v>#DIV/0!</v>
          </cell>
        </row>
        <row r="1589">
          <cell r="A1589">
            <v>814</v>
          </cell>
          <cell r="B1589" t="str">
            <v>Mortadela depollo</v>
          </cell>
          <cell r="C1589"/>
          <cell r="D1589">
            <v>100</v>
          </cell>
          <cell r="E1589"/>
          <cell r="F1589">
            <v>200</v>
          </cell>
          <cell r="G1589"/>
          <cell r="H1589">
            <v>11.5</v>
          </cell>
          <cell r="I1589">
            <v>15.3</v>
          </cell>
          <cell r="J1589">
            <v>3.9</v>
          </cell>
          <cell r="K1589"/>
          <cell r="L1589">
            <v>0</v>
          </cell>
          <cell r="M1589"/>
          <cell r="N1589">
            <v>18</v>
          </cell>
          <cell r="O1589">
            <v>1.4</v>
          </cell>
          <cell r="P1589">
            <v>1246</v>
          </cell>
          <cell r="Q1589">
            <v>97</v>
          </cell>
          <cell r="R1589"/>
          <cell r="S1589">
            <v>2.1</v>
          </cell>
          <cell r="T1589">
            <v>11</v>
          </cell>
          <cell r="U1589">
            <v>163</v>
          </cell>
          <cell r="V1589">
            <v>0.12</v>
          </cell>
          <cell r="W1589">
            <v>0.15</v>
          </cell>
          <cell r="X1589">
            <v>2.7</v>
          </cell>
          <cell r="Y1589">
            <v>3</v>
          </cell>
          <cell r="Z1589">
            <v>1.48</v>
          </cell>
          <cell r="AA1589">
            <v>0</v>
          </cell>
          <cell r="AB1589">
            <v>0</v>
          </cell>
          <cell r="AC1589">
            <v>9.5</v>
          </cell>
          <cell r="AD1589">
            <v>11.38</v>
          </cell>
          <cell r="AE1589">
            <v>3.12</v>
          </cell>
          <cell r="AF1589">
            <v>56</v>
          </cell>
          <cell r="AG1589"/>
          <cell r="AH1589"/>
          <cell r="AI1589" t="e">
            <v>#DIV/0!</v>
          </cell>
          <cell r="AJ1589"/>
          <cell r="AK1589"/>
          <cell r="AL1589" t="e">
            <v>#DIV/0!</v>
          </cell>
          <cell r="AM1589"/>
          <cell r="AN1589"/>
          <cell r="AO1589" t="e">
            <v>#DIV/0!</v>
          </cell>
        </row>
        <row r="1590">
          <cell r="A1590">
            <v>815</v>
          </cell>
          <cell r="B1590" t="str">
            <v>Nuggets de pollo</v>
          </cell>
          <cell r="C1590"/>
          <cell r="D1590">
            <v>100</v>
          </cell>
          <cell r="E1590"/>
          <cell r="F1590">
            <v>297</v>
          </cell>
          <cell r="G1590"/>
          <cell r="H1590">
            <v>15.6</v>
          </cell>
          <cell r="I1590">
            <v>18.8</v>
          </cell>
          <cell r="J1590">
            <v>16.3</v>
          </cell>
          <cell r="K1590"/>
          <cell r="L1590">
            <v>0</v>
          </cell>
          <cell r="M1590"/>
          <cell r="N1590">
            <v>14</v>
          </cell>
          <cell r="O1590">
            <v>0.8</v>
          </cell>
          <cell r="P1590">
            <v>574</v>
          </cell>
          <cell r="Q1590">
            <v>289</v>
          </cell>
          <cell r="R1590"/>
          <cell r="S1590">
            <v>0.91</v>
          </cell>
          <cell r="T1590">
            <v>25</v>
          </cell>
          <cell r="U1590">
            <v>261</v>
          </cell>
          <cell r="V1590">
            <v>0.09</v>
          </cell>
          <cell r="W1590">
            <v>0.2</v>
          </cell>
          <cell r="X1590">
            <v>6</v>
          </cell>
          <cell r="Y1590">
            <v>5</v>
          </cell>
          <cell r="Z1590">
            <v>0.33</v>
          </cell>
          <cell r="AA1590">
            <v>1</v>
          </cell>
          <cell r="AB1590">
            <v>5</v>
          </cell>
          <cell r="AC1590">
            <v>4.0199999999999996</v>
          </cell>
          <cell r="AD1590">
            <v>7.98</v>
          </cell>
          <cell r="AE1590">
            <v>5.32</v>
          </cell>
          <cell r="AF1590">
            <v>55</v>
          </cell>
          <cell r="AG1590"/>
          <cell r="AH1590"/>
          <cell r="AI1590" t="e">
            <v>#DIV/0!</v>
          </cell>
          <cell r="AJ1590"/>
          <cell r="AK1590"/>
          <cell r="AL1590" t="e">
            <v>#DIV/0!</v>
          </cell>
          <cell r="AM1590"/>
          <cell r="AN1590"/>
          <cell r="AO1590" t="e">
            <v>#DIV/0!</v>
          </cell>
        </row>
        <row r="1591">
          <cell r="A1591">
            <v>816</v>
          </cell>
          <cell r="B1591" t="str">
            <v>Pate de higado de ganso, ahumado, enlatado ( pate de foie gras)</v>
          </cell>
          <cell r="C1591"/>
          <cell r="D1591">
            <v>100</v>
          </cell>
          <cell r="E1591"/>
          <cell r="F1591">
            <v>440</v>
          </cell>
          <cell r="G1591"/>
          <cell r="H1591">
            <v>11.4</v>
          </cell>
          <cell r="I1591">
            <v>43.8</v>
          </cell>
          <cell r="J1591">
            <v>0</v>
          </cell>
          <cell r="K1591"/>
          <cell r="L1591">
            <v>0</v>
          </cell>
          <cell r="M1591"/>
          <cell r="N1591">
            <v>70</v>
          </cell>
          <cell r="O1591">
            <v>5.5</v>
          </cell>
          <cell r="P1591">
            <v>697</v>
          </cell>
          <cell r="Q1591">
            <v>200</v>
          </cell>
          <cell r="R1591"/>
          <cell r="S1591">
            <v>0.92</v>
          </cell>
          <cell r="T1591">
            <v>13</v>
          </cell>
          <cell r="U1591">
            <v>138</v>
          </cell>
          <cell r="V1591">
            <v>0.09</v>
          </cell>
          <cell r="W1591">
            <v>0.3</v>
          </cell>
          <cell r="X1591">
            <v>2.5</v>
          </cell>
          <cell r="Y1591">
            <v>60</v>
          </cell>
          <cell r="Z1591">
            <v>9.4</v>
          </cell>
          <cell r="AA1591">
            <v>0</v>
          </cell>
          <cell r="AB1591">
            <v>1000</v>
          </cell>
          <cell r="AC1591">
            <v>14.45</v>
          </cell>
          <cell r="AD1591">
            <v>25.61</v>
          </cell>
          <cell r="AE1591">
            <v>0.84</v>
          </cell>
          <cell r="AF1591">
            <v>150</v>
          </cell>
          <cell r="AG1591"/>
          <cell r="AH1591"/>
          <cell r="AI1591" t="e">
            <v>#DIV/0!</v>
          </cell>
          <cell r="AJ1591"/>
          <cell r="AK1591"/>
          <cell r="AL1591" t="e">
            <v>#DIV/0!</v>
          </cell>
          <cell r="AM1591"/>
          <cell r="AN1591"/>
          <cell r="AO1591" t="e">
            <v>#DIV/0!</v>
          </cell>
        </row>
        <row r="1592">
          <cell r="A1592">
            <v>817</v>
          </cell>
          <cell r="B1592" t="str">
            <v>Pate de higado de pollo enlatado</v>
          </cell>
          <cell r="C1592"/>
          <cell r="D1592">
            <v>100</v>
          </cell>
          <cell r="E1592"/>
          <cell r="F1592">
            <v>198</v>
          </cell>
          <cell r="G1592"/>
          <cell r="H1592">
            <v>13.5</v>
          </cell>
          <cell r="I1592">
            <v>13.1</v>
          </cell>
          <cell r="J1592">
            <v>6.6</v>
          </cell>
          <cell r="K1592"/>
          <cell r="L1592">
            <v>0</v>
          </cell>
          <cell r="M1592"/>
          <cell r="N1592">
            <v>10</v>
          </cell>
          <cell r="O1592">
            <v>9.1999999999999993</v>
          </cell>
          <cell r="P1592">
            <v>386</v>
          </cell>
          <cell r="Q1592">
            <v>175</v>
          </cell>
          <cell r="R1592"/>
          <cell r="S1592">
            <v>2.14</v>
          </cell>
          <cell r="T1592">
            <v>13</v>
          </cell>
          <cell r="U1592">
            <v>95</v>
          </cell>
          <cell r="V1592">
            <v>0.05</v>
          </cell>
          <cell r="W1592">
            <v>1.4</v>
          </cell>
          <cell r="X1592">
            <v>7.5</v>
          </cell>
          <cell r="Y1592">
            <v>321</v>
          </cell>
          <cell r="Z1592">
            <v>8.07</v>
          </cell>
          <cell r="AA1592">
            <v>10</v>
          </cell>
          <cell r="AB1592">
            <v>217</v>
          </cell>
          <cell r="AC1592">
            <v>4</v>
          </cell>
          <cell r="AD1592">
            <v>5.28</v>
          </cell>
          <cell r="AE1592">
            <v>2.46</v>
          </cell>
          <cell r="AF1592">
            <v>391</v>
          </cell>
          <cell r="AG1592"/>
          <cell r="AH1592"/>
          <cell r="AI1592" t="e">
            <v>#DIV/0!</v>
          </cell>
          <cell r="AJ1592"/>
          <cell r="AK1592"/>
          <cell r="AL1592" t="e">
            <v>#DIV/0!</v>
          </cell>
          <cell r="AM1592"/>
          <cell r="AN1592"/>
          <cell r="AO1592" t="e">
            <v>#DIV/0!</v>
          </cell>
        </row>
        <row r="1593">
          <cell r="A1593">
            <v>818</v>
          </cell>
          <cell r="B1593" t="str">
            <v>Pollo apanado frito ( muslo o contramuslo)</v>
          </cell>
          <cell r="C1593"/>
          <cell r="D1593">
            <v>100</v>
          </cell>
          <cell r="E1593"/>
          <cell r="F1593">
            <v>286</v>
          </cell>
          <cell r="G1593"/>
          <cell r="H1593">
            <v>20.3</v>
          </cell>
          <cell r="I1593">
            <v>18</v>
          </cell>
          <cell r="J1593">
            <v>10.6</v>
          </cell>
          <cell r="K1593"/>
          <cell r="L1593">
            <v>0</v>
          </cell>
          <cell r="M1593"/>
          <cell r="N1593">
            <v>24</v>
          </cell>
          <cell r="O1593">
            <v>1.1000000000000001</v>
          </cell>
          <cell r="P1593">
            <v>510</v>
          </cell>
          <cell r="Q1593">
            <v>162</v>
          </cell>
          <cell r="R1593"/>
          <cell r="S1593">
            <v>2.19</v>
          </cell>
          <cell r="T1593">
            <v>25</v>
          </cell>
          <cell r="U1593">
            <v>301</v>
          </cell>
          <cell r="V1593">
            <v>0.09</v>
          </cell>
          <cell r="W1593">
            <v>0.28999999999999998</v>
          </cell>
          <cell r="X1593">
            <v>4.9000000000000004</v>
          </cell>
          <cell r="Y1593">
            <v>17</v>
          </cell>
          <cell r="Z1593">
            <v>0.56000000000000005</v>
          </cell>
          <cell r="AA1593">
            <v>0</v>
          </cell>
          <cell r="AB1593">
            <v>45</v>
          </cell>
          <cell r="AC1593">
            <v>4.76</v>
          </cell>
          <cell r="AD1593">
            <v>7.39</v>
          </cell>
          <cell r="AE1593">
            <v>4.2699999999999996</v>
          </cell>
          <cell r="AF1593">
            <v>112</v>
          </cell>
          <cell r="AG1593"/>
          <cell r="AH1593"/>
          <cell r="AI1593" t="e">
            <v>#DIV/0!</v>
          </cell>
          <cell r="AJ1593"/>
          <cell r="AK1593"/>
          <cell r="AL1593" t="e">
            <v>#DIV/0!</v>
          </cell>
          <cell r="AM1593"/>
          <cell r="AN1593"/>
          <cell r="AO1593" t="e">
            <v>#DIV/0!</v>
          </cell>
        </row>
        <row r="1594">
          <cell r="A1594">
            <v>819</v>
          </cell>
          <cell r="B1594" t="str">
            <v>Pollo para untar, enlatado</v>
          </cell>
          <cell r="C1594"/>
          <cell r="D1594">
            <v>100</v>
          </cell>
          <cell r="E1594"/>
          <cell r="F1594">
            <v>189</v>
          </cell>
          <cell r="G1594"/>
          <cell r="H1594">
            <v>15.4</v>
          </cell>
          <cell r="I1594">
            <v>11.7</v>
          </cell>
          <cell r="J1594">
            <v>5.4</v>
          </cell>
          <cell r="K1594"/>
          <cell r="L1594">
            <v>0</v>
          </cell>
          <cell r="M1594"/>
          <cell r="N1594">
            <v>125</v>
          </cell>
          <cell r="O1594">
            <v>2.2999999999999998</v>
          </cell>
          <cell r="P1594">
            <v>386</v>
          </cell>
          <cell r="Q1594">
            <v>89</v>
          </cell>
          <cell r="R1594"/>
          <cell r="S1594">
            <v>1.1499999999999999</v>
          </cell>
          <cell r="T1594">
            <v>12</v>
          </cell>
          <cell r="U1594">
            <v>106</v>
          </cell>
          <cell r="V1594">
            <v>0.01</v>
          </cell>
          <cell r="W1594">
            <v>0.11</v>
          </cell>
          <cell r="X1594">
            <v>2.7</v>
          </cell>
          <cell r="Y1594">
            <v>3</v>
          </cell>
          <cell r="Z1594">
            <v>0.13</v>
          </cell>
          <cell r="AA1594">
            <v>0</v>
          </cell>
          <cell r="AB1594">
            <v>25</v>
          </cell>
          <cell r="AC1594">
            <v>3.38</v>
          </cell>
          <cell r="AD1594">
            <v>4.8600000000000003</v>
          </cell>
          <cell r="AE1594">
            <v>2.5099999999999998</v>
          </cell>
          <cell r="AF1594">
            <v>52</v>
          </cell>
          <cell r="AG1594"/>
          <cell r="AH1594"/>
          <cell r="AI1594" t="e">
            <v>#DIV/0!</v>
          </cell>
          <cell r="AJ1594"/>
          <cell r="AK1594"/>
          <cell r="AL1594" t="e">
            <v>#DIV/0!</v>
          </cell>
          <cell r="AM1594"/>
          <cell r="AN1594"/>
          <cell r="AO1594" t="e">
            <v>#DIV/0!</v>
          </cell>
        </row>
        <row r="1595">
          <cell r="A1595">
            <v>820</v>
          </cell>
          <cell r="B1595" t="str">
            <v>Rollo de pavo, carne blanca</v>
          </cell>
          <cell r="C1595"/>
          <cell r="D1595">
            <v>100</v>
          </cell>
          <cell r="E1595"/>
          <cell r="F1595">
            <v>142</v>
          </cell>
          <cell r="G1595"/>
          <cell r="H1595">
            <v>18.7</v>
          </cell>
          <cell r="I1595">
            <v>7.2</v>
          </cell>
          <cell r="J1595">
            <v>0.5</v>
          </cell>
          <cell r="K1595"/>
          <cell r="L1595">
            <v>0</v>
          </cell>
          <cell r="M1595"/>
          <cell r="N1595">
            <v>40</v>
          </cell>
          <cell r="O1595">
            <v>1.3</v>
          </cell>
          <cell r="P1595">
            <v>489</v>
          </cell>
          <cell r="Q1595">
            <v>183</v>
          </cell>
          <cell r="R1595"/>
          <cell r="S1595">
            <v>1.56</v>
          </cell>
          <cell r="T1595">
            <v>16</v>
          </cell>
          <cell r="U1595">
            <v>251</v>
          </cell>
          <cell r="V1595">
            <v>0.09</v>
          </cell>
          <cell r="W1595">
            <v>0.23</v>
          </cell>
          <cell r="X1595">
            <v>7</v>
          </cell>
          <cell r="Y1595">
            <v>4</v>
          </cell>
          <cell r="Z1595">
            <v>0.24</v>
          </cell>
          <cell r="AA1595">
            <v>0</v>
          </cell>
          <cell r="AB1595">
            <v>0</v>
          </cell>
          <cell r="AC1595">
            <v>2.02</v>
          </cell>
          <cell r="AD1595">
            <v>2.5</v>
          </cell>
          <cell r="AE1595">
            <v>1.74</v>
          </cell>
          <cell r="AF1595">
            <v>43</v>
          </cell>
          <cell r="AG1595"/>
          <cell r="AH1595"/>
          <cell r="AI1595" t="e">
            <v>#DIV/0!</v>
          </cell>
          <cell r="AJ1595"/>
          <cell r="AK1595"/>
          <cell r="AL1595" t="e">
            <v>#DIV/0!</v>
          </cell>
          <cell r="AM1595"/>
          <cell r="AN1595"/>
          <cell r="AO1595" t="e">
            <v>#DIV/0!</v>
          </cell>
        </row>
        <row r="1596">
          <cell r="A1596">
            <v>821</v>
          </cell>
          <cell r="B1596" t="str">
            <v>Rollo de pavo, carne blanca y oscura</v>
          </cell>
          <cell r="C1596"/>
          <cell r="D1596">
            <v>100</v>
          </cell>
          <cell r="E1596"/>
          <cell r="F1596">
            <v>144</v>
          </cell>
          <cell r="G1596"/>
          <cell r="H1596">
            <v>18.100000000000001</v>
          </cell>
          <cell r="I1596">
            <v>7</v>
          </cell>
          <cell r="J1596">
            <v>2.1</v>
          </cell>
          <cell r="K1596"/>
          <cell r="L1596">
            <v>0</v>
          </cell>
          <cell r="M1596"/>
          <cell r="N1596">
            <v>32</v>
          </cell>
          <cell r="O1596">
            <v>1.4</v>
          </cell>
          <cell r="P1596">
            <v>586</v>
          </cell>
          <cell r="Q1596">
            <v>168</v>
          </cell>
          <cell r="R1596"/>
          <cell r="S1596">
            <v>2</v>
          </cell>
          <cell r="T1596">
            <v>18</v>
          </cell>
          <cell r="U1596">
            <v>270</v>
          </cell>
          <cell r="V1596">
            <v>0.09</v>
          </cell>
          <cell r="W1596">
            <v>0.28000000000000003</v>
          </cell>
          <cell r="X1596">
            <v>4.8</v>
          </cell>
          <cell r="Y1596">
            <v>5</v>
          </cell>
          <cell r="Z1596">
            <v>0.23</v>
          </cell>
          <cell r="AA1596">
            <v>0</v>
          </cell>
          <cell r="AB1596">
            <v>0</v>
          </cell>
          <cell r="AC1596">
            <v>2.04</v>
          </cell>
          <cell r="AD1596">
            <v>2.2999999999999998</v>
          </cell>
          <cell r="AE1596">
            <v>1.78</v>
          </cell>
          <cell r="AF1596">
            <v>55</v>
          </cell>
          <cell r="AG1596"/>
          <cell r="AH1596"/>
          <cell r="AI1596" t="e">
            <v>#DIV/0!</v>
          </cell>
          <cell r="AJ1596"/>
          <cell r="AK1596"/>
          <cell r="AL1596" t="e">
            <v>#DIV/0!</v>
          </cell>
          <cell r="AM1596"/>
          <cell r="AN1596"/>
          <cell r="AO1596" t="e">
            <v>#DIV/0!</v>
          </cell>
        </row>
        <row r="1597">
          <cell r="A1597">
            <v>822</v>
          </cell>
          <cell r="B1597" t="str">
            <v>Rollo de pollo, carne blanca</v>
          </cell>
          <cell r="C1597"/>
          <cell r="D1597">
            <v>100</v>
          </cell>
          <cell r="E1597"/>
          <cell r="F1597">
            <v>155</v>
          </cell>
          <cell r="G1597"/>
          <cell r="H1597">
            <v>19.5</v>
          </cell>
          <cell r="I1597">
            <v>7.4</v>
          </cell>
          <cell r="J1597">
            <v>2.5</v>
          </cell>
          <cell r="K1597"/>
          <cell r="L1597">
            <v>0</v>
          </cell>
          <cell r="M1597"/>
          <cell r="N1597">
            <v>43</v>
          </cell>
          <cell r="O1597">
            <v>1</v>
          </cell>
          <cell r="P1597">
            <v>584</v>
          </cell>
          <cell r="Q1597">
            <v>157</v>
          </cell>
          <cell r="R1597"/>
          <cell r="S1597">
            <v>0.72</v>
          </cell>
          <cell r="T1597">
            <v>19</v>
          </cell>
          <cell r="U1597">
            <v>228</v>
          </cell>
          <cell r="V1597">
            <v>7.0000000000000007E-2</v>
          </cell>
          <cell r="W1597">
            <v>0.13</v>
          </cell>
          <cell r="X1597">
            <v>5.3</v>
          </cell>
          <cell r="Y1597">
            <v>2</v>
          </cell>
          <cell r="Z1597">
            <v>0.15</v>
          </cell>
          <cell r="AA1597">
            <v>0</v>
          </cell>
          <cell r="AB1597">
            <v>24</v>
          </cell>
          <cell r="AC1597">
            <v>2.02</v>
          </cell>
          <cell r="AD1597">
            <v>2.96</v>
          </cell>
          <cell r="AE1597">
            <v>1.6</v>
          </cell>
          <cell r="AF1597">
            <v>50</v>
          </cell>
          <cell r="AG1597"/>
          <cell r="AH1597"/>
          <cell r="AI1597" t="e">
            <v>#DIV/0!</v>
          </cell>
          <cell r="AJ1597"/>
          <cell r="AK1597"/>
          <cell r="AL1597" t="e">
            <v>#DIV/0!</v>
          </cell>
          <cell r="AM1597"/>
          <cell r="AN1597"/>
          <cell r="AO1597" t="e">
            <v>#DIV/0!</v>
          </cell>
        </row>
        <row r="1598">
          <cell r="A1598">
            <v>823</v>
          </cell>
          <cell r="B1598" t="str">
            <v>Salami de pavo, cocido</v>
          </cell>
          <cell r="C1598"/>
          <cell r="D1598">
            <v>100</v>
          </cell>
          <cell r="E1598"/>
          <cell r="F1598">
            <v>192</v>
          </cell>
          <cell r="G1598"/>
          <cell r="H1598">
            <v>16.399999999999999</v>
          </cell>
          <cell r="I1598">
            <v>13.8</v>
          </cell>
          <cell r="J1598">
            <v>0.6</v>
          </cell>
          <cell r="K1598"/>
          <cell r="L1598">
            <v>0</v>
          </cell>
          <cell r="M1598"/>
          <cell r="N1598">
            <v>20</v>
          </cell>
          <cell r="O1598">
            <v>1.6</v>
          </cell>
          <cell r="P1598">
            <v>1004</v>
          </cell>
          <cell r="Q1598">
            <v>106</v>
          </cell>
          <cell r="R1598"/>
          <cell r="S1598">
            <v>1.81</v>
          </cell>
          <cell r="T1598">
            <v>15</v>
          </cell>
          <cell r="U1598">
            <v>244</v>
          </cell>
          <cell r="V1598">
            <v>7.0000000000000007E-2</v>
          </cell>
          <cell r="W1598">
            <v>0.18</v>
          </cell>
          <cell r="X1598">
            <v>3.5</v>
          </cell>
          <cell r="Y1598">
            <v>4</v>
          </cell>
          <cell r="Z1598">
            <v>0.21</v>
          </cell>
          <cell r="AA1598">
            <v>0</v>
          </cell>
          <cell r="AB1598">
            <v>0</v>
          </cell>
          <cell r="AC1598">
            <v>4.0199999999999996</v>
          </cell>
          <cell r="AD1598">
            <v>4.55</v>
          </cell>
          <cell r="AE1598">
            <v>3.52</v>
          </cell>
          <cell r="AF1598">
            <v>82</v>
          </cell>
          <cell r="AG1598"/>
          <cell r="AH1598"/>
          <cell r="AI1598" t="e">
            <v>#DIV/0!</v>
          </cell>
          <cell r="AJ1598"/>
          <cell r="AK1598"/>
          <cell r="AL1598" t="e">
            <v>#DIV/0!</v>
          </cell>
          <cell r="AM1598"/>
          <cell r="AN1598"/>
          <cell r="AO1598" t="e">
            <v>#DIV/0!</v>
          </cell>
        </row>
        <row r="1599">
          <cell r="A1599">
            <v>824</v>
          </cell>
          <cell r="B1599" t="str">
            <v>Salchicha frankfurter de pavo</v>
          </cell>
          <cell r="C1599"/>
          <cell r="D1599">
            <v>100</v>
          </cell>
          <cell r="E1599"/>
          <cell r="F1599">
            <v>223</v>
          </cell>
          <cell r="G1599"/>
          <cell r="H1599">
            <v>14.3</v>
          </cell>
          <cell r="I1599">
            <v>17.7</v>
          </cell>
          <cell r="J1599">
            <v>1.5</v>
          </cell>
          <cell r="K1599"/>
          <cell r="L1599">
            <v>0</v>
          </cell>
          <cell r="M1599"/>
          <cell r="N1599">
            <v>106</v>
          </cell>
          <cell r="O1599">
            <v>1.8</v>
          </cell>
          <cell r="P1599">
            <v>1426</v>
          </cell>
          <cell r="Q1599">
            <v>134</v>
          </cell>
          <cell r="R1599"/>
          <cell r="S1599">
            <v>3.11</v>
          </cell>
          <cell r="T1599">
            <v>14</v>
          </cell>
          <cell r="U1599">
            <v>179</v>
          </cell>
          <cell r="V1599">
            <v>0.04</v>
          </cell>
          <cell r="W1599">
            <v>0.18</v>
          </cell>
          <cell r="X1599">
            <v>4.0999999999999996</v>
          </cell>
          <cell r="Y1599">
            <v>8</v>
          </cell>
          <cell r="Z1599">
            <v>0.28000000000000003</v>
          </cell>
          <cell r="AA1599">
            <v>0</v>
          </cell>
          <cell r="AB1599">
            <v>0</v>
          </cell>
          <cell r="AC1599">
            <v>5.89</v>
          </cell>
          <cell r="AD1599">
            <v>5.58</v>
          </cell>
          <cell r="AE1599">
            <v>5</v>
          </cell>
          <cell r="AF1599">
            <v>107</v>
          </cell>
          <cell r="AG1599"/>
          <cell r="AH1599"/>
          <cell r="AI1599" t="e">
            <v>#DIV/0!</v>
          </cell>
          <cell r="AJ1599"/>
          <cell r="AK1599"/>
          <cell r="AL1599" t="e">
            <v>#DIV/0!</v>
          </cell>
          <cell r="AM1599"/>
          <cell r="AN1599"/>
          <cell r="AO1599" t="e">
            <v>#DIV/0!</v>
          </cell>
        </row>
        <row r="1600">
          <cell r="A1600">
            <v>825</v>
          </cell>
          <cell r="B1600" t="str">
            <v>Salchicha frankfurter de Pollo</v>
          </cell>
          <cell r="C1600"/>
          <cell r="D1600">
            <v>100</v>
          </cell>
          <cell r="E1600"/>
          <cell r="F1600">
            <v>254</v>
          </cell>
          <cell r="G1600"/>
          <cell r="H1600">
            <v>12.9</v>
          </cell>
          <cell r="I1600">
            <v>19.5</v>
          </cell>
          <cell r="J1600">
            <v>6.8</v>
          </cell>
          <cell r="K1600"/>
          <cell r="L1600">
            <v>0</v>
          </cell>
          <cell r="M1600"/>
          <cell r="N1600">
            <v>95</v>
          </cell>
          <cell r="O1600">
            <v>2</v>
          </cell>
          <cell r="P1600">
            <v>1370</v>
          </cell>
          <cell r="Q1600">
            <v>107</v>
          </cell>
          <cell r="R1600"/>
          <cell r="S1600">
            <v>1.04</v>
          </cell>
          <cell r="T1600">
            <v>10</v>
          </cell>
          <cell r="U1600">
            <v>84</v>
          </cell>
          <cell r="V1600">
            <v>7.0000000000000007E-2</v>
          </cell>
          <cell r="W1600">
            <v>0.12</v>
          </cell>
          <cell r="X1600">
            <v>3.1</v>
          </cell>
          <cell r="Y1600">
            <v>4</v>
          </cell>
          <cell r="Z1600">
            <v>0.24</v>
          </cell>
          <cell r="AA1600">
            <v>0</v>
          </cell>
          <cell r="AB1600">
            <v>38</v>
          </cell>
          <cell r="AC1600">
            <v>5.54</v>
          </cell>
          <cell r="AD1600">
            <v>8.48</v>
          </cell>
          <cell r="AE1600">
            <v>4.04</v>
          </cell>
          <cell r="AF1600">
            <v>101</v>
          </cell>
          <cell r="AG1600"/>
          <cell r="AH1600"/>
          <cell r="AI1600" t="e">
            <v>#DIV/0!</v>
          </cell>
          <cell r="AJ1600"/>
          <cell r="AK1600"/>
          <cell r="AL1600" t="e">
            <v>#DIV/0!</v>
          </cell>
          <cell r="AM1600"/>
          <cell r="AN1600"/>
          <cell r="AO1600" t="e">
            <v>#DIV/0!</v>
          </cell>
        </row>
        <row r="1601">
          <cell r="A1601">
            <v>826</v>
          </cell>
          <cell r="B1601" t="str">
            <v>Salchichon de pollo</v>
          </cell>
          <cell r="C1601"/>
          <cell r="D1601">
            <v>100</v>
          </cell>
          <cell r="E1601"/>
          <cell r="F1601">
            <v>198</v>
          </cell>
          <cell r="G1601"/>
          <cell r="H1601">
            <v>12</v>
          </cell>
          <cell r="I1601">
            <v>14</v>
          </cell>
          <cell r="J1601">
            <v>6</v>
          </cell>
          <cell r="K1601"/>
          <cell r="L1601">
            <v>0</v>
          </cell>
          <cell r="M1601"/>
          <cell r="N1601">
            <v>40</v>
          </cell>
          <cell r="O1601">
            <v>0.7</v>
          </cell>
          <cell r="P1601">
            <v>560</v>
          </cell>
          <cell r="Q1601">
            <v>107</v>
          </cell>
          <cell r="R1601"/>
          <cell r="S1601">
            <v>1.04</v>
          </cell>
          <cell r="T1601">
            <v>10</v>
          </cell>
          <cell r="U1601">
            <v>84</v>
          </cell>
          <cell r="V1601">
            <v>7.0000000000000007E-2</v>
          </cell>
          <cell r="W1601">
            <v>0.12</v>
          </cell>
          <cell r="X1601">
            <v>3.1</v>
          </cell>
          <cell r="Y1601">
            <v>4</v>
          </cell>
          <cell r="Z1601">
            <v>0.24</v>
          </cell>
          <cell r="AA1601">
            <v>0</v>
          </cell>
          <cell r="AB1601">
            <v>38</v>
          </cell>
          <cell r="AC1601">
            <v>5</v>
          </cell>
          <cell r="AD1601">
            <v>8.48</v>
          </cell>
          <cell r="AE1601">
            <v>4.04</v>
          </cell>
          <cell r="AF1601">
            <v>50</v>
          </cell>
          <cell r="AG1601"/>
          <cell r="AH1601"/>
          <cell r="AI1601" t="e">
            <v>#DIV/0!</v>
          </cell>
          <cell r="AJ1601"/>
          <cell r="AK1601"/>
          <cell r="AL1601" t="e">
            <v>#DIV/0!</v>
          </cell>
          <cell r="AM1601"/>
          <cell r="AN1601"/>
          <cell r="AO1601" t="e">
            <v>#DIV/0!</v>
          </cell>
        </row>
        <row r="1602">
          <cell r="A1602">
            <v>827</v>
          </cell>
          <cell r="B1602" t="str">
            <v>Anchoas europeas crudas</v>
          </cell>
          <cell r="C1602"/>
          <cell r="D1602">
            <v>100</v>
          </cell>
          <cell r="E1602"/>
          <cell r="F1602">
            <v>125</v>
          </cell>
          <cell r="G1602"/>
          <cell r="H1602">
            <v>20.399999999999999</v>
          </cell>
          <cell r="I1602">
            <v>4.8</v>
          </cell>
          <cell r="J1602">
            <v>0</v>
          </cell>
          <cell r="K1602"/>
          <cell r="L1602">
            <v>0</v>
          </cell>
          <cell r="M1602"/>
          <cell r="N1602">
            <v>147</v>
          </cell>
          <cell r="O1602">
            <v>3.3</v>
          </cell>
          <cell r="P1602">
            <v>104</v>
          </cell>
          <cell r="Q1602">
            <v>174</v>
          </cell>
          <cell r="R1602"/>
          <cell r="S1602">
            <v>1.72</v>
          </cell>
          <cell r="T1602">
            <v>41</v>
          </cell>
          <cell r="U1602">
            <v>383</v>
          </cell>
          <cell r="V1602">
            <v>0.06</v>
          </cell>
          <cell r="W1602">
            <v>0.26</v>
          </cell>
          <cell r="X1602">
            <v>14</v>
          </cell>
          <cell r="Y1602">
            <v>9</v>
          </cell>
          <cell r="Z1602">
            <v>0.62</v>
          </cell>
          <cell r="AA1602">
            <v>0</v>
          </cell>
          <cell r="AB1602">
            <v>15</v>
          </cell>
          <cell r="AC1602">
            <v>1.28</v>
          </cell>
          <cell r="AD1602">
            <v>1.18</v>
          </cell>
          <cell r="AE1602">
            <v>1.64</v>
          </cell>
          <cell r="AF1602">
            <v>60</v>
          </cell>
          <cell r="AG1602"/>
          <cell r="AH1602"/>
          <cell r="AI1602" t="e">
            <v>#DIV/0!</v>
          </cell>
          <cell r="AJ1602"/>
          <cell r="AK1602"/>
          <cell r="AL1602" t="e">
            <v>#DIV/0!</v>
          </cell>
          <cell r="AM1602"/>
          <cell r="AN1602"/>
          <cell r="AO1602" t="e">
            <v>#DIV/0!</v>
          </cell>
        </row>
        <row r="1603">
          <cell r="A1603">
            <v>828</v>
          </cell>
          <cell r="B1603" t="str">
            <v>Atun fresco crudo</v>
          </cell>
          <cell r="C1603"/>
          <cell r="D1603">
            <v>100</v>
          </cell>
          <cell r="E1603"/>
          <cell r="F1603">
            <v>137</v>
          </cell>
          <cell r="G1603"/>
          <cell r="H1603">
            <v>23.3</v>
          </cell>
          <cell r="I1603">
            <v>4.9000000000000004</v>
          </cell>
          <cell r="J1603">
            <v>0</v>
          </cell>
          <cell r="K1603"/>
          <cell r="L1603">
            <v>0</v>
          </cell>
          <cell r="M1603"/>
          <cell r="N1603">
            <v>8</v>
          </cell>
          <cell r="O1603">
            <v>1</v>
          </cell>
          <cell r="P1603">
            <v>39</v>
          </cell>
          <cell r="Q1603">
            <v>254</v>
          </cell>
          <cell r="R1603"/>
          <cell r="S1603">
            <v>0.6</v>
          </cell>
          <cell r="T1603">
            <v>50</v>
          </cell>
          <cell r="U1603">
            <v>252</v>
          </cell>
          <cell r="V1603">
            <v>0.24</v>
          </cell>
          <cell r="W1603">
            <v>0.25</v>
          </cell>
          <cell r="X1603">
            <v>8.6999999999999993</v>
          </cell>
          <cell r="Y1603">
            <v>2</v>
          </cell>
          <cell r="Z1603">
            <v>9.43</v>
          </cell>
          <cell r="AA1603">
            <v>0</v>
          </cell>
          <cell r="AB1603">
            <v>655</v>
          </cell>
          <cell r="AC1603">
            <v>1.26</v>
          </cell>
          <cell r="AD1603">
            <v>1.6</v>
          </cell>
          <cell r="AE1603">
            <v>1.43</v>
          </cell>
          <cell r="AF1603">
            <v>38</v>
          </cell>
          <cell r="AG1603"/>
          <cell r="AH1603"/>
          <cell r="AI1603" t="e">
            <v>#DIV/0!</v>
          </cell>
          <cell r="AJ1603"/>
          <cell r="AK1603"/>
          <cell r="AL1603" t="e">
            <v>#DIV/0!</v>
          </cell>
          <cell r="AM1603"/>
          <cell r="AN1603"/>
          <cell r="AO1603" t="e">
            <v>#DIV/0!</v>
          </cell>
        </row>
        <row r="1604">
          <cell r="A1604">
            <v>829</v>
          </cell>
          <cell r="B1604" t="str">
            <v>Bacalao de atlantico crudo</v>
          </cell>
          <cell r="C1604"/>
          <cell r="D1604">
            <v>100</v>
          </cell>
          <cell r="E1604"/>
          <cell r="F1604">
            <v>78</v>
          </cell>
          <cell r="G1604"/>
          <cell r="H1604">
            <v>17.8</v>
          </cell>
          <cell r="I1604">
            <v>0.7</v>
          </cell>
          <cell r="J1604">
            <v>0</v>
          </cell>
          <cell r="K1604"/>
          <cell r="L1604">
            <v>0</v>
          </cell>
          <cell r="M1604"/>
          <cell r="N1604">
            <v>16</v>
          </cell>
          <cell r="O1604">
            <v>0.4</v>
          </cell>
          <cell r="P1604">
            <v>54</v>
          </cell>
          <cell r="Q1604">
            <v>203</v>
          </cell>
          <cell r="R1604"/>
          <cell r="S1604">
            <v>0.45</v>
          </cell>
          <cell r="T1604">
            <v>32</v>
          </cell>
          <cell r="U1604">
            <v>413</v>
          </cell>
          <cell r="V1604">
            <v>0.08</v>
          </cell>
          <cell r="W1604">
            <v>7.0000000000000007E-2</v>
          </cell>
          <cell r="X1604">
            <v>2.1</v>
          </cell>
          <cell r="Y1604">
            <v>7</v>
          </cell>
          <cell r="Z1604">
            <v>0.91</v>
          </cell>
          <cell r="AA1604">
            <v>1</v>
          </cell>
          <cell r="AB1604">
            <v>12</v>
          </cell>
          <cell r="AC1604">
            <v>0.13</v>
          </cell>
          <cell r="AD1604">
            <v>0.09</v>
          </cell>
          <cell r="AE1604">
            <v>0.23</v>
          </cell>
          <cell r="AF1604">
            <v>43</v>
          </cell>
          <cell r="AG1604"/>
          <cell r="AH1604"/>
          <cell r="AI1604" t="e">
            <v>#DIV/0!</v>
          </cell>
          <cell r="AJ1604"/>
          <cell r="AK1604"/>
          <cell r="AL1604" t="e">
            <v>#DIV/0!</v>
          </cell>
          <cell r="AM1604"/>
          <cell r="AN1604"/>
          <cell r="AO1604" t="e">
            <v>#DIV/0!</v>
          </cell>
        </row>
        <row r="1605">
          <cell r="A1605">
            <v>830</v>
          </cell>
          <cell r="B1605" t="str">
            <v>Bacalao de pacifico crudo</v>
          </cell>
          <cell r="C1605"/>
          <cell r="D1605">
            <v>100</v>
          </cell>
          <cell r="E1605"/>
          <cell r="F1605">
            <v>77</v>
          </cell>
          <cell r="G1605"/>
          <cell r="H1605">
            <v>17.899999999999999</v>
          </cell>
          <cell r="I1605">
            <v>0.6</v>
          </cell>
          <cell r="J1605">
            <v>0</v>
          </cell>
          <cell r="K1605"/>
          <cell r="L1605">
            <v>0</v>
          </cell>
          <cell r="M1605"/>
          <cell r="N1605">
            <v>7</v>
          </cell>
          <cell r="O1605">
            <v>0.3</v>
          </cell>
          <cell r="P1605">
            <v>71</v>
          </cell>
          <cell r="Q1605">
            <v>174</v>
          </cell>
          <cell r="R1605"/>
          <cell r="S1605">
            <v>0.4</v>
          </cell>
          <cell r="T1605">
            <v>24</v>
          </cell>
          <cell r="U1605">
            <v>403</v>
          </cell>
          <cell r="V1605">
            <v>0.02</v>
          </cell>
          <cell r="W1605">
            <v>0.04</v>
          </cell>
          <cell r="X1605">
            <v>2</v>
          </cell>
          <cell r="Y1605">
            <v>7</v>
          </cell>
          <cell r="Z1605">
            <v>0.9</v>
          </cell>
          <cell r="AA1605">
            <v>3</v>
          </cell>
          <cell r="AB1605">
            <v>8</v>
          </cell>
          <cell r="AC1605">
            <v>0.08</v>
          </cell>
          <cell r="AD1605">
            <v>0.08</v>
          </cell>
          <cell r="AE1605">
            <v>0.24</v>
          </cell>
          <cell r="AF1605">
            <v>37</v>
          </cell>
          <cell r="AG1605"/>
          <cell r="AH1605"/>
          <cell r="AI1605" t="e">
            <v>#DIV/0!</v>
          </cell>
          <cell r="AJ1605"/>
          <cell r="AK1605"/>
          <cell r="AL1605" t="e">
            <v>#DIV/0!</v>
          </cell>
          <cell r="AM1605"/>
          <cell r="AN1605"/>
          <cell r="AO1605" t="e">
            <v>#DIV/0!</v>
          </cell>
        </row>
        <row r="1606">
          <cell r="A1606">
            <v>831</v>
          </cell>
          <cell r="B1606" t="str">
            <v>Bacalao del pacifico cocido en calor seco</v>
          </cell>
          <cell r="C1606"/>
          <cell r="D1606">
            <v>100</v>
          </cell>
          <cell r="E1606"/>
          <cell r="F1606">
            <v>99</v>
          </cell>
          <cell r="G1606"/>
          <cell r="H1606">
            <v>23</v>
          </cell>
          <cell r="I1606">
            <v>0.8</v>
          </cell>
          <cell r="J1606">
            <v>0</v>
          </cell>
          <cell r="K1606"/>
          <cell r="L1606">
            <v>0</v>
          </cell>
          <cell r="M1606"/>
          <cell r="N1606">
            <v>9</v>
          </cell>
          <cell r="O1606">
            <v>0.3</v>
          </cell>
          <cell r="P1606">
            <v>91</v>
          </cell>
          <cell r="Q1606">
            <v>223</v>
          </cell>
          <cell r="R1606"/>
          <cell r="S1606">
            <v>0.51</v>
          </cell>
          <cell r="T1606">
            <v>31</v>
          </cell>
          <cell r="U1606">
            <v>517</v>
          </cell>
          <cell r="V1606">
            <v>0.03</v>
          </cell>
          <cell r="W1606">
            <v>0.05</v>
          </cell>
          <cell r="X1606">
            <v>2.5</v>
          </cell>
          <cell r="Y1606">
            <v>8</v>
          </cell>
          <cell r="Z1606">
            <v>1.04</v>
          </cell>
          <cell r="AA1606">
            <v>3</v>
          </cell>
          <cell r="AB1606">
            <v>10</v>
          </cell>
          <cell r="AC1606">
            <v>0.1</v>
          </cell>
          <cell r="AD1606">
            <v>0.11</v>
          </cell>
          <cell r="AE1606">
            <v>0.31</v>
          </cell>
          <cell r="AF1606">
            <v>47</v>
          </cell>
          <cell r="AG1606"/>
          <cell r="AH1606"/>
          <cell r="AI1606" t="e">
            <v>#DIV/0!</v>
          </cell>
          <cell r="AJ1606"/>
          <cell r="AK1606"/>
          <cell r="AL1606" t="e">
            <v>#DIV/0!</v>
          </cell>
          <cell r="AM1606"/>
          <cell r="AN1606"/>
          <cell r="AO1606" t="e">
            <v>#DIV/0!</v>
          </cell>
        </row>
        <row r="1607">
          <cell r="A1607">
            <v>832</v>
          </cell>
          <cell r="B1607" t="str">
            <v>Bagre carne y piel cocido</v>
          </cell>
          <cell r="C1607"/>
          <cell r="D1607">
            <v>85</v>
          </cell>
          <cell r="E1607"/>
          <cell r="F1607">
            <v>178</v>
          </cell>
          <cell r="G1607"/>
          <cell r="H1607">
            <v>18.899999999999999</v>
          </cell>
          <cell r="I1607">
            <v>11.4</v>
          </cell>
          <cell r="J1607">
            <v>0</v>
          </cell>
          <cell r="K1607"/>
          <cell r="L1607">
            <v>0</v>
          </cell>
          <cell r="M1607"/>
          <cell r="N1607">
            <v>20</v>
          </cell>
          <cell r="O1607">
            <v>0.6</v>
          </cell>
          <cell r="P1607">
            <v>51</v>
          </cell>
          <cell r="Q1607">
            <v>200</v>
          </cell>
          <cell r="R1607"/>
          <cell r="S1607">
            <v>1.62</v>
          </cell>
          <cell r="T1607">
            <v>20</v>
          </cell>
          <cell r="U1607">
            <v>272</v>
          </cell>
          <cell r="V1607">
            <v>0.02</v>
          </cell>
          <cell r="W1607">
            <v>0.1</v>
          </cell>
          <cell r="X1607">
            <v>2</v>
          </cell>
          <cell r="Y1607">
            <v>15</v>
          </cell>
          <cell r="Z1607">
            <v>3</v>
          </cell>
          <cell r="AA1607">
            <v>0</v>
          </cell>
          <cell r="AB1607">
            <v>0</v>
          </cell>
          <cell r="AC1607">
            <v>2.36</v>
          </cell>
          <cell r="AD1607">
            <v>7.19</v>
          </cell>
          <cell r="AE1607">
            <v>0.95</v>
          </cell>
          <cell r="AF1607">
            <v>126</v>
          </cell>
          <cell r="AG1607"/>
          <cell r="AH1607"/>
          <cell r="AI1607" t="e">
            <v>#DIV/0!</v>
          </cell>
          <cell r="AJ1607"/>
          <cell r="AK1607"/>
          <cell r="AL1607" t="e">
            <v>#DIV/0!</v>
          </cell>
          <cell r="AM1607"/>
          <cell r="AN1607"/>
          <cell r="AO1607" t="e">
            <v>#DIV/0!</v>
          </cell>
        </row>
        <row r="1608">
          <cell r="A1608">
            <v>833</v>
          </cell>
          <cell r="B1608" t="str">
            <v>Bagre carne y piel cruda</v>
          </cell>
          <cell r="C1608"/>
          <cell r="D1608">
            <v>85</v>
          </cell>
          <cell r="E1608"/>
          <cell r="F1608">
            <v>178</v>
          </cell>
          <cell r="G1608"/>
          <cell r="H1608">
            <v>18.899999999999999</v>
          </cell>
          <cell r="I1608">
            <v>11.4</v>
          </cell>
          <cell r="J1608">
            <v>0</v>
          </cell>
          <cell r="K1608"/>
          <cell r="L1608">
            <v>0</v>
          </cell>
          <cell r="M1608"/>
          <cell r="N1608">
            <v>20</v>
          </cell>
          <cell r="O1608">
            <v>0.6</v>
          </cell>
          <cell r="P1608">
            <v>51</v>
          </cell>
          <cell r="Q1608">
            <v>200</v>
          </cell>
          <cell r="R1608"/>
          <cell r="S1608">
            <v>1.62</v>
          </cell>
          <cell r="T1608">
            <v>20</v>
          </cell>
          <cell r="U1608">
            <v>272</v>
          </cell>
          <cell r="V1608">
            <v>0.02</v>
          </cell>
          <cell r="W1608">
            <v>0.1</v>
          </cell>
          <cell r="X1608">
            <v>2</v>
          </cell>
          <cell r="Y1608">
            <v>15</v>
          </cell>
          <cell r="Z1608">
            <v>3</v>
          </cell>
          <cell r="AA1608">
            <v>0</v>
          </cell>
          <cell r="AB1608">
            <v>0</v>
          </cell>
          <cell r="AC1608">
            <v>2.36</v>
          </cell>
          <cell r="AD1608">
            <v>7.19</v>
          </cell>
          <cell r="AE1608">
            <v>0.95</v>
          </cell>
          <cell r="AF1608">
            <v>126</v>
          </cell>
          <cell r="AG1608"/>
          <cell r="AH1608"/>
          <cell r="AI1608" t="e">
            <v>#DIV/0!</v>
          </cell>
          <cell r="AJ1608"/>
          <cell r="AK1608"/>
          <cell r="AL1608" t="e">
            <v>#DIV/0!</v>
          </cell>
          <cell r="AM1608"/>
          <cell r="AN1608"/>
          <cell r="AO1608" t="e">
            <v>#DIV/0!</v>
          </cell>
        </row>
        <row r="1609">
          <cell r="A1609">
            <v>834</v>
          </cell>
          <cell r="B1609" t="str">
            <v>Bagre seco al sol sin piel</v>
          </cell>
          <cell r="C1609"/>
          <cell r="D1609">
            <v>85</v>
          </cell>
          <cell r="E1609"/>
          <cell r="F1609">
            <v>303</v>
          </cell>
          <cell r="G1609"/>
          <cell r="H1609">
            <v>30.8</v>
          </cell>
          <cell r="I1609">
            <v>20</v>
          </cell>
          <cell r="J1609">
            <v>0</v>
          </cell>
          <cell r="K1609"/>
          <cell r="L1609">
            <v>0</v>
          </cell>
          <cell r="M1609"/>
          <cell r="N1609">
            <v>30</v>
          </cell>
          <cell r="O1609">
            <v>2.2000000000000002</v>
          </cell>
          <cell r="P1609">
            <v>65</v>
          </cell>
          <cell r="Q1609">
            <v>300</v>
          </cell>
          <cell r="R1609"/>
          <cell r="S1609">
            <v>2.08</v>
          </cell>
          <cell r="T1609">
            <v>26</v>
          </cell>
          <cell r="U1609">
            <v>349</v>
          </cell>
          <cell r="V1609">
            <v>0.02</v>
          </cell>
          <cell r="W1609">
            <v>0.16</v>
          </cell>
          <cell r="X1609">
            <v>4.0999999999999996</v>
          </cell>
          <cell r="Y1609">
            <v>17</v>
          </cell>
          <cell r="Z1609">
            <v>2.88</v>
          </cell>
          <cell r="AA1609">
            <v>0</v>
          </cell>
          <cell r="AB1609">
            <v>0</v>
          </cell>
          <cell r="AC1609">
            <v>3.02</v>
          </cell>
          <cell r="AD1609">
            <v>9.2200000000000006</v>
          </cell>
          <cell r="AE1609">
            <v>1.21</v>
          </cell>
          <cell r="AF1609">
            <v>161</v>
          </cell>
          <cell r="AG1609"/>
          <cell r="AH1609"/>
          <cell r="AI1609" t="e">
            <v>#DIV/0!</v>
          </cell>
          <cell r="AJ1609"/>
          <cell r="AK1609"/>
          <cell r="AL1609" t="e">
            <v>#DIV/0!</v>
          </cell>
          <cell r="AM1609"/>
          <cell r="AN1609"/>
          <cell r="AO1609" t="e">
            <v>#DIV/0!</v>
          </cell>
        </row>
        <row r="1610">
          <cell r="A1610">
            <v>835</v>
          </cell>
          <cell r="B1610" t="str">
            <v>Cabeza de pescado</v>
          </cell>
          <cell r="C1610"/>
          <cell r="D1610">
            <v>100</v>
          </cell>
          <cell r="E1610"/>
          <cell r="F1610">
            <v>119</v>
          </cell>
          <cell r="G1610"/>
          <cell r="H1610">
            <v>26</v>
          </cell>
          <cell r="I1610">
            <v>1.6</v>
          </cell>
          <cell r="J1610">
            <v>0</v>
          </cell>
          <cell r="K1610"/>
          <cell r="L1610">
            <v>0</v>
          </cell>
          <cell r="M1610"/>
          <cell r="N1610">
            <v>37</v>
          </cell>
          <cell r="O1610">
            <v>0.7</v>
          </cell>
          <cell r="P1610">
            <v>73</v>
          </cell>
          <cell r="Q1610">
            <v>350</v>
          </cell>
          <cell r="R1610"/>
          <cell r="S1610">
            <v>0.63</v>
          </cell>
          <cell r="T1610">
            <v>35</v>
          </cell>
          <cell r="U1610">
            <v>512</v>
          </cell>
          <cell r="V1610">
            <v>0.01</v>
          </cell>
          <cell r="W1610">
            <v>0.05</v>
          </cell>
          <cell r="X1610">
            <v>1.8</v>
          </cell>
          <cell r="Y1610">
            <v>17</v>
          </cell>
          <cell r="Z1610">
            <v>2.2999999999999998</v>
          </cell>
          <cell r="AA1610">
            <v>0</v>
          </cell>
          <cell r="AB1610">
            <v>0</v>
          </cell>
          <cell r="AC1610">
            <v>0.36</v>
          </cell>
          <cell r="AD1610">
            <v>0.35</v>
          </cell>
          <cell r="AE1610">
            <v>0.38</v>
          </cell>
          <cell r="AF1610">
            <v>64</v>
          </cell>
          <cell r="AG1610"/>
          <cell r="AH1610"/>
          <cell r="AI1610" t="e">
            <v>#DIV/0!</v>
          </cell>
          <cell r="AJ1610"/>
          <cell r="AK1610"/>
          <cell r="AL1610" t="e">
            <v>#DIV/0!</v>
          </cell>
          <cell r="AM1610"/>
          <cell r="AN1610"/>
          <cell r="AO1610" t="e">
            <v>#DIV/0!</v>
          </cell>
        </row>
        <row r="1611">
          <cell r="A1611">
            <v>836</v>
          </cell>
          <cell r="B1611" t="str">
            <v>Carpa cocida en calor seco</v>
          </cell>
          <cell r="C1611"/>
          <cell r="D1611">
            <v>100</v>
          </cell>
          <cell r="E1611"/>
          <cell r="F1611">
            <v>156</v>
          </cell>
          <cell r="G1611"/>
          <cell r="H1611">
            <v>22.9</v>
          </cell>
          <cell r="I1611">
            <v>7.2</v>
          </cell>
          <cell r="J1611">
            <v>0</v>
          </cell>
          <cell r="K1611"/>
          <cell r="L1611">
            <v>0</v>
          </cell>
          <cell r="M1611"/>
          <cell r="N1611">
            <v>52</v>
          </cell>
          <cell r="O1611">
            <v>1.6</v>
          </cell>
          <cell r="P1611">
            <v>63</v>
          </cell>
          <cell r="Q1611">
            <v>531</v>
          </cell>
          <cell r="R1611"/>
          <cell r="S1611">
            <v>1.9</v>
          </cell>
          <cell r="T1611">
            <v>38</v>
          </cell>
          <cell r="U1611">
            <v>427</v>
          </cell>
          <cell r="V1611">
            <v>0.14000000000000001</v>
          </cell>
          <cell r="W1611">
            <v>7.0000000000000007E-2</v>
          </cell>
          <cell r="X1611">
            <v>2.1</v>
          </cell>
          <cell r="Y1611">
            <v>17</v>
          </cell>
          <cell r="Z1611">
            <v>1.47</v>
          </cell>
          <cell r="AA1611">
            <v>2</v>
          </cell>
          <cell r="AB1611">
            <v>9</v>
          </cell>
          <cell r="AC1611">
            <v>1.39</v>
          </cell>
          <cell r="AD1611">
            <v>2.99</v>
          </cell>
          <cell r="AE1611">
            <v>1.84</v>
          </cell>
          <cell r="AF1611">
            <v>84</v>
          </cell>
          <cell r="AG1611"/>
          <cell r="AH1611"/>
          <cell r="AI1611" t="e">
            <v>#DIV/0!</v>
          </cell>
          <cell r="AJ1611"/>
          <cell r="AK1611"/>
          <cell r="AL1611" t="e">
            <v>#DIV/0!</v>
          </cell>
          <cell r="AM1611"/>
          <cell r="AN1611"/>
          <cell r="AO1611" t="e">
            <v>#DIV/0!</v>
          </cell>
        </row>
        <row r="1612">
          <cell r="A1612">
            <v>837</v>
          </cell>
          <cell r="B1612" t="str">
            <v>Carpa cruda</v>
          </cell>
          <cell r="C1612"/>
          <cell r="D1612">
            <v>100</v>
          </cell>
          <cell r="E1612"/>
          <cell r="F1612">
            <v>122</v>
          </cell>
          <cell r="G1612"/>
          <cell r="H1612">
            <v>17.8</v>
          </cell>
          <cell r="I1612">
            <v>5.6</v>
          </cell>
          <cell r="J1612">
            <v>0</v>
          </cell>
          <cell r="K1612"/>
          <cell r="L1612">
            <v>0</v>
          </cell>
          <cell r="M1612"/>
          <cell r="N1612">
            <v>41</v>
          </cell>
          <cell r="O1612">
            <v>1.2</v>
          </cell>
          <cell r="P1612">
            <v>49</v>
          </cell>
          <cell r="Q1612">
            <v>415</v>
          </cell>
          <cell r="R1612"/>
          <cell r="S1612">
            <v>1.48</v>
          </cell>
          <cell r="T1612">
            <v>29</v>
          </cell>
          <cell r="U1612">
            <v>333</v>
          </cell>
          <cell r="V1612">
            <v>0.12</v>
          </cell>
          <cell r="W1612">
            <v>0.06</v>
          </cell>
          <cell r="X1612">
            <v>1.6</v>
          </cell>
          <cell r="Y1612">
            <v>15</v>
          </cell>
          <cell r="Z1612">
            <v>1.53</v>
          </cell>
          <cell r="AA1612">
            <v>2</v>
          </cell>
          <cell r="AB1612">
            <v>9</v>
          </cell>
          <cell r="AC1612">
            <v>1.08</v>
          </cell>
          <cell r="AD1612">
            <v>2.33</v>
          </cell>
          <cell r="AE1612">
            <v>1.43</v>
          </cell>
          <cell r="AF1612">
            <v>66</v>
          </cell>
          <cell r="AG1612"/>
          <cell r="AH1612"/>
          <cell r="AI1612" t="e">
            <v>#DIV/0!</v>
          </cell>
          <cell r="AJ1612"/>
          <cell r="AK1612"/>
          <cell r="AL1612" t="e">
            <v>#DIV/0!</v>
          </cell>
          <cell r="AM1612"/>
          <cell r="AN1612"/>
          <cell r="AO1612" t="e">
            <v>#DIV/0!</v>
          </cell>
        </row>
        <row r="1613">
          <cell r="A1613">
            <v>838</v>
          </cell>
          <cell r="B1613" t="str">
            <v>Caviar negro y rojo, granuloso</v>
          </cell>
          <cell r="C1613"/>
          <cell r="D1613">
            <v>100</v>
          </cell>
          <cell r="E1613"/>
          <cell r="F1613">
            <v>276</v>
          </cell>
          <cell r="G1613"/>
          <cell r="H1613">
            <v>24.6</v>
          </cell>
          <cell r="I1613">
            <v>17.899999999999999</v>
          </cell>
          <cell r="J1613">
            <v>4</v>
          </cell>
          <cell r="K1613"/>
          <cell r="L1613">
            <v>0</v>
          </cell>
          <cell r="M1613"/>
          <cell r="N1613">
            <v>275</v>
          </cell>
          <cell r="O1613">
            <v>11.9</v>
          </cell>
          <cell r="P1613">
            <v>1500</v>
          </cell>
          <cell r="Q1613">
            <v>356</v>
          </cell>
          <cell r="R1613"/>
          <cell r="S1613">
            <v>0.95</v>
          </cell>
          <cell r="T1613">
            <v>300</v>
          </cell>
          <cell r="U1613">
            <v>181</v>
          </cell>
          <cell r="V1613">
            <v>0.19</v>
          </cell>
          <cell r="W1613">
            <v>0.62</v>
          </cell>
          <cell r="X1613">
            <v>0.1</v>
          </cell>
          <cell r="Y1613">
            <v>50</v>
          </cell>
          <cell r="Z1613">
            <v>20</v>
          </cell>
          <cell r="AA1613">
            <v>0</v>
          </cell>
          <cell r="AB1613">
            <v>560</v>
          </cell>
          <cell r="AC1613">
            <v>4.0599999999999996</v>
          </cell>
          <cell r="AD1613">
            <v>4.63</v>
          </cell>
          <cell r="AE1613">
            <v>7.41</v>
          </cell>
          <cell r="AF1613">
            <v>588</v>
          </cell>
          <cell r="AG1613"/>
          <cell r="AH1613"/>
          <cell r="AI1613" t="e">
            <v>#DIV/0!</v>
          </cell>
          <cell r="AJ1613"/>
          <cell r="AK1613"/>
          <cell r="AL1613" t="e">
            <v>#DIV/0!</v>
          </cell>
          <cell r="AM1613"/>
          <cell r="AN1613"/>
          <cell r="AO1613" t="e">
            <v>#DIV/0!</v>
          </cell>
        </row>
        <row r="1614">
          <cell r="A1614">
            <v>839</v>
          </cell>
          <cell r="B1614" t="str">
            <v>Corvina, especies mezcladas, cocida en calor seco</v>
          </cell>
          <cell r="C1614"/>
          <cell r="D1614">
            <v>100</v>
          </cell>
          <cell r="E1614"/>
          <cell r="F1614">
            <v>230</v>
          </cell>
          <cell r="G1614"/>
          <cell r="H1614">
            <v>23.7</v>
          </cell>
          <cell r="I1614">
            <v>15</v>
          </cell>
          <cell r="J1614">
            <v>0</v>
          </cell>
          <cell r="K1614"/>
          <cell r="L1614">
            <v>0</v>
          </cell>
          <cell r="M1614"/>
          <cell r="N1614">
            <v>26</v>
          </cell>
          <cell r="O1614">
            <v>0.6</v>
          </cell>
          <cell r="P1614">
            <v>65</v>
          </cell>
          <cell r="Q1614">
            <v>277</v>
          </cell>
          <cell r="R1614"/>
          <cell r="S1614">
            <v>2.08</v>
          </cell>
          <cell r="T1614">
            <v>26</v>
          </cell>
          <cell r="U1614">
            <v>349</v>
          </cell>
          <cell r="V1614">
            <v>0.18</v>
          </cell>
          <cell r="W1614">
            <v>0.05</v>
          </cell>
          <cell r="X1614">
            <v>4.5</v>
          </cell>
          <cell r="Y1614">
            <v>17</v>
          </cell>
          <cell r="Z1614">
            <v>2.88</v>
          </cell>
          <cell r="AA1614">
            <v>2</v>
          </cell>
          <cell r="AB1614">
            <v>1136</v>
          </cell>
          <cell r="AC1614">
            <v>3.02</v>
          </cell>
          <cell r="AD1614">
            <v>9.2200000000000006</v>
          </cell>
          <cell r="AE1614">
            <v>1.21</v>
          </cell>
          <cell r="AF1614">
            <v>161</v>
          </cell>
          <cell r="AG1614"/>
          <cell r="AH1614"/>
          <cell r="AI1614" t="e">
            <v>#DIV/0!</v>
          </cell>
          <cell r="AJ1614"/>
          <cell r="AK1614"/>
          <cell r="AL1614" t="e">
            <v>#DIV/0!</v>
          </cell>
          <cell r="AM1614"/>
          <cell r="AN1614"/>
          <cell r="AO1614" t="e">
            <v>#DIV/0!</v>
          </cell>
        </row>
        <row r="1615">
          <cell r="A1615">
            <v>840</v>
          </cell>
          <cell r="B1615" t="str">
            <v>Corvina, especies mezcladas, cruda</v>
          </cell>
          <cell r="C1615"/>
          <cell r="D1615">
            <v>100</v>
          </cell>
          <cell r="E1615"/>
          <cell r="F1615">
            <v>179</v>
          </cell>
          <cell r="G1615"/>
          <cell r="H1615">
            <v>18.399999999999999</v>
          </cell>
          <cell r="I1615">
            <v>11.7</v>
          </cell>
          <cell r="J1615">
            <v>0</v>
          </cell>
          <cell r="K1615"/>
          <cell r="L1615">
            <v>0</v>
          </cell>
          <cell r="M1615"/>
          <cell r="N1615">
            <v>20</v>
          </cell>
          <cell r="O1615">
            <v>0.5</v>
          </cell>
          <cell r="P1615">
            <v>51</v>
          </cell>
          <cell r="Q1615">
            <v>216</v>
          </cell>
          <cell r="R1615"/>
          <cell r="S1615">
            <v>1.62</v>
          </cell>
          <cell r="T1615">
            <v>20</v>
          </cell>
          <cell r="U1615">
            <v>272</v>
          </cell>
          <cell r="V1615">
            <v>0.15</v>
          </cell>
          <cell r="W1615">
            <v>0.04</v>
          </cell>
          <cell r="X1615">
            <v>3.5</v>
          </cell>
          <cell r="Y1615">
            <v>15</v>
          </cell>
          <cell r="Z1615">
            <v>3</v>
          </cell>
          <cell r="AA1615">
            <v>2</v>
          </cell>
          <cell r="AB1615">
            <v>1043</v>
          </cell>
          <cell r="AC1615">
            <v>2.36</v>
          </cell>
          <cell r="AD1615">
            <v>7.19</v>
          </cell>
          <cell r="AE1615">
            <v>0.95</v>
          </cell>
          <cell r="AF1615">
            <v>126</v>
          </cell>
          <cell r="AG1615"/>
          <cell r="AH1615"/>
          <cell r="AI1615" t="e">
            <v>#DIV/0!</v>
          </cell>
          <cell r="AJ1615"/>
          <cell r="AK1615"/>
          <cell r="AL1615" t="e">
            <v>#DIV/0!</v>
          </cell>
          <cell r="AM1615"/>
          <cell r="AN1615"/>
          <cell r="AO1615" t="e">
            <v>#DIV/0!</v>
          </cell>
        </row>
        <row r="1616">
          <cell r="A1616">
            <v>841</v>
          </cell>
          <cell r="B1616" t="str">
            <v>Filete de pescado apanado frito</v>
          </cell>
          <cell r="C1616"/>
          <cell r="D1616">
            <v>100</v>
          </cell>
          <cell r="E1616"/>
          <cell r="F1616">
            <v>238</v>
          </cell>
          <cell r="G1616"/>
          <cell r="H1616">
            <v>14.7</v>
          </cell>
          <cell r="I1616">
            <v>12.3</v>
          </cell>
          <cell r="J1616">
            <v>17</v>
          </cell>
          <cell r="K1616"/>
          <cell r="L1616">
            <v>0.5</v>
          </cell>
          <cell r="M1616"/>
          <cell r="N1616">
            <v>18</v>
          </cell>
          <cell r="O1616">
            <v>2.1</v>
          </cell>
          <cell r="P1616">
            <v>532</v>
          </cell>
          <cell r="Q1616">
            <v>171</v>
          </cell>
          <cell r="R1616"/>
          <cell r="S1616">
            <v>0.44</v>
          </cell>
          <cell r="T1616">
            <v>24</v>
          </cell>
          <cell r="U1616">
            <v>320</v>
          </cell>
          <cell r="V1616">
            <v>0.11</v>
          </cell>
          <cell r="W1616">
            <v>0.11</v>
          </cell>
          <cell r="X1616">
            <v>2.1</v>
          </cell>
          <cell r="Y1616">
            <v>17</v>
          </cell>
          <cell r="Z1616">
            <v>1.1100000000000001</v>
          </cell>
          <cell r="AA1616">
            <v>0</v>
          </cell>
          <cell r="AB1616">
            <v>12</v>
          </cell>
          <cell r="AC1616">
            <v>2.82</v>
          </cell>
          <cell r="AD1616">
            <v>2.58</v>
          </cell>
          <cell r="AE1616">
            <v>6.27</v>
          </cell>
          <cell r="AF1616">
            <v>34</v>
          </cell>
          <cell r="AG1616"/>
          <cell r="AH1616"/>
          <cell r="AI1616" t="e">
            <v>#DIV/0!</v>
          </cell>
          <cell r="AJ1616"/>
          <cell r="AK1616"/>
          <cell r="AL1616" t="e">
            <v>#DIV/0!</v>
          </cell>
          <cell r="AM1616"/>
          <cell r="AN1616"/>
          <cell r="AO1616" t="e">
            <v>#DIV/0!</v>
          </cell>
        </row>
        <row r="1617">
          <cell r="A1617">
            <v>842</v>
          </cell>
          <cell r="B1617" t="str">
            <v>Lenguado cocido en calor seco</v>
          </cell>
          <cell r="C1617"/>
          <cell r="D1617">
            <v>100</v>
          </cell>
          <cell r="E1617"/>
          <cell r="F1617">
            <v>110</v>
          </cell>
          <cell r="G1617"/>
          <cell r="H1617">
            <v>24.2</v>
          </cell>
          <cell r="I1617">
            <v>1.5</v>
          </cell>
          <cell r="J1617">
            <v>0</v>
          </cell>
          <cell r="K1617"/>
          <cell r="L1617">
            <v>0</v>
          </cell>
          <cell r="M1617"/>
          <cell r="N1617">
            <v>18</v>
          </cell>
          <cell r="O1617">
            <v>0.3</v>
          </cell>
          <cell r="P1617">
            <v>105</v>
          </cell>
          <cell r="Q1617">
            <v>289</v>
          </cell>
          <cell r="R1617"/>
          <cell r="S1617">
            <v>0.63</v>
          </cell>
          <cell r="T1617">
            <v>58</v>
          </cell>
          <cell r="U1617">
            <v>344</v>
          </cell>
          <cell r="V1617">
            <v>0.08</v>
          </cell>
          <cell r="W1617">
            <v>0.11</v>
          </cell>
          <cell r="X1617">
            <v>2.2000000000000002</v>
          </cell>
          <cell r="Y1617">
            <v>9</v>
          </cell>
          <cell r="Z1617">
            <v>2.5099999999999998</v>
          </cell>
          <cell r="AA1617">
            <v>0</v>
          </cell>
          <cell r="AB1617">
            <v>11</v>
          </cell>
          <cell r="AC1617">
            <v>0.36</v>
          </cell>
          <cell r="AD1617">
            <v>0.24</v>
          </cell>
          <cell r="AE1617">
            <v>0.65</v>
          </cell>
          <cell r="AF1617">
            <v>68</v>
          </cell>
          <cell r="AG1617"/>
          <cell r="AH1617"/>
          <cell r="AI1617" t="e">
            <v>#DIV/0!</v>
          </cell>
          <cell r="AJ1617"/>
          <cell r="AK1617"/>
          <cell r="AL1617" t="e">
            <v>#DIV/0!</v>
          </cell>
          <cell r="AM1617"/>
          <cell r="AN1617"/>
          <cell r="AO1617" t="e">
            <v>#DIV/0!</v>
          </cell>
        </row>
        <row r="1618">
          <cell r="A1618">
            <v>843</v>
          </cell>
          <cell r="B1618" t="str">
            <v>Lenguado crudo</v>
          </cell>
          <cell r="C1618"/>
          <cell r="D1618">
            <v>100</v>
          </cell>
          <cell r="E1618"/>
          <cell r="F1618">
            <v>86</v>
          </cell>
          <cell r="G1618"/>
          <cell r="H1618">
            <v>18.8</v>
          </cell>
          <cell r="I1618">
            <v>1.2</v>
          </cell>
          <cell r="J1618">
            <v>0</v>
          </cell>
          <cell r="K1618"/>
          <cell r="L1618">
            <v>0</v>
          </cell>
          <cell r="M1618"/>
          <cell r="N1618">
            <v>18</v>
          </cell>
          <cell r="O1618">
            <v>0.4</v>
          </cell>
          <cell r="P1618">
            <v>81</v>
          </cell>
          <cell r="Q1618">
            <v>184</v>
          </cell>
          <cell r="R1618"/>
          <cell r="S1618">
            <v>0.45</v>
          </cell>
          <cell r="T1618">
            <v>31</v>
          </cell>
          <cell r="U1618">
            <v>361</v>
          </cell>
          <cell r="V1618">
            <v>0.09</v>
          </cell>
          <cell r="W1618">
            <v>0.08</v>
          </cell>
          <cell r="X1618">
            <v>2.9</v>
          </cell>
          <cell r="Y1618">
            <v>8</v>
          </cell>
          <cell r="Z1618">
            <v>1.52</v>
          </cell>
          <cell r="AA1618">
            <v>2</v>
          </cell>
          <cell r="AB1618">
            <v>10</v>
          </cell>
          <cell r="AC1618">
            <v>0.28000000000000003</v>
          </cell>
          <cell r="AD1618">
            <v>0.23</v>
          </cell>
          <cell r="AE1618">
            <v>0.33</v>
          </cell>
          <cell r="AF1618">
            <v>48</v>
          </cell>
          <cell r="AG1618"/>
          <cell r="AH1618"/>
          <cell r="AI1618" t="e">
            <v>#DIV/0!</v>
          </cell>
          <cell r="AJ1618"/>
          <cell r="AK1618"/>
          <cell r="AL1618" t="e">
            <v>#DIV/0!</v>
          </cell>
          <cell r="AM1618"/>
          <cell r="AN1618"/>
          <cell r="AO1618" t="e">
            <v>#DIV/0!</v>
          </cell>
        </row>
        <row r="1619">
          <cell r="A1619">
            <v>844</v>
          </cell>
          <cell r="B1619" t="str">
            <v>Merluza cocida en calor seco</v>
          </cell>
          <cell r="C1619"/>
          <cell r="D1619">
            <v>100</v>
          </cell>
          <cell r="E1619"/>
          <cell r="F1619">
            <v>105</v>
          </cell>
          <cell r="G1619"/>
          <cell r="H1619">
            <v>24.2</v>
          </cell>
          <cell r="I1619">
            <v>0.9</v>
          </cell>
          <cell r="J1619">
            <v>0</v>
          </cell>
          <cell r="K1619"/>
          <cell r="L1619">
            <v>0</v>
          </cell>
          <cell r="M1619"/>
          <cell r="N1619">
            <v>42</v>
          </cell>
          <cell r="O1619">
            <v>1.4</v>
          </cell>
          <cell r="P1619">
            <v>87</v>
          </cell>
          <cell r="Q1619">
            <v>241</v>
          </cell>
          <cell r="R1619"/>
          <cell r="S1619">
            <v>0.48</v>
          </cell>
          <cell r="T1619">
            <v>50</v>
          </cell>
          <cell r="U1619">
            <v>399</v>
          </cell>
          <cell r="V1619">
            <v>0.04</v>
          </cell>
          <cell r="W1619">
            <v>0.05</v>
          </cell>
          <cell r="X1619">
            <v>4.5999999999999996</v>
          </cell>
          <cell r="Y1619">
            <v>13</v>
          </cell>
          <cell r="Z1619">
            <v>1.39</v>
          </cell>
          <cell r="AA1619">
            <v>0</v>
          </cell>
          <cell r="AB1619">
            <v>19</v>
          </cell>
          <cell r="AC1619">
            <v>0.17</v>
          </cell>
          <cell r="AD1619">
            <v>0.15</v>
          </cell>
          <cell r="AE1619">
            <v>0.31</v>
          </cell>
          <cell r="AF1619">
            <v>74</v>
          </cell>
          <cell r="AG1619"/>
          <cell r="AH1619"/>
          <cell r="AI1619" t="e">
            <v>#DIV/0!</v>
          </cell>
          <cell r="AJ1619"/>
          <cell r="AK1619"/>
          <cell r="AL1619" t="e">
            <v>#DIV/0!</v>
          </cell>
          <cell r="AM1619"/>
          <cell r="AN1619"/>
          <cell r="AO1619" t="e">
            <v>#DIV/0!</v>
          </cell>
        </row>
        <row r="1620">
          <cell r="A1620">
            <v>845</v>
          </cell>
          <cell r="B1620" t="str">
            <v>Merluza cruda</v>
          </cell>
          <cell r="C1620"/>
          <cell r="D1620">
            <v>100</v>
          </cell>
          <cell r="E1620"/>
          <cell r="F1620">
            <v>82</v>
          </cell>
          <cell r="G1620"/>
          <cell r="H1620">
            <v>18.899999999999999</v>
          </cell>
          <cell r="I1620">
            <v>0.7</v>
          </cell>
          <cell r="J1620">
            <v>0</v>
          </cell>
          <cell r="K1620"/>
          <cell r="L1620">
            <v>0</v>
          </cell>
          <cell r="M1620"/>
          <cell r="N1620">
            <v>33</v>
          </cell>
          <cell r="O1620">
            <v>1.1000000000000001</v>
          </cell>
          <cell r="P1620">
            <v>68</v>
          </cell>
          <cell r="Q1620">
            <v>188</v>
          </cell>
          <cell r="R1620"/>
          <cell r="S1620">
            <v>0.37</v>
          </cell>
          <cell r="T1620">
            <v>39</v>
          </cell>
          <cell r="U1620">
            <v>311</v>
          </cell>
          <cell r="V1620">
            <v>0.04</v>
          </cell>
          <cell r="W1620">
            <v>0.04</v>
          </cell>
          <cell r="X1620">
            <v>3.8</v>
          </cell>
          <cell r="Y1620">
            <v>12</v>
          </cell>
          <cell r="Z1620">
            <v>1.2</v>
          </cell>
          <cell r="AA1620">
            <v>0</v>
          </cell>
          <cell r="AB1620">
            <v>17</v>
          </cell>
          <cell r="AC1620">
            <v>0.13</v>
          </cell>
          <cell r="AD1620">
            <v>0.12</v>
          </cell>
          <cell r="AE1620">
            <v>0.24</v>
          </cell>
          <cell r="AF1620">
            <v>57</v>
          </cell>
          <cell r="AG1620"/>
          <cell r="AH1620"/>
          <cell r="AI1620" t="e">
            <v>#DIV/0!</v>
          </cell>
          <cell r="AJ1620"/>
          <cell r="AK1620"/>
          <cell r="AL1620" t="e">
            <v>#DIV/0!</v>
          </cell>
          <cell r="AM1620"/>
          <cell r="AN1620"/>
          <cell r="AO1620" t="e">
            <v>#DIV/0!</v>
          </cell>
        </row>
        <row r="1621">
          <cell r="A1621">
            <v>846</v>
          </cell>
          <cell r="B1621" t="str">
            <v>Mero cocido en calor seco</v>
          </cell>
          <cell r="C1621"/>
          <cell r="D1621">
            <v>100</v>
          </cell>
          <cell r="E1621"/>
          <cell r="F1621">
            <v>133</v>
          </cell>
          <cell r="G1621"/>
          <cell r="H1621">
            <v>26.7</v>
          </cell>
          <cell r="I1621">
            <v>2.9</v>
          </cell>
          <cell r="J1621">
            <v>0</v>
          </cell>
          <cell r="K1621"/>
          <cell r="L1621">
            <v>0</v>
          </cell>
          <cell r="M1621"/>
          <cell r="N1621">
            <v>60</v>
          </cell>
          <cell r="O1621">
            <v>1.1000000000000001</v>
          </cell>
          <cell r="P1621">
            <v>69</v>
          </cell>
          <cell r="Q1621">
            <v>285</v>
          </cell>
          <cell r="R1621"/>
          <cell r="S1621">
            <v>0.53</v>
          </cell>
          <cell r="T1621">
            <v>107</v>
          </cell>
          <cell r="U1621">
            <v>576</v>
          </cell>
          <cell r="V1621">
            <v>7.0000000000000007E-2</v>
          </cell>
          <cell r="W1621">
            <v>0.09</v>
          </cell>
          <cell r="X1621">
            <v>7.1</v>
          </cell>
          <cell r="Y1621">
            <v>14</v>
          </cell>
          <cell r="Z1621">
            <v>1.37</v>
          </cell>
          <cell r="AA1621">
            <v>0</v>
          </cell>
          <cell r="AB1621">
            <v>54</v>
          </cell>
          <cell r="AC1621">
            <v>0.42</v>
          </cell>
          <cell r="AD1621">
            <v>0.97</v>
          </cell>
          <cell r="AE1621">
            <v>0.94</v>
          </cell>
          <cell r="AF1621">
            <v>41</v>
          </cell>
          <cell r="AG1621"/>
          <cell r="AH1621"/>
          <cell r="AI1621" t="e">
            <v>#DIV/0!</v>
          </cell>
          <cell r="AJ1621"/>
          <cell r="AK1621"/>
          <cell r="AL1621" t="e">
            <v>#DIV/0!</v>
          </cell>
          <cell r="AM1621"/>
          <cell r="AN1621"/>
          <cell r="AO1621" t="e">
            <v>#DIV/0!</v>
          </cell>
        </row>
        <row r="1622">
          <cell r="A1622">
            <v>847</v>
          </cell>
          <cell r="B1622" t="str">
            <v>Mero de Atlantico y del Pacifico crudo</v>
          </cell>
          <cell r="C1622"/>
          <cell r="D1622">
            <v>100</v>
          </cell>
          <cell r="E1622"/>
          <cell r="F1622">
            <v>104</v>
          </cell>
          <cell r="G1622"/>
          <cell r="H1622">
            <v>20.8</v>
          </cell>
          <cell r="I1622">
            <v>2.2999999999999998</v>
          </cell>
          <cell r="J1622">
            <v>0</v>
          </cell>
          <cell r="K1622"/>
          <cell r="L1622">
            <v>0</v>
          </cell>
          <cell r="M1622"/>
          <cell r="N1622">
            <v>47</v>
          </cell>
          <cell r="O1622">
            <v>0.8</v>
          </cell>
          <cell r="P1622">
            <v>54</v>
          </cell>
          <cell r="Q1622">
            <v>222</v>
          </cell>
          <cell r="R1622"/>
          <cell r="S1622">
            <v>0.42</v>
          </cell>
          <cell r="T1622">
            <v>83</v>
          </cell>
          <cell r="U1622">
            <v>450</v>
          </cell>
          <cell r="V1622">
            <v>0.06</v>
          </cell>
          <cell r="W1622">
            <v>0.08</v>
          </cell>
          <cell r="X1622">
            <v>5.8</v>
          </cell>
          <cell r="Y1622">
            <v>12</v>
          </cell>
          <cell r="Z1622">
            <v>1.18</v>
          </cell>
          <cell r="AA1622">
            <v>0</v>
          </cell>
          <cell r="AB1622">
            <v>47</v>
          </cell>
          <cell r="AC1622">
            <v>0.33</v>
          </cell>
          <cell r="AD1622">
            <v>0.75</v>
          </cell>
          <cell r="AE1622">
            <v>0.73</v>
          </cell>
          <cell r="AF1622">
            <v>32</v>
          </cell>
          <cell r="AG1622"/>
          <cell r="AH1622"/>
          <cell r="AI1622" t="e">
            <v>#DIV/0!</v>
          </cell>
          <cell r="AJ1622"/>
          <cell r="AK1622"/>
          <cell r="AL1622" t="e">
            <v>#DIV/0!</v>
          </cell>
          <cell r="AM1622"/>
          <cell r="AN1622"/>
          <cell r="AO1622" t="e">
            <v>#DIV/0!</v>
          </cell>
        </row>
        <row r="1623">
          <cell r="A1623">
            <v>848</v>
          </cell>
          <cell r="B1623" t="str">
            <v>Ovas de pescado ( especies mezcladas ) cocidas en calor seco</v>
          </cell>
          <cell r="C1623"/>
          <cell r="D1623">
            <v>100</v>
          </cell>
          <cell r="E1623"/>
          <cell r="F1623">
            <v>196</v>
          </cell>
          <cell r="G1623"/>
          <cell r="H1623">
            <v>28.6</v>
          </cell>
          <cell r="I1623">
            <v>8.1999999999999993</v>
          </cell>
          <cell r="J1623">
            <v>1.9</v>
          </cell>
          <cell r="K1623"/>
          <cell r="L1623">
            <v>0</v>
          </cell>
          <cell r="M1623"/>
          <cell r="N1623">
            <v>28</v>
          </cell>
          <cell r="O1623">
            <v>0.8</v>
          </cell>
          <cell r="P1623">
            <v>117</v>
          </cell>
          <cell r="Q1623">
            <v>515</v>
          </cell>
          <cell r="R1623"/>
          <cell r="S1623">
            <v>1.28</v>
          </cell>
          <cell r="T1623">
            <v>26</v>
          </cell>
          <cell r="U1623">
            <v>283</v>
          </cell>
          <cell r="V1623">
            <v>0.28000000000000003</v>
          </cell>
          <cell r="W1623">
            <v>0.95</v>
          </cell>
          <cell r="X1623">
            <v>2.2000000000000002</v>
          </cell>
          <cell r="Y1623">
            <v>92</v>
          </cell>
          <cell r="Z1623">
            <v>11.54</v>
          </cell>
          <cell r="AA1623">
            <v>16</v>
          </cell>
          <cell r="AB1623">
            <v>91</v>
          </cell>
          <cell r="AC1623">
            <v>1.87</v>
          </cell>
          <cell r="AD1623">
            <v>2.13</v>
          </cell>
          <cell r="AE1623">
            <v>3.4</v>
          </cell>
          <cell r="AF1623">
            <v>479</v>
          </cell>
          <cell r="AG1623"/>
          <cell r="AH1623"/>
          <cell r="AI1623" t="e">
            <v>#DIV/0!</v>
          </cell>
          <cell r="AJ1623"/>
          <cell r="AK1623"/>
          <cell r="AL1623" t="e">
            <v>#DIV/0!</v>
          </cell>
          <cell r="AM1623"/>
          <cell r="AN1623"/>
          <cell r="AO1623" t="e">
            <v>#DIV/0!</v>
          </cell>
        </row>
        <row r="1624">
          <cell r="A1624">
            <v>849</v>
          </cell>
          <cell r="B1624" t="str">
            <v>Ovas de pescado  especies mezcladas  cruda</v>
          </cell>
          <cell r="C1624"/>
          <cell r="D1624">
            <v>100</v>
          </cell>
          <cell r="E1624"/>
          <cell r="F1624">
            <v>153</v>
          </cell>
          <cell r="G1624"/>
          <cell r="H1624">
            <v>22.3</v>
          </cell>
          <cell r="I1624">
            <v>6.4</v>
          </cell>
          <cell r="J1624">
            <v>1.5</v>
          </cell>
          <cell r="K1624"/>
          <cell r="L1624">
            <v>0</v>
          </cell>
          <cell r="M1624"/>
          <cell r="N1624">
            <v>22</v>
          </cell>
          <cell r="O1624">
            <v>0.6</v>
          </cell>
          <cell r="P1624">
            <v>91</v>
          </cell>
          <cell r="Q1624">
            <v>402</v>
          </cell>
          <cell r="R1624"/>
          <cell r="S1624">
            <v>1</v>
          </cell>
          <cell r="T1624">
            <v>20</v>
          </cell>
          <cell r="U1624">
            <v>221</v>
          </cell>
          <cell r="V1624">
            <v>0.24</v>
          </cell>
          <cell r="W1624">
            <v>0.74</v>
          </cell>
          <cell r="X1624">
            <v>1.8</v>
          </cell>
          <cell r="Y1624">
            <v>80</v>
          </cell>
          <cell r="Z1624">
            <v>10</v>
          </cell>
          <cell r="AA1624">
            <v>16</v>
          </cell>
          <cell r="AB1624">
            <v>79</v>
          </cell>
          <cell r="AC1624">
            <v>1.46</v>
          </cell>
          <cell r="AD1624">
            <v>1.66</v>
          </cell>
          <cell r="AE1624">
            <v>2.66</v>
          </cell>
          <cell r="AF1624">
            <v>374</v>
          </cell>
          <cell r="AG1624"/>
          <cell r="AH1624"/>
          <cell r="AI1624" t="e">
            <v>#DIV/0!</v>
          </cell>
          <cell r="AJ1624"/>
          <cell r="AK1624"/>
          <cell r="AL1624" t="e">
            <v>#DIV/0!</v>
          </cell>
          <cell r="AM1624"/>
          <cell r="AN1624"/>
          <cell r="AO1624" t="e">
            <v>#DIV/0!</v>
          </cell>
        </row>
        <row r="1625">
          <cell r="A1625">
            <v>850</v>
          </cell>
          <cell r="B1625" t="str">
            <v>Pargo, especies mezcladas, cocido en calor seco</v>
          </cell>
          <cell r="C1625"/>
          <cell r="D1625">
            <v>100</v>
          </cell>
          <cell r="E1625"/>
          <cell r="F1625">
            <v>121</v>
          </cell>
          <cell r="G1625"/>
          <cell r="H1625">
            <v>26.3</v>
          </cell>
          <cell r="I1625">
            <v>1.7</v>
          </cell>
          <cell r="J1625">
            <v>0</v>
          </cell>
          <cell r="K1625"/>
          <cell r="L1625">
            <v>0</v>
          </cell>
          <cell r="M1625"/>
          <cell r="N1625">
            <v>40</v>
          </cell>
          <cell r="O1625">
            <v>0.2</v>
          </cell>
          <cell r="P1625">
            <v>57</v>
          </cell>
          <cell r="Q1625">
            <v>201</v>
          </cell>
          <cell r="R1625"/>
          <cell r="S1625">
            <v>0.44</v>
          </cell>
          <cell r="T1625">
            <v>37</v>
          </cell>
          <cell r="U1625">
            <v>522</v>
          </cell>
          <cell r="V1625">
            <v>0.05</v>
          </cell>
          <cell r="W1625">
            <v>0</v>
          </cell>
          <cell r="X1625">
            <v>0.3</v>
          </cell>
          <cell r="Y1625">
            <v>6</v>
          </cell>
          <cell r="Z1625">
            <v>3.5</v>
          </cell>
          <cell r="AA1625">
            <v>2</v>
          </cell>
          <cell r="AB1625">
            <v>35</v>
          </cell>
          <cell r="AC1625">
            <v>0.37</v>
          </cell>
          <cell r="AD1625">
            <v>0.32</v>
          </cell>
          <cell r="AE1625">
            <v>0.59</v>
          </cell>
          <cell r="AF1625">
            <v>47</v>
          </cell>
          <cell r="AG1625"/>
          <cell r="AH1625"/>
          <cell r="AI1625" t="e">
            <v>#DIV/0!</v>
          </cell>
          <cell r="AJ1625"/>
          <cell r="AK1625"/>
          <cell r="AL1625" t="e">
            <v>#DIV/0!</v>
          </cell>
          <cell r="AM1625"/>
          <cell r="AN1625"/>
          <cell r="AO1625" t="e">
            <v>#DIV/0!</v>
          </cell>
        </row>
        <row r="1626">
          <cell r="A1626">
            <v>851</v>
          </cell>
          <cell r="B1626" t="str">
            <v>Pargo, especies mezcladas, cruda</v>
          </cell>
          <cell r="C1626"/>
          <cell r="D1626">
            <v>100</v>
          </cell>
          <cell r="E1626"/>
          <cell r="F1626">
            <v>94</v>
          </cell>
          <cell r="G1626"/>
          <cell r="H1626">
            <v>20.5</v>
          </cell>
          <cell r="I1626">
            <v>1.3</v>
          </cell>
          <cell r="J1626">
            <v>0</v>
          </cell>
          <cell r="K1626"/>
          <cell r="L1626">
            <v>0</v>
          </cell>
          <cell r="M1626"/>
          <cell r="N1626">
            <v>32</v>
          </cell>
          <cell r="O1626">
            <v>0.2</v>
          </cell>
          <cell r="P1626">
            <v>64</v>
          </cell>
          <cell r="Q1626">
            <v>198</v>
          </cell>
          <cell r="R1626"/>
          <cell r="S1626">
            <v>0.36</v>
          </cell>
          <cell r="T1626">
            <v>32</v>
          </cell>
          <cell r="U1626">
            <v>417</v>
          </cell>
          <cell r="V1626">
            <v>0.05</v>
          </cell>
          <cell r="W1626">
            <v>0</v>
          </cell>
          <cell r="X1626">
            <v>0.3</v>
          </cell>
          <cell r="Y1626">
            <v>5</v>
          </cell>
          <cell r="Z1626">
            <v>3</v>
          </cell>
          <cell r="AA1626">
            <v>2</v>
          </cell>
          <cell r="AB1626">
            <v>30</v>
          </cell>
          <cell r="AC1626">
            <v>0.28999999999999998</v>
          </cell>
          <cell r="AD1626">
            <v>0.25</v>
          </cell>
          <cell r="AE1626">
            <v>0.46</v>
          </cell>
          <cell r="AF1626">
            <v>37</v>
          </cell>
          <cell r="AG1626"/>
          <cell r="AH1626"/>
          <cell r="AI1626" t="e">
            <v>#DIV/0!</v>
          </cell>
          <cell r="AJ1626"/>
          <cell r="AK1626"/>
          <cell r="AL1626" t="e">
            <v>#DIV/0!</v>
          </cell>
          <cell r="AM1626"/>
          <cell r="AN1626"/>
          <cell r="AO1626" t="e">
            <v>#DIV/0!</v>
          </cell>
        </row>
        <row r="1627">
          <cell r="A1627">
            <v>852</v>
          </cell>
          <cell r="B1627" t="str">
            <v>Pescado seco</v>
          </cell>
          <cell r="C1627"/>
          <cell r="D1627">
            <v>100</v>
          </cell>
          <cell r="E1627"/>
          <cell r="F1627">
            <v>337</v>
          </cell>
          <cell r="G1627"/>
          <cell r="H1627">
            <v>77.900000000000006</v>
          </cell>
          <cell r="I1627">
            <v>2.8</v>
          </cell>
          <cell r="J1627">
            <v>0</v>
          </cell>
          <cell r="K1627"/>
          <cell r="L1627">
            <v>0</v>
          </cell>
          <cell r="M1627"/>
          <cell r="N1627">
            <v>50</v>
          </cell>
          <cell r="O1627">
            <v>3.6</v>
          </cell>
          <cell r="P1627">
            <v>69</v>
          </cell>
          <cell r="Q1627">
            <v>891</v>
          </cell>
          <cell r="R1627"/>
          <cell r="S1627">
            <v>0.53</v>
          </cell>
          <cell r="T1627">
            <v>107</v>
          </cell>
          <cell r="U1627">
            <v>576</v>
          </cell>
          <cell r="V1627">
            <v>0.08</v>
          </cell>
          <cell r="W1627">
            <v>0.45</v>
          </cell>
          <cell r="X1627">
            <v>10.9</v>
          </cell>
          <cell r="Y1627">
            <v>14</v>
          </cell>
          <cell r="Z1627">
            <v>1.37</v>
          </cell>
          <cell r="AA1627">
            <v>0</v>
          </cell>
          <cell r="AB1627">
            <v>0</v>
          </cell>
          <cell r="AC1627">
            <v>0.42</v>
          </cell>
          <cell r="AD1627">
            <v>0.97</v>
          </cell>
          <cell r="AE1627">
            <v>0.94</v>
          </cell>
          <cell r="AF1627">
            <v>41</v>
          </cell>
          <cell r="AG1627"/>
          <cell r="AH1627"/>
          <cell r="AI1627" t="e">
            <v>#DIV/0!</v>
          </cell>
          <cell r="AJ1627"/>
          <cell r="AK1627"/>
          <cell r="AL1627" t="e">
            <v>#DIV/0!</v>
          </cell>
          <cell r="AM1627"/>
          <cell r="AN1627"/>
          <cell r="AO1627" t="e">
            <v>#DIV/0!</v>
          </cell>
        </row>
        <row r="1628">
          <cell r="A1628">
            <v>853</v>
          </cell>
          <cell r="B1628" t="str">
            <v>Pescados de mar cabrilla, robalo, pargo rojo</v>
          </cell>
          <cell r="C1628"/>
          <cell r="D1628">
            <v>50</v>
          </cell>
          <cell r="E1628"/>
          <cell r="F1628">
            <v>95</v>
          </cell>
          <cell r="G1628"/>
          <cell r="H1628">
            <v>20.5</v>
          </cell>
          <cell r="I1628">
            <v>1.4</v>
          </cell>
          <cell r="J1628">
            <v>0</v>
          </cell>
          <cell r="K1628"/>
          <cell r="L1628">
            <v>0</v>
          </cell>
          <cell r="M1628"/>
          <cell r="N1628">
            <v>22</v>
          </cell>
          <cell r="O1628">
            <v>0.5</v>
          </cell>
          <cell r="P1628">
            <v>64</v>
          </cell>
          <cell r="Q1628">
            <v>200</v>
          </cell>
          <cell r="R1628"/>
          <cell r="S1628">
            <v>0.36</v>
          </cell>
          <cell r="T1628">
            <v>32</v>
          </cell>
          <cell r="U1628">
            <v>417</v>
          </cell>
          <cell r="V1628">
            <v>0.05</v>
          </cell>
          <cell r="W1628">
            <v>0.1</v>
          </cell>
          <cell r="X1628">
            <v>2.8</v>
          </cell>
          <cell r="Y1628">
            <v>5</v>
          </cell>
          <cell r="Z1628">
            <v>3</v>
          </cell>
          <cell r="AA1628">
            <v>0</v>
          </cell>
          <cell r="AB1628">
            <v>0</v>
          </cell>
          <cell r="AC1628">
            <v>0.28999999999999998</v>
          </cell>
          <cell r="AD1628">
            <v>0.25</v>
          </cell>
          <cell r="AE1628">
            <v>0.46</v>
          </cell>
          <cell r="AF1628">
            <v>37</v>
          </cell>
          <cell r="AG1628"/>
          <cell r="AH1628"/>
          <cell r="AI1628" t="e">
            <v>#DIV/0!</v>
          </cell>
          <cell r="AJ1628"/>
          <cell r="AK1628"/>
          <cell r="AL1628" t="e">
            <v>#DIV/0!</v>
          </cell>
          <cell r="AM1628"/>
          <cell r="AN1628"/>
          <cell r="AO1628" t="e">
            <v>#DIV/0!</v>
          </cell>
        </row>
        <row r="1629">
          <cell r="A1629">
            <v>854</v>
          </cell>
          <cell r="B1629" t="str">
            <v>Pescados de rio bocachico, capaz, capitan, nicuro, trucha</v>
          </cell>
          <cell r="C1629"/>
          <cell r="D1629">
            <v>50</v>
          </cell>
          <cell r="E1629"/>
          <cell r="F1629">
            <v>96</v>
          </cell>
          <cell r="G1629"/>
          <cell r="H1629">
            <v>17.899999999999999</v>
          </cell>
          <cell r="I1629">
            <v>2.7</v>
          </cell>
          <cell r="J1629">
            <v>0</v>
          </cell>
          <cell r="K1629"/>
          <cell r="L1629">
            <v>0</v>
          </cell>
          <cell r="M1629"/>
          <cell r="N1629">
            <v>20</v>
          </cell>
          <cell r="O1629">
            <v>0.7</v>
          </cell>
          <cell r="P1629">
            <v>31</v>
          </cell>
          <cell r="Q1629">
            <v>180</v>
          </cell>
          <cell r="R1629"/>
          <cell r="S1629">
            <v>1.08</v>
          </cell>
          <cell r="T1629">
            <v>31</v>
          </cell>
          <cell r="U1629">
            <v>481</v>
          </cell>
          <cell r="V1629">
            <v>0.03</v>
          </cell>
          <cell r="W1629">
            <v>0.08</v>
          </cell>
          <cell r="X1629">
            <v>3</v>
          </cell>
          <cell r="Y1629">
            <v>12</v>
          </cell>
          <cell r="Z1629">
            <v>4.45</v>
          </cell>
          <cell r="AA1629">
            <v>0</v>
          </cell>
          <cell r="AB1629">
            <v>0</v>
          </cell>
          <cell r="AC1629">
            <v>0.72</v>
          </cell>
          <cell r="AD1629">
            <v>1.1299999999999999</v>
          </cell>
          <cell r="AE1629">
            <v>1.24</v>
          </cell>
          <cell r="AF1629">
            <v>59</v>
          </cell>
          <cell r="AG1629"/>
          <cell r="AH1629"/>
          <cell r="AI1629" t="e">
            <v>#DIV/0!</v>
          </cell>
          <cell r="AJ1629"/>
          <cell r="AK1629"/>
          <cell r="AL1629" t="e">
            <v>#DIV/0!</v>
          </cell>
          <cell r="AM1629"/>
          <cell r="AN1629"/>
          <cell r="AO1629" t="e">
            <v>#DIV/0!</v>
          </cell>
        </row>
        <row r="1630">
          <cell r="A1630">
            <v>855</v>
          </cell>
          <cell r="B1630" t="str">
            <v>Salmon del Atlantico crudo ( en su medio natural)</v>
          </cell>
          <cell r="C1630"/>
          <cell r="D1630">
            <v>100</v>
          </cell>
          <cell r="E1630"/>
          <cell r="F1630">
            <v>136</v>
          </cell>
          <cell r="G1630"/>
          <cell r="H1630">
            <v>19.8</v>
          </cell>
          <cell r="I1630">
            <v>6.3</v>
          </cell>
          <cell r="J1630">
            <v>0</v>
          </cell>
          <cell r="K1630"/>
          <cell r="L1630">
            <v>0</v>
          </cell>
          <cell r="M1630"/>
          <cell r="N1630">
            <v>12</v>
          </cell>
          <cell r="O1630">
            <v>0.8</v>
          </cell>
          <cell r="P1630">
            <v>44</v>
          </cell>
          <cell r="Q1630">
            <v>20</v>
          </cell>
          <cell r="R1630"/>
          <cell r="S1630">
            <v>0.64</v>
          </cell>
          <cell r="T1630">
            <v>29</v>
          </cell>
          <cell r="U1630">
            <v>490</v>
          </cell>
          <cell r="V1630">
            <v>0.23</v>
          </cell>
          <cell r="W1630">
            <v>0.38</v>
          </cell>
          <cell r="X1630">
            <v>7.9</v>
          </cell>
          <cell r="Y1630">
            <v>25</v>
          </cell>
          <cell r="Z1630">
            <v>3.18</v>
          </cell>
          <cell r="AA1630">
            <v>0</v>
          </cell>
          <cell r="AB1630">
            <v>12</v>
          </cell>
          <cell r="AC1630">
            <v>0.98</v>
          </cell>
          <cell r="AD1630">
            <v>2.1</v>
          </cell>
          <cell r="AE1630">
            <v>2.54</v>
          </cell>
          <cell r="AF1630">
            <v>55</v>
          </cell>
          <cell r="AG1630"/>
          <cell r="AH1630"/>
          <cell r="AI1630" t="e">
            <v>#DIV/0!</v>
          </cell>
          <cell r="AJ1630"/>
          <cell r="AK1630"/>
          <cell r="AL1630" t="e">
            <v>#DIV/0!</v>
          </cell>
          <cell r="AM1630"/>
          <cell r="AN1630"/>
          <cell r="AO1630" t="e">
            <v>#DIV/0!</v>
          </cell>
        </row>
        <row r="1631">
          <cell r="A1631">
            <v>856</v>
          </cell>
          <cell r="B1631" t="str">
            <v>Salmon rosado crudo</v>
          </cell>
          <cell r="C1631"/>
          <cell r="D1631">
            <v>100</v>
          </cell>
          <cell r="E1631"/>
          <cell r="F1631">
            <v>111</v>
          </cell>
          <cell r="G1631"/>
          <cell r="H1631">
            <v>19.899999999999999</v>
          </cell>
          <cell r="I1631">
            <v>3.5</v>
          </cell>
          <cell r="J1631">
            <v>0</v>
          </cell>
          <cell r="K1631"/>
          <cell r="L1631">
            <v>0</v>
          </cell>
          <cell r="M1631"/>
          <cell r="N1631">
            <v>13</v>
          </cell>
          <cell r="O1631">
            <v>0.8</v>
          </cell>
          <cell r="P1631">
            <v>67</v>
          </cell>
          <cell r="Q1631">
            <v>230</v>
          </cell>
          <cell r="R1631"/>
          <cell r="S1631">
            <v>0.55000000000000004</v>
          </cell>
          <cell r="T1631">
            <v>26</v>
          </cell>
          <cell r="U1631">
            <v>323</v>
          </cell>
          <cell r="V1631">
            <v>0.17</v>
          </cell>
          <cell r="W1631">
            <v>0.06</v>
          </cell>
          <cell r="X1631">
            <v>7</v>
          </cell>
          <cell r="Y1631">
            <v>4</v>
          </cell>
          <cell r="Z1631">
            <v>3</v>
          </cell>
          <cell r="AA1631">
            <v>0</v>
          </cell>
          <cell r="AB1631">
            <v>35</v>
          </cell>
          <cell r="AC1631">
            <v>0.56000000000000005</v>
          </cell>
          <cell r="AD1631">
            <v>0.93</v>
          </cell>
          <cell r="AE1631">
            <v>1.35</v>
          </cell>
          <cell r="AF1631">
            <v>52</v>
          </cell>
          <cell r="AG1631"/>
          <cell r="AH1631"/>
          <cell r="AI1631" t="e">
            <v>#DIV/0!</v>
          </cell>
          <cell r="AJ1631"/>
          <cell r="AK1631"/>
          <cell r="AL1631" t="e">
            <v>#DIV/0!</v>
          </cell>
          <cell r="AM1631"/>
          <cell r="AN1631"/>
          <cell r="AO1631" t="e">
            <v>#DIV/0!</v>
          </cell>
        </row>
        <row r="1632">
          <cell r="A1632">
            <v>857</v>
          </cell>
          <cell r="B1632" t="str">
            <v>Sardina de Atlantico cocida en calor seco</v>
          </cell>
          <cell r="C1632"/>
          <cell r="D1632">
            <v>100</v>
          </cell>
          <cell r="E1632"/>
          <cell r="F1632">
            <v>196</v>
          </cell>
          <cell r="G1632"/>
          <cell r="H1632">
            <v>23</v>
          </cell>
          <cell r="I1632">
            <v>11.6</v>
          </cell>
          <cell r="J1632">
            <v>0</v>
          </cell>
          <cell r="K1632"/>
          <cell r="L1632">
            <v>0</v>
          </cell>
          <cell r="M1632"/>
          <cell r="N1632">
            <v>74</v>
          </cell>
          <cell r="O1632">
            <v>1.4</v>
          </cell>
          <cell r="P1632">
            <v>115</v>
          </cell>
          <cell r="Q1632">
            <v>303</v>
          </cell>
          <cell r="R1632"/>
          <cell r="S1632">
            <v>1.27</v>
          </cell>
          <cell r="T1632">
            <v>41</v>
          </cell>
          <cell r="U1632">
            <v>419</v>
          </cell>
          <cell r="V1632">
            <v>0.11</v>
          </cell>
          <cell r="W1632">
            <v>0.3</v>
          </cell>
          <cell r="X1632">
            <v>4.0999999999999996</v>
          </cell>
          <cell r="Y1632">
            <v>12</v>
          </cell>
          <cell r="Z1632">
            <v>13.14</v>
          </cell>
          <cell r="AA1632">
            <v>1</v>
          </cell>
          <cell r="AB1632">
            <v>31</v>
          </cell>
          <cell r="AC1632">
            <v>2.62</v>
          </cell>
          <cell r="AD1632">
            <v>4.79</v>
          </cell>
          <cell r="AE1632">
            <v>2.74</v>
          </cell>
          <cell r="AF1632">
            <v>77</v>
          </cell>
          <cell r="AG1632"/>
          <cell r="AH1632"/>
          <cell r="AI1632" t="e">
            <v>#DIV/0!</v>
          </cell>
          <cell r="AJ1632"/>
          <cell r="AK1632"/>
          <cell r="AL1632" t="e">
            <v>#DIV/0!</v>
          </cell>
          <cell r="AM1632"/>
          <cell r="AN1632"/>
          <cell r="AO1632" t="e">
            <v>#DIV/0!</v>
          </cell>
        </row>
        <row r="1633">
          <cell r="A1633">
            <v>858</v>
          </cell>
          <cell r="B1633" t="str">
            <v>Sardina de atlantico cruda</v>
          </cell>
          <cell r="C1633"/>
          <cell r="D1633">
            <v>100</v>
          </cell>
          <cell r="E1633"/>
          <cell r="F1633">
            <v>153</v>
          </cell>
          <cell r="G1633"/>
          <cell r="H1633">
            <v>18</v>
          </cell>
          <cell r="I1633">
            <v>9</v>
          </cell>
          <cell r="J1633">
            <v>0</v>
          </cell>
          <cell r="K1633"/>
          <cell r="L1633">
            <v>0</v>
          </cell>
          <cell r="M1633"/>
          <cell r="N1633">
            <v>57</v>
          </cell>
          <cell r="O1633">
            <v>1.1000000000000001</v>
          </cell>
          <cell r="P1633">
            <v>90</v>
          </cell>
          <cell r="Q1633">
            <v>236</v>
          </cell>
          <cell r="R1633"/>
          <cell r="S1633">
            <v>0.99</v>
          </cell>
          <cell r="T1633">
            <v>32</v>
          </cell>
          <cell r="U1633">
            <v>327</v>
          </cell>
          <cell r="V1633">
            <v>0.09</v>
          </cell>
          <cell r="W1633">
            <v>0.23</v>
          </cell>
          <cell r="X1633">
            <v>3.2</v>
          </cell>
          <cell r="Y1633">
            <v>10</v>
          </cell>
          <cell r="Z1633">
            <v>13.67</v>
          </cell>
          <cell r="AA1633">
            <v>1</v>
          </cell>
          <cell r="AB1633">
            <v>28</v>
          </cell>
          <cell r="AC1633">
            <v>2.04</v>
          </cell>
          <cell r="AD1633">
            <v>3.74</v>
          </cell>
          <cell r="AE1633">
            <v>2.13</v>
          </cell>
          <cell r="AF1633">
            <v>60</v>
          </cell>
          <cell r="AG1633"/>
          <cell r="AH1633"/>
          <cell r="AI1633" t="e">
            <v>#DIV/0!</v>
          </cell>
          <cell r="AJ1633"/>
          <cell r="AK1633"/>
          <cell r="AL1633" t="e">
            <v>#DIV/0!</v>
          </cell>
          <cell r="AM1633"/>
          <cell r="AN1633"/>
          <cell r="AO1633" t="e">
            <v>#DIV/0!</v>
          </cell>
        </row>
        <row r="1634">
          <cell r="A1634">
            <v>859</v>
          </cell>
          <cell r="B1634" t="str">
            <v>Sardina de Pacifico cruda</v>
          </cell>
          <cell r="C1634"/>
          <cell r="D1634">
            <v>100</v>
          </cell>
          <cell r="E1634"/>
          <cell r="F1634">
            <v>191</v>
          </cell>
          <cell r="G1634"/>
          <cell r="H1634">
            <v>16.399999999999999</v>
          </cell>
          <cell r="I1634">
            <v>13.9</v>
          </cell>
          <cell r="J1634">
            <v>0</v>
          </cell>
          <cell r="K1634"/>
          <cell r="L1634">
            <v>0</v>
          </cell>
          <cell r="M1634"/>
          <cell r="N1634">
            <v>83</v>
          </cell>
          <cell r="O1634">
            <v>1.1000000000000001</v>
          </cell>
          <cell r="P1634">
            <v>74</v>
          </cell>
          <cell r="Q1634">
            <v>228</v>
          </cell>
          <cell r="R1634"/>
          <cell r="S1634">
            <v>0.53</v>
          </cell>
          <cell r="T1634">
            <v>32</v>
          </cell>
          <cell r="U1634">
            <v>423</v>
          </cell>
          <cell r="V1634">
            <v>0.06</v>
          </cell>
          <cell r="W1634">
            <v>0.2</v>
          </cell>
          <cell r="X1634">
            <v>2.2000000000000002</v>
          </cell>
          <cell r="Y1634">
            <v>5</v>
          </cell>
          <cell r="Z1634">
            <v>10</v>
          </cell>
          <cell r="AA1634">
            <v>0</v>
          </cell>
          <cell r="AB1634">
            <v>32</v>
          </cell>
          <cell r="AC1634">
            <v>3.26</v>
          </cell>
          <cell r="AD1634">
            <v>6.87</v>
          </cell>
          <cell r="AE1634">
            <v>2.42</v>
          </cell>
          <cell r="AF1634">
            <v>77</v>
          </cell>
          <cell r="AG1634"/>
          <cell r="AH1634"/>
          <cell r="AI1634" t="e">
            <v>#DIV/0!</v>
          </cell>
          <cell r="AJ1634"/>
          <cell r="AK1634"/>
          <cell r="AL1634" t="e">
            <v>#DIV/0!</v>
          </cell>
          <cell r="AM1634"/>
          <cell r="AN1634"/>
          <cell r="AO1634" t="e">
            <v>#DIV/0!</v>
          </cell>
        </row>
        <row r="1635">
          <cell r="A1635">
            <v>860</v>
          </cell>
          <cell r="B1635" t="str">
            <v>Tiburon especies mezcladas crudas</v>
          </cell>
          <cell r="C1635"/>
          <cell r="D1635">
            <v>100</v>
          </cell>
          <cell r="E1635"/>
          <cell r="F1635">
            <v>125</v>
          </cell>
          <cell r="G1635"/>
          <cell r="H1635">
            <v>21</v>
          </cell>
          <cell r="I1635">
            <v>4.5</v>
          </cell>
          <cell r="J1635">
            <v>0</v>
          </cell>
          <cell r="K1635"/>
          <cell r="L1635">
            <v>0</v>
          </cell>
          <cell r="M1635"/>
          <cell r="N1635">
            <v>34</v>
          </cell>
          <cell r="O1635">
            <v>0.8</v>
          </cell>
          <cell r="P1635">
            <v>79</v>
          </cell>
          <cell r="Q1635">
            <v>210</v>
          </cell>
          <cell r="R1635"/>
          <cell r="S1635">
            <v>0.43</v>
          </cell>
          <cell r="T1635">
            <v>49</v>
          </cell>
          <cell r="U1635">
            <v>160</v>
          </cell>
          <cell r="V1635">
            <v>0.04</v>
          </cell>
          <cell r="W1635">
            <v>0.06</v>
          </cell>
          <cell r="X1635">
            <v>2.9</v>
          </cell>
          <cell r="Y1635">
            <v>3</v>
          </cell>
          <cell r="Z1635">
            <v>1.49</v>
          </cell>
          <cell r="AA1635">
            <v>0</v>
          </cell>
          <cell r="AB1635">
            <v>70</v>
          </cell>
          <cell r="AC1635">
            <v>0.93</v>
          </cell>
          <cell r="AD1635">
            <v>1.81</v>
          </cell>
          <cell r="AE1635">
            <v>1.2</v>
          </cell>
          <cell r="AF1635">
            <v>51</v>
          </cell>
          <cell r="AG1635"/>
          <cell r="AH1635"/>
          <cell r="AI1635" t="e">
            <v>#DIV/0!</v>
          </cell>
          <cell r="AJ1635"/>
          <cell r="AK1635"/>
          <cell r="AL1635" t="e">
            <v>#DIV/0!</v>
          </cell>
          <cell r="AM1635"/>
          <cell r="AN1635"/>
          <cell r="AO1635" t="e">
            <v>#DIV/0!</v>
          </cell>
        </row>
        <row r="1636">
          <cell r="A1636">
            <v>861</v>
          </cell>
          <cell r="B1636" t="str">
            <v>Trucha arco iris cocida en calor seco</v>
          </cell>
          <cell r="C1636"/>
          <cell r="D1636">
            <v>100</v>
          </cell>
          <cell r="E1636"/>
          <cell r="F1636">
            <v>144</v>
          </cell>
          <cell r="G1636"/>
          <cell r="H1636">
            <v>22.9</v>
          </cell>
          <cell r="I1636">
            <v>5.8</v>
          </cell>
          <cell r="J1636">
            <v>0</v>
          </cell>
          <cell r="K1636"/>
          <cell r="L1636">
            <v>0</v>
          </cell>
          <cell r="M1636"/>
          <cell r="N1636">
            <v>86</v>
          </cell>
          <cell r="O1636">
            <v>0.4</v>
          </cell>
          <cell r="P1636">
            <v>56</v>
          </cell>
          <cell r="Q1636">
            <v>269</v>
          </cell>
          <cell r="R1636"/>
          <cell r="S1636">
            <v>0.51</v>
          </cell>
          <cell r="T1636">
            <v>31</v>
          </cell>
          <cell r="U1636">
            <v>448</v>
          </cell>
          <cell r="V1636">
            <v>0.15</v>
          </cell>
          <cell r="W1636">
            <v>0.1</v>
          </cell>
          <cell r="X1636">
            <v>5.8</v>
          </cell>
          <cell r="Y1636">
            <v>19</v>
          </cell>
          <cell r="Z1636">
            <v>6.3</v>
          </cell>
          <cell r="AA1636">
            <v>2</v>
          </cell>
          <cell r="AB1636">
            <v>15</v>
          </cell>
          <cell r="AC1636">
            <v>1.62</v>
          </cell>
          <cell r="AD1636">
            <v>1.75</v>
          </cell>
          <cell r="AE1636">
            <v>1.83</v>
          </cell>
          <cell r="AF1636">
            <v>69</v>
          </cell>
          <cell r="AG1636"/>
          <cell r="AH1636"/>
          <cell r="AI1636" t="e">
            <v>#DIV/0!</v>
          </cell>
          <cell r="AJ1636"/>
          <cell r="AK1636"/>
          <cell r="AL1636" t="e">
            <v>#DIV/0!</v>
          </cell>
          <cell r="AM1636"/>
          <cell r="AN1636"/>
          <cell r="AO1636" t="e">
            <v>#DIV/0!</v>
          </cell>
        </row>
        <row r="1637">
          <cell r="A1637">
            <v>862</v>
          </cell>
          <cell r="B1637" t="str">
            <v>Trucha arco iris cruda ( en su medio natural)</v>
          </cell>
          <cell r="C1637"/>
          <cell r="D1637">
            <v>100</v>
          </cell>
          <cell r="E1637"/>
          <cell r="F1637">
            <v>114</v>
          </cell>
          <cell r="G1637"/>
          <cell r="H1637">
            <v>20.5</v>
          </cell>
          <cell r="I1637">
            <v>3.5</v>
          </cell>
          <cell r="J1637">
            <v>0</v>
          </cell>
          <cell r="K1637"/>
          <cell r="L1637">
            <v>0</v>
          </cell>
          <cell r="M1637"/>
          <cell r="N1637">
            <v>67</v>
          </cell>
          <cell r="O1637">
            <v>0.7</v>
          </cell>
          <cell r="P1637">
            <v>31</v>
          </cell>
          <cell r="Q1637">
            <v>271</v>
          </cell>
          <cell r="R1637"/>
          <cell r="S1637">
            <v>1.08</v>
          </cell>
          <cell r="T1637">
            <v>31</v>
          </cell>
          <cell r="U1637">
            <v>481</v>
          </cell>
          <cell r="V1637">
            <v>0.12</v>
          </cell>
          <cell r="W1637">
            <v>0.11</v>
          </cell>
          <cell r="X1637">
            <v>5.4</v>
          </cell>
          <cell r="Y1637">
            <v>12</v>
          </cell>
          <cell r="Z1637">
            <v>4.45</v>
          </cell>
          <cell r="AA1637">
            <v>2</v>
          </cell>
          <cell r="AB1637">
            <v>19</v>
          </cell>
          <cell r="AC1637">
            <v>0.72</v>
          </cell>
          <cell r="AD1637">
            <v>1.1299999999999999</v>
          </cell>
          <cell r="AE1637">
            <v>1.24</v>
          </cell>
          <cell r="AF1637">
            <v>59</v>
          </cell>
          <cell r="AG1637"/>
          <cell r="AH1637"/>
          <cell r="AI1637" t="e">
            <v>#DIV/0!</v>
          </cell>
          <cell r="AJ1637"/>
          <cell r="AK1637"/>
          <cell r="AL1637" t="e">
            <v>#DIV/0!</v>
          </cell>
          <cell r="AM1637"/>
          <cell r="AN1637"/>
          <cell r="AO1637" t="e">
            <v>#DIV/0!</v>
          </cell>
        </row>
        <row r="1638">
          <cell r="A1638">
            <v>863</v>
          </cell>
          <cell r="B1638" t="str">
            <v>Trucha arco iris cultivada, cocida en calor seco</v>
          </cell>
          <cell r="C1638"/>
          <cell r="D1638">
            <v>100</v>
          </cell>
          <cell r="E1638"/>
          <cell r="F1638">
            <v>162</v>
          </cell>
          <cell r="G1638"/>
          <cell r="H1638">
            <v>24.3</v>
          </cell>
          <cell r="I1638">
            <v>7.2</v>
          </cell>
          <cell r="J1638">
            <v>0</v>
          </cell>
          <cell r="K1638"/>
          <cell r="L1638">
            <v>0</v>
          </cell>
          <cell r="M1638"/>
          <cell r="N1638">
            <v>86</v>
          </cell>
          <cell r="O1638">
            <v>0.3</v>
          </cell>
          <cell r="P1638">
            <v>42</v>
          </cell>
          <cell r="Q1638">
            <v>266</v>
          </cell>
          <cell r="R1638"/>
          <cell r="S1638">
            <v>0.49</v>
          </cell>
          <cell r="T1638">
            <v>32</v>
          </cell>
          <cell r="U1638">
            <v>441</v>
          </cell>
          <cell r="V1638">
            <v>0.24</v>
          </cell>
          <cell r="W1638">
            <v>0.08</v>
          </cell>
          <cell r="X1638">
            <v>8.8000000000000007</v>
          </cell>
          <cell r="Y1638">
            <v>24</v>
          </cell>
          <cell r="Z1638">
            <v>4.97</v>
          </cell>
          <cell r="AA1638">
            <v>3</v>
          </cell>
          <cell r="AB1638">
            <v>86</v>
          </cell>
          <cell r="AC1638">
            <v>2.11</v>
          </cell>
          <cell r="AD1638">
            <v>2.1</v>
          </cell>
          <cell r="AE1638">
            <v>2.33</v>
          </cell>
          <cell r="AF1638">
            <v>68</v>
          </cell>
          <cell r="AG1638"/>
          <cell r="AH1638"/>
          <cell r="AI1638" t="e">
            <v>#DIV/0!</v>
          </cell>
          <cell r="AJ1638"/>
          <cell r="AK1638"/>
          <cell r="AL1638" t="e">
            <v>#DIV/0!</v>
          </cell>
          <cell r="AM1638"/>
          <cell r="AN1638"/>
          <cell r="AO1638" t="e">
            <v>#DIV/0!</v>
          </cell>
        </row>
        <row r="1639">
          <cell r="A1639">
            <v>864</v>
          </cell>
          <cell r="B1639" t="str">
            <v>Trucha arco iris cultivada, cruda</v>
          </cell>
          <cell r="C1639"/>
          <cell r="D1639">
            <v>100</v>
          </cell>
          <cell r="E1639"/>
          <cell r="F1639">
            <v>132</v>
          </cell>
          <cell r="G1639"/>
          <cell r="H1639">
            <v>20.9</v>
          </cell>
          <cell r="I1639">
            <v>5.4</v>
          </cell>
          <cell r="J1639">
            <v>0</v>
          </cell>
          <cell r="K1639"/>
          <cell r="L1639">
            <v>0</v>
          </cell>
          <cell r="M1639"/>
          <cell r="N1639">
            <v>67</v>
          </cell>
          <cell r="O1639">
            <v>0.3</v>
          </cell>
          <cell r="P1639">
            <v>35</v>
          </cell>
          <cell r="Q1639">
            <v>282</v>
          </cell>
          <cell r="R1639"/>
          <cell r="S1639">
            <v>0.41</v>
          </cell>
          <cell r="T1639">
            <v>32</v>
          </cell>
          <cell r="U1639">
            <v>451</v>
          </cell>
          <cell r="V1639">
            <v>0.2</v>
          </cell>
          <cell r="W1639">
            <v>7.0000000000000007E-2</v>
          </cell>
          <cell r="X1639">
            <v>8.1999999999999993</v>
          </cell>
          <cell r="Y1639">
            <v>11</v>
          </cell>
          <cell r="Z1639">
            <v>3.77</v>
          </cell>
          <cell r="AA1639">
            <v>3</v>
          </cell>
          <cell r="AB1639">
            <v>84</v>
          </cell>
          <cell r="AC1639">
            <v>1.55</v>
          </cell>
          <cell r="AD1639">
            <v>1.54</v>
          </cell>
          <cell r="AE1639">
            <v>1.81</v>
          </cell>
          <cell r="AF1639">
            <v>59</v>
          </cell>
          <cell r="AG1639"/>
          <cell r="AH1639"/>
          <cell r="AI1639" t="e">
            <v>#DIV/0!</v>
          </cell>
          <cell r="AJ1639"/>
          <cell r="AK1639"/>
          <cell r="AL1639" t="e">
            <v>#DIV/0!</v>
          </cell>
          <cell r="AM1639"/>
          <cell r="AN1639"/>
          <cell r="AO1639" t="e">
            <v>#DIV/0!</v>
          </cell>
        </row>
        <row r="1640">
          <cell r="A1640">
            <v>865</v>
          </cell>
          <cell r="B1640" t="str">
            <v>Trucha, especies mezcladas, cocida en calor seco</v>
          </cell>
          <cell r="C1640"/>
          <cell r="D1640">
            <v>100</v>
          </cell>
          <cell r="E1640"/>
          <cell r="F1640">
            <v>183</v>
          </cell>
          <cell r="G1640"/>
          <cell r="H1640">
            <v>26.6</v>
          </cell>
          <cell r="I1640">
            <v>8.5</v>
          </cell>
          <cell r="J1640">
            <v>0</v>
          </cell>
          <cell r="K1640"/>
          <cell r="L1640">
            <v>0</v>
          </cell>
          <cell r="M1640"/>
          <cell r="N1640">
            <v>55</v>
          </cell>
          <cell r="O1640">
            <v>1.9</v>
          </cell>
          <cell r="P1640">
            <v>67</v>
          </cell>
          <cell r="Q1640">
            <v>314</v>
          </cell>
          <cell r="R1640"/>
          <cell r="S1640">
            <v>0.85</v>
          </cell>
          <cell r="T1640">
            <v>28</v>
          </cell>
          <cell r="U1640">
            <v>463</v>
          </cell>
          <cell r="V1640">
            <v>0.43</v>
          </cell>
          <cell r="W1640">
            <v>0.42</v>
          </cell>
          <cell r="X1640">
            <v>5.8</v>
          </cell>
          <cell r="Y1640">
            <v>15</v>
          </cell>
          <cell r="Z1640">
            <v>7.49</v>
          </cell>
          <cell r="AA1640">
            <v>1</v>
          </cell>
          <cell r="AB1640">
            <v>19</v>
          </cell>
          <cell r="AC1640">
            <v>1.47</v>
          </cell>
          <cell r="AD1640">
            <v>4.17</v>
          </cell>
          <cell r="AE1640">
            <v>1.92</v>
          </cell>
          <cell r="AF1640">
            <v>74</v>
          </cell>
          <cell r="AG1640"/>
          <cell r="AH1640"/>
          <cell r="AI1640" t="e">
            <v>#DIV/0!</v>
          </cell>
          <cell r="AJ1640"/>
          <cell r="AK1640"/>
          <cell r="AL1640" t="e">
            <v>#DIV/0!</v>
          </cell>
          <cell r="AM1640"/>
          <cell r="AN1640"/>
          <cell r="AO1640" t="e">
            <v>#DIV/0!</v>
          </cell>
        </row>
        <row r="1641">
          <cell r="A1641">
            <v>866</v>
          </cell>
          <cell r="B1641" t="str">
            <v>Trucha, especies mezcladas, cruda</v>
          </cell>
          <cell r="C1641"/>
          <cell r="D1641">
            <v>100</v>
          </cell>
          <cell r="E1641"/>
          <cell r="F1641">
            <v>143</v>
          </cell>
          <cell r="G1641"/>
          <cell r="H1641">
            <v>20.8</v>
          </cell>
          <cell r="I1641">
            <v>6.6</v>
          </cell>
          <cell r="J1641">
            <v>0</v>
          </cell>
          <cell r="K1641"/>
          <cell r="L1641">
            <v>0</v>
          </cell>
          <cell r="M1641"/>
          <cell r="N1641">
            <v>43</v>
          </cell>
          <cell r="O1641">
            <v>1.5</v>
          </cell>
          <cell r="P1641">
            <v>52</v>
          </cell>
          <cell r="Q1641">
            <v>245</v>
          </cell>
          <cell r="R1641"/>
          <cell r="S1641">
            <v>0.66</v>
          </cell>
          <cell r="T1641">
            <v>22</v>
          </cell>
          <cell r="U1641">
            <v>361</v>
          </cell>
          <cell r="V1641">
            <v>0.35</v>
          </cell>
          <cell r="W1641">
            <v>0.33</v>
          </cell>
          <cell r="X1641">
            <v>4.5</v>
          </cell>
          <cell r="Y1641">
            <v>13</v>
          </cell>
          <cell r="Z1641">
            <v>7.79</v>
          </cell>
          <cell r="AA1641">
            <v>1</v>
          </cell>
          <cell r="AB1641">
            <v>17</v>
          </cell>
          <cell r="AC1641">
            <v>1.1499999999999999</v>
          </cell>
          <cell r="AD1641">
            <v>3.25</v>
          </cell>
          <cell r="AE1641">
            <v>1.5</v>
          </cell>
          <cell r="AF1641">
            <v>58</v>
          </cell>
          <cell r="AG1641"/>
          <cell r="AH1641"/>
          <cell r="AI1641" t="e">
            <v>#DIV/0!</v>
          </cell>
          <cell r="AJ1641"/>
          <cell r="AK1641"/>
          <cell r="AL1641" t="e">
            <v>#DIV/0!</v>
          </cell>
          <cell r="AM1641"/>
          <cell r="AN1641"/>
          <cell r="AO1641" t="e">
            <v>#DIV/0!</v>
          </cell>
        </row>
        <row r="1642">
          <cell r="A1642">
            <v>867</v>
          </cell>
          <cell r="B1642" t="str">
            <v>Whiting, especies mezcladas, cocido en calor seco</v>
          </cell>
          <cell r="C1642"/>
          <cell r="D1642">
            <v>100</v>
          </cell>
          <cell r="E1642"/>
          <cell r="F1642">
            <v>109</v>
          </cell>
          <cell r="G1642"/>
          <cell r="H1642">
            <v>23.5</v>
          </cell>
          <cell r="I1642">
            <v>1.7</v>
          </cell>
          <cell r="J1642">
            <v>0</v>
          </cell>
          <cell r="K1642"/>
          <cell r="L1642">
            <v>0</v>
          </cell>
          <cell r="M1642"/>
          <cell r="N1642">
            <v>62</v>
          </cell>
          <cell r="O1642">
            <v>0.4</v>
          </cell>
          <cell r="P1642">
            <v>132</v>
          </cell>
          <cell r="Q1642">
            <v>285</v>
          </cell>
          <cell r="R1642"/>
          <cell r="S1642">
            <v>0.53</v>
          </cell>
          <cell r="T1642">
            <v>27</v>
          </cell>
          <cell r="U1642">
            <v>434</v>
          </cell>
          <cell r="V1642">
            <v>7.0000000000000007E-2</v>
          </cell>
          <cell r="W1642">
            <v>0.06</v>
          </cell>
          <cell r="X1642">
            <v>1.7</v>
          </cell>
          <cell r="Y1642">
            <v>15</v>
          </cell>
          <cell r="Z1642">
            <v>2.6</v>
          </cell>
          <cell r="AA1642">
            <v>0</v>
          </cell>
          <cell r="AB1642">
            <v>34</v>
          </cell>
          <cell r="AC1642">
            <v>0.4</v>
          </cell>
          <cell r="AD1642">
            <v>0.45</v>
          </cell>
          <cell r="AE1642">
            <v>0.59</v>
          </cell>
          <cell r="AF1642">
            <v>84</v>
          </cell>
          <cell r="AG1642"/>
          <cell r="AH1642"/>
          <cell r="AI1642" t="e">
            <v>#DIV/0!</v>
          </cell>
          <cell r="AJ1642"/>
          <cell r="AK1642"/>
          <cell r="AL1642" t="e">
            <v>#DIV/0!</v>
          </cell>
          <cell r="AM1642"/>
          <cell r="AN1642"/>
          <cell r="AO1642" t="e">
            <v>#DIV/0!</v>
          </cell>
        </row>
        <row r="1643">
          <cell r="A1643">
            <v>868</v>
          </cell>
          <cell r="B1643" t="str">
            <v>Whiting, especies mezcladas, crudo</v>
          </cell>
          <cell r="C1643"/>
          <cell r="D1643">
            <v>100</v>
          </cell>
          <cell r="E1643"/>
          <cell r="F1643">
            <v>85</v>
          </cell>
          <cell r="G1643"/>
          <cell r="H1643">
            <v>18.3</v>
          </cell>
          <cell r="I1643">
            <v>1.3</v>
          </cell>
          <cell r="J1643">
            <v>0</v>
          </cell>
          <cell r="K1643"/>
          <cell r="L1643">
            <v>0</v>
          </cell>
          <cell r="M1643"/>
          <cell r="N1643">
            <v>48</v>
          </cell>
          <cell r="O1643">
            <v>0.3</v>
          </cell>
          <cell r="P1643">
            <v>72</v>
          </cell>
          <cell r="Q1643">
            <v>222</v>
          </cell>
          <cell r="R1643"/>
          <cell r="S1643">
            <v>0.88</v>
          </cell>
          <cell r="T1643">
            <v>21</v>
          </cell>
          <cell r="U1643">
            <v>249</v>
          </cell>
          <cell r="V1643">
            <v>0.06</v>
          </cell>
          <cell r="W1643">
            <v>0.05</v>
          </cell>
          <cell r="X1643">
            <v>1.3</v>
          </cell>
          <cell r="Y1643">
            <v>13</v>
          </cell>
          <cell r="Z1643">
            <v>2.2999999999999998</v>
          </cell>
          <cell r="AA1643">
            <v>0</v>
          </cell>
          <cell r="AB1643">
            <v>30</v>
          </cell>
          <cell r="AC1643">
            <v>0.25</v>
          </cell>
          <cell r="AD1643">
            <v>0.28000000000000003</v>
          </cell>
          <cell r="AE1643">
            <v>0.42</v>
          </cell>
          <cell r="AF1643">
            <v>67</v>
          </cell>
          <cell r="AG1643"/>
          <cell r="AH1643"/>
          <cell r="AI1643" t="e">
            <v>#DIV/0!</v>
          </cell>
          <cell r="AJ1643"/>
          <cell r="AK1643"/>
          <cell r="AL1643" t="e">
            <v>#DIV/0!</v>
          </cell>
          <cell r="AM1643"/>
          <cell r="AN1643"/>
          <cell r="AO1643" t="e">
            <v>#DIV/0!</v>
          </cell>
        </row>
        <row r="1644">
          <cell r="A1644">
            <v>869</v>
          </cell>
          <cell r="B1644" t="str">
            <v>Almejas, especies mezcladas, enlatadas solidos</v>
          </cell>
          <cell r="C1644"/>
          <cell r="D1644">
            <v>100</v>
          </cell>
          <cell r="E1644"/>
          <cell r="F1644">
            <v>141</v>
          </cell>
          <cell r="G1644"/>
          <cell r="H1644">
            <v>25.6</v>
          </cell>
          <cell r="I1644">
            <v>2</v>
          </cell>
          <cell r="J1644">
            <v>5.0999999999999996</v>
          </cell>
          <cell r="K1644"/>
          <cell r="L1644">
            <v>0</v>
          </cell>
          <cell r="M1644"/>
          <cell r="N1644">
            <v>92</v>
          </cell>
          <cell r="O1644">
            <v>28</v>
          </cell>
          <cell r="P1644">
            <v>112</v>
          </cell>
          <cell r="Q1644">
            <v>338</v>
          </cell>
          <cell r="R1644"/>
          <cell r="S1644">
            <v>2.73</v>
          </cell>
          <cell r="T1644">
            <v>18</v>
          </cell>
          <cell r="U1644">
            <v>628</v>
          </cell>
          <cell r="V1644">
            <v>0.15</v>
          </cell>
          <cell r="W1644">
            <v>0.43</v>
          </cell>
          <cell r="X1644">
            <v>3.4</v>
          </cell>
          <cell r="Y1644">
            <v>29</v>
          </cell>
          <cell r="Z1644">
            <v>98.89</v>
          </cell>
          <cell r="AA1644">
            <v>22</v>
          </cell>
          <cell r="AB1644">
            <v>171</v>
          </cell>
          <cell r="AC1644">
            <v>0.19</v>
          </cell>
          <cell r="AD1644">
            <v>0.17</v>
          </cell>
          <cell r="AE1644">
            <v>0.55000000000000004</v>
          </cell>
          <cell r="AF1644">
            <v>67</v>
          </cell>
          <cell r="AG1644"/>
          <cell r="AH1644"/>
          <cell r="AI1644" t="e">
            <v>#DIV/0!</v>
          </cell>
          <cell r="AJ1644"/>
          <cell r="AK1644"/>
          <cell r="AL1644" t="e">
            <v>#DIV/0!</v>
          </cell>
          <cell r="AM1644"/>
          <cell r="AN1644"/>
          <cell r="AO1644" t="e">
            <v>#DIV/0!</v>
          </cell>
        </row>
        <row r="1645">
          <cell r="A1645">
            <v>870</v>
          </cell>
          <cell r="B1645" t="str">
            <v>Anchoas europeas enlatadas en aceite, solidos</v>
          </cell>
          <cell r="C1645"/>
          <cell r="D1645">
            <v>100</v>
          </cell>
          <cell r="E1645"/>
          <cell r="F1645">
            <v>203</v>
          </cell>
          <cell r="G1645"/>
          <cell r="H1645">
            <v>28.9</v>
          </cell>
          <cell r="I1645">
            <v>9.6999999999999993</v>
          </cell>
          <cell r="J1645">
            <v>0</v>
          </cell>
          <cell r="K1645"/>
          <cell r="L1645">
            <v>0</v>
          </cell>
          <cell r="M1645"/>
          <cell r="N1645">
            <v>232</v>
          </cell>
          <cell r="O1645">
            <v>4.5999999999999996</v>
          </cell>
          <cell r="P1645">
            <v>3668</v>
          </cell>
          <cell r="Q1645">
            <v>252</v>
          </cell>
          <cell r="R1645"/>
          <cell r="S1645">
            <v>2.44</v>
          </cell>
          <cell r="T1645">
            <v>69</v>
          </cell>
          <cell r="U1645">
            <v>544</v>
          </cell>
          <cell r="V1645">
            <v>0.08</v>
          </cell>
          <cell r="W1645">
            <v>0.36</v>
          </cell>
          <cell r="X1645">
            <v>19.899999999999999</v>
          </cell>
          <cell r="Y1645">
            <v>13</v>
          </cell>
          <cell r="Z1645">
            <v>0.88</v>
          </cell>
          <cell r="AA1645">
            <v>0</v>
          </cell>
          <cell r="AB1645">
            <v>21</v>
          </cell>
          <cell r="AC1645">
            <v>2.2000000000000002</v>
          </cell>
          <cell r="AD1645">
            <v>3.77</v>
          </cell>
          <cell r="AE1645">
            <v>2.56</v>
          </cell>
          <cell r="AF1645">
            <v>85</v>
          </cell>
          <cell r="AG1645"/>
          <cell r="AH1645"/>
          <cell r="AI1645" t="e">
            <v>#DIV/0!</v>
          </cell>
          <cell r="AJ1645"/>
          <cell r="AK1645"/>
          <cell r="AL1645" t="e">
            <v>#DIV/0!</v>
          </cell>
          <cell r="AM1645"/>
          <cell r="AN1645"/>
          <cell r="AO1645" t="e">
            <v>#DIV/0!</v>
          </cell>
        </row>
        <row r="1646">
          <cell r="A1646">
            <v>871</v>
          </cell>
          <cell r="B1646" t="str">
            <v>Atun enlatado en aceite, solido</v>
          </cell>
          <cell r="C1646"/>
          <cell r="D1646">
            <v>100</v>
          </cell>
          <cell r="E1646"/>
          <cell r="F1646">
            <v>190</v>
          </cell>
          <cell r="G1646"/>
          <cell r="H1646">
            <v>29.1</v>
          </cell>
          <cell r="I1646">
            <v>8.1999999999999993</v>
          </cell>
          <cell r="J1646">
            <v>0</v>
          </cell>
          <cell r="K1646"/>
          <cell r="L1646">
            <v>0</v>
          </cell>
          <cell r="M1646"/>
          <cell r="N1646">
            <v>13</v>
          </cell>
          <cell r="O1646">
            <v>1.4</v>
          </cell>
          <cell r="P1646">
            <v>354</v>
          </cell>
          <cell r="Q1646">
            <v>311</v>
          </cell>
          <cell r="R1646"/>
          <cell r="S1646">
            <v>0.9</v>
          </cell>
          <cell r="T1646">
            <v>31</v>
          </cell>
          <cell r="U1646">
            <v>207</v>
          </cell>
          <cell r="V1646">
            <v>0.04</v>
          </cell>
          <cell r="W1646">
            <v>0.12</v>
          </cell>
          <cell r="X1646">
            <v>12.4</v>
          </cell>
          <cell r="Y1646">
            <v>5</v>
          </cell>
          <cell r="Z1646">
            <v>2.2000000000000002</v>
          </cell>
          <cell r="AA1646">
            <v>0</v>
          </cell>
          <cell r="AB1646">
            <v>23</v>
          </cell>
          <cell r="AC1646">
            <v>1.53</v>
          </cell>
          <cell r="AD1646">
            <v>2.95</v>
          </cell>
          <cell r="AE1646">
            <v>2.89</v>
          </cell>
          <cell r="AF1646">
            <v>18</v>
          </cell>
          <cell r="AG1646"/>
          <cell r="AH1646"/>
          <cell r="AI1646" t="e">
            <v>#DIV/0!</v>
          </cell>
          <cell r="AJ1646"/>
          <cell r="AK1646"/>
          <cell r="AL1646" t="e">
            <v>#DIV/0!</v>
          </cell>
          <cell r="AM1646"/>
          <cell r="AN1646"/>
          <cell r="AO1646" t="e">
            <v>#DIV/0!</v>
          </cell>
        </row>
        <row r="1647">
          <cell r="A1647">
            <v>872</v>
          </cell>
          <cell r="B1647" t="str">
            <v>Atun enlatado en agua solido</v>
          </cell>
          <cell r="C1647"/>
          <cell r="D1647">
            <v>100</v>
          </cell>
          <cell r="E1647"/>
          <cell r="F1647">
            <v>109</v>
          </cell>
          <cell r="G1647"/>
          <cell r="H1647">
            <v>25.5</v>
          </cell>
          <cell r="I1647">
            <v>0.8</v>
          </cell>
          <cell r="J1647">
            <v>0</v>
          </cell>
          <cell r="K1647"/>
          <cell r="L1647">
            <v>0</v>
          </cell>
          <cell r="M1647"/>
          <cell r="N1647">
            <v>11</v>
          </cell>
          <cell r="O1647">
            <v>1.5</v>
          </cell>
          <cell r="P1647">
            <v>338</v>
          </cell>
          <cell r="Q1647">
            <v>163</v>
          </cell>
          <cell r="R1647"/>
          <cell r="S1647">
            <v>0.77</v>
          </cell>
          <cell r="T1647">
            <v>27</v>
          </cell>
          <cell r="U1647">
            <v>237</v>
          </cell>
          <cell r="V1647">
            <v>0.03</v>
          </cell>
          <cell r="W1647">
            <v>7.0000000000000007E-2</v>
          </cell>
          <cell r="X1647">
            <v>13.3</v>
          </cell>
          <cell r="Y1647">
            <v>4</v>
          </cell>
          <cell r="Z1647">
            <v>2.99</v>
          </cell>
          <cell r="AA1647">
            <v>0</v>
          </cell>
          <cell r="AB1647">
            <v>17</v>
          </cell>
          <cell r="AC1647">
            <v>0.23</v>
          </cell>
          <cell r="AD1647">
            <v>0.16</v>
          </cell>
          <cell r="AE1647">
            <v>0.34</v>
          </cell>
          <cell r="AF1647">
            <v>30</v>
          </cell>
          <cell r="AG1647"/>
          <cell r="AH1647"/>
          <cell r="AI1647" t="e">
            <v>#DIV/0!</v>
          </cell>
          <cell r="AJ1647"/>
          <cell r="AK1647"/>
          <cell r="AL1647" t="e">
            <v>#DIV/0!</v>
          </cell>
          <cell r="AM1647"/>
          <cell r="AN1647"/>
          <cell r="AO1647" t="e">
            <v>#DIV/0!</v>
          </cell>
        </row>
        <row r="1648">
          <cell r="A1648">
            <v>873</v>
          </cell>
          <cell r="B1648" t="str">
            <v>Camarones , especies mezcladas, enlatadas</v>
          </cell>
          <cell r="C1648"/>
          <cell r="D1648">
            <v>100</v>
          </cell>
          <cell r="E1648"/>
          <cell r="F1648">
            <v>114</v>
          </cell>
          <cell r="G1648"/>
          <cell r="H1648">
            <v>23.1</v>
          </cell>
          <cell r="I1648">
            <v>2</v>
          </cell>
          <cell r="J1648">
            <v>1</v>
          </cell>
          <cell r="K1648"/>
          <cell r="L1648">
            <v>0</v>
          </cell>
          <cell r="M1648"/>
          <cell r="N1648">
            <v>59</v>
          </cell>
          <cell r="O1648">
            <v>2.7</v>
          </cell>
          <cell r="P1648">
            <v>169</v>
          </cell>
          <cell r="Q1648">
            <v>233</v>
          </cell>
          <cell r="R1648"/>
          <cell r="S1648">
            <v>1.26</v>
          </cell>
          <cell r="T1648">
            <v>41</v>
          </cell>
          <cell r="U1648">
            <v>210</v>
          </cell>
          <cell r="V1648">
            <v>0.03</v>
          </cell>
          <cell r="W1648">
            <v>0.04</v>
          </cell>
          <cell r="X1648">
            <v>2.8</v>
          </cell>
          <cell r="Y1648">
            <v>2</v>
          </cell>
          <cell r="Z1648">
            <v>1.1200000000000001</v>
          </cell>
          <cell r="AA1648">
            <v>2</v>
          </cell>
          <cell r="AB1648">
            <v>18</v>
          </cell>
          <cell r="AC1648">
            <v>0.37</v>
          </cell>
          <cell r="AD1648">
            <v>0.28999999999999998</v>
          </cell>
          <cell r="AE1648">
            <v>0.76</v>
          </cell>
          <cell r="AF1648">
            <v>173</v>
          </cell>
          <cell r="AG1648"/>
          <cell r="AH1648"/>
          <cell r="AI1648" t="e">
            <v>#DIV/0!</v>
          </cell>
          <cell r="AJ1648"/>
          <cell r="AK1648"/>
          <cell r="AL1648" t="e">
            <v>#DIV/0!</v>
          </cell>
          <cell r="AM1648"/>
          <cell r="AN1648"/>
          <cell r="AO1648" t="e">
            <v>#DIV/0!</v>
          </cell>
        </row>
        <row r="1649">
          <cell r="A1649">
            <v>874</v>
          </cell>
          <cell r="B1649" t="str">
            <v>Camarones, especies mezcladas, imitacion de surimi</v>
          </cell>
          <cell r="C1649"/>
          <cell r="D1649">
            <v>100</v>
          </cell>
          <cell r="E1649"/>
          <cell r="F1649">
            <v>100</v>
          </cell>
          <cell r="G1649"/>
          <cell r="H1649">
            <v>12.4</v>
          </cell>
          <cell r="I1649">
            <v>1.5</v>
          </cell>
          <cell r="J1649">
            <v>9.1</v>
          </cell>
          <cell r="K1649"/>
          <cell r="L1649">
            <v>0</v>
          </cell>
          <cell r="M1649"/>
          <cell r="N1649">
            <v>19</v>
          </cell>
          <cell r="O1649">
            <v>0.6</v>
          </cell>
          <cell r="P1649">
            <v>705</v>
          </cell>
          <cell r="Q1649">
            <v>282</v>
          </cell>
          <cell r="R1649"/>
          <cell r="S1649">
            <v>0.33</v>
          </cell>
          <cell r="T1649">
            <v>43</v>
          </cell>
          <cell r="U1649">
            <v>89</v>
          </cell>
          <cell r="V1649">
            <v>0.02</v>
          </cell>
          <cell r="W1649">
            <v>0.03</v>
          </cell>
          <cell r="X1649">
            <v>0.2</v>
          </cell>
          <cell r="Y1649">
            <v>2</v>
          </cell>
          <cell r="Z1649">
            <v>1.6</v>
          </cell>
          <cell r="AA1649">
            <v>0</v>
          </cell>
          <cell r="AB1649">
            <v>20</v>
          </cell>
          <cell r="AC1649">
            <v>0.28999999999999998</v>
          </cell>
          <cell r="AD1649">
            <v>0.22</v>
          </cell>
          <cell r="AE1649">
            <v>0.75</v>
          </cell>
          <cell r="AF1649">
            <v>36</v>
          </cell>
          <cell r="AG1649"/>
          <cell r="AH1649"/>
          <cell r="AI1649" t="e">
            <v>#DIV/0!</v>
          </cell>
          <cell r="AJ1649"/>
          <cell r="AK1649"/>
          <cell r="AL1649" t="e">
            <v>#DIV/0!</v>
          </cell>
          <cell r="AM1649"/>
          <cell r="AN1649"/>
          <cell r="AO1649" t="e">
            <v>#DIV/0!</v>
          </cell>
        </row>
        <row r="1650">
          <cell r="A1650">
            <v>875</v>
          </cell>
          <cell r="B1650" t="str">
            <v>Cangrejo, Alaska King, imitacion, hecho en surimi</v>
          </cell>
          <cell r="C1650"/>
          <cell r="D1650">
            <v>100</v>
          </cell>
          <cell r="E1650"/>
          <cell r="F1650">
            <v>101</v>
          </cell>
          <cell r="G1650"/>
          <cell r="H1650">
            <v>12</v>
          </cell>
          <cell r="I1650">
            <v>1.3</v>
          </cell>
          <cell r="J1650">
            <v>10.199999999999999</v>
          </cell>
          <cell r="K1650"/>
          <cell r="L1650">
            <v>0</v>
          </cell>
          <cell r="M1650"/>
          <cell r="N1650">
            <v>13</v>
          </cell>
          <cell r="O1650">
            <v>0.4</v>
          </cell>
          <cell r="P1650">
            <v>841</v>
          </cell>
          <cell r="Q1650">
            <v>282</v>
          </cell>
          <cell r="R1650"/>
          <cell r="S1650">
            <v>0.33</v>
          </cell>
          <cell r="T1650">
            <v>43</v>
          </cell>
          <cell r="U1650">
            <v>90</v>
          </cell>
          <cell r="V1650">
            <v>0.03</v>
          </cell>
          <cell r="W1650">
            <v>0.03</v>
          </cell>
          <cell r="X1650">
            <v>0.2</v>
          </cell>
          <cell r="Y1650">
            <v>2</v>
          </cell>
          <cell r="Z1650">
            <v>1.6</v>
          </cell>
          <cell r="AA1650">
            <v>0</v>
          </cell>
          <cell r="AB1650">
            <v>20</v>
          </cell>
          <cell r="AC1650">
            <v>0.26</v>
          </cell>
          <cell r="AD1650">
            <v>0.2</v>
          </cell>
          <cell r="AE1650">
            <v>0.67</v>
          </cell>
          <cell r="AF1650">
            <v>20</v>
          </cell>
          <cell r="AG1650"/>
          <cell r="AH1650"/>
          <cell r="AI1650" t="e">
            <v>#DIV/0!</v>
          </cell>
          <cell r="AJ1650"/>
          <cell r="AK1650"/>
          <cell r="AL1650" t="e">
            <v>#DIV/0!</v>
          </cell>
          <cell r="AM1650"/>
          <cell r="AN1650"/>
          <cell r="AO1650" t="e">
            <v>#DIV/0!</v>
          </cell>
        </row>
        <row r="1651">
          <cell r="A1651">
            <v>876</v>
          </cell>
          <cell r="B1651" t="str">
            <v>Salmon rosado enlatado, solido con hueso y liquido</v>
          </cell>
          <cell r="C1651"/>
          <cell r="D1651">
            <v>100</v>
          </cell>
          <cell r="E1651"/>
          <cell r="F1651">
            <v>134</v>
          </cell>
          <cell r="G1651"/>
          <cell r="H1651">
            <v>19.8</v>
          </cell>
          <cell r="I1651">
            <v>6.1</v>
          </cell>
          <cell r="J1651">
            <v>0</v>
          </cell>
          <cell r="K1651"/>
          <cell r="L1651">
            <v>0</v>
          </cell>
          <cell r="M1651"/>
          <cell r="N1651">
            <v>213</v>
          </cell>
          <cell r="O1651">
            <v>0.8</v>
          </cell>
          <cell r="P1651">
            <v>554</v>
          </cell>
          <cell r="Q1651">
            <v>329</v>
          </cell>
          <cell r="R1651"/>
          <cell r="S1651">
            <v>0.92</v>
          </cell>
          <cell r="T1651">
            <v>34</v>
          </cell>
          <cell r="U1651">
            <v>326</v>
          </cell>
          <cell r="V1651">
            <v>0.02</v>
          </cell>
          <cell r="W1651">
            <v>0.19</v>
          </cell>
          <cell r="X1651">
            <v>6.5</v>
          </cell>
          <cell r="Y1651">
            <v>15</v>
          </cell>
          <cell r="Z1651">
            <v>4.4000000000000004</v>
          </cell>
          <cell r="AA1651">
            <v>0</v>
          </cell>
          <cell r="AB1651">
            <v>17</v>
          </cell>
          <cell r="AC1651">
            <v>1.54</v>
          </cell>
          <cell r="AD1651">
            <v>1.81</v>
          </cell>
          <cell r="AE1651">
            <v>2.0499999999999998</v>
          </cell>
          <cell r="AF1651">
            <v>55</v>
          </cell>
          <cell r="AG1651"/>
          <cell r="AH1651"/>
          <cell r="AI1651" t="e">
            <v>#DIV/0!</v>
          </cell>
          <cell r="AJ1651"/>
          <cell r="AK1651"/>
          <cell r="AL1651" t="e">
            <v>#DIV/0!</v>
          </cell>
          <cell r="AM1651"/>
          <cell r="AN1651"/>
          <cell r="AO1651" t="e">
            <v>#DIV/0!</v>
          </cell>
        </row>
        <row r="1652">
          <cell r="A1652">
            <v>877</v>
          </cell>
          <cell r="B1652" t="str">
            <v>Sardina enlatada del pacifico, enlatada en salsa de tomate, solido con hueso</v>
          </cell>
          <cell r="C1652"/>
          <cell r="D1652">
            <v>100</v>
          </cell>
          <cell r="E1652"/>
          <cell r="F1652">
            <v>174</v>
          </cell>
          <cell r="G1652"/>
          <cell r="H1652">
            <v>16.399999999999999</v>
          </cell>
          <cell r="I1652">
            <v>12</v>
          </cell>
          <cell r="J1652">
            <v>0</v>
          </cell>
          <cell r="K1652"/>
          <cell r="L1652">
            <v>0</v>
          </cell>
          <cell r="M1652"/>
          <cell r="N1652">
            <v>240</v>
          </cell>
          <cell r="O1652">
            <v>2.2999999999999998</v>
          </cell>
          <cell r="P1652">
            <v>414</v>
          </cell>
          <cell r="Q1652">
            <v>366</v>
          </cell>
          <cell r="R1652"/>
          <cell r="S1652">
            <v>1.4</v>
          </cell>
          <cell r="T1652">
            <v>34</v>
          </cell>
          <cell r="U1652">
            <v>341</v>
          </cell>
          <cell r="V1652">
            <v>0.04</v>
          </cell>
          <cell r="W1652">
            <v>0.23</v>
          </cell>
          <cell r="X1652">
            <v>4.2</v>
          </cell>
          <cell r="Y1652">
            <v>24</v>
          </cell>
          <cell r="Z1652">
            <v>9</v>
          </cell>
          <cell r="AA1652">
            <v>1</v>
          </cell>
          <cell r="AB1652">
            <v>70</v>
          </cell>
          <cell r="AC1652">
            <v>3.09</v>
          </cell>
          <cell r="AD1652">
            <v>5.54</v>
          </cell>
          <cell r="AE1652">
            <v>2.4300000000000002</v>
          </cell>
          <cell r="AF1652">
            <v>61</v>
          </cell>
          <cell r="AG1652"/>
          <cell r="AH1652"/>
          <cell r="AI1652" t="e">
            <v>#DIV/0!</v>
          </cell>
          <cell r="AJ1652"/>
          <cell r="AK1652"/>
          <cell r="AL1652" t="e">
            <v>#DIV/0!</v>
          </cell>
          <cell r="AM1652"/>
          <cell r="AN1652"/>
          <cell r="AO1652" t="e">
            <v>#DIV/0!</v>
          </cell>
        </row>
        <row r="1653">
          <cell r="A1653">
            <v>878</v>
          </cell>
          <cell r="B1653" t="str">
            <v>Sardinas del Atlantico, enlatadas en aceite, solido con hueso.</v>
          </cell>
          <cell r="C1653"/>
          <cell r="D1653">
            <v>100</v>
          </cell>
          <cell r="E1653"/>
          <cell r="F1653">
            <v>202</v>
          </cell>
          <cell r="G1653"/>
          <cell r="H1653">
            <v>24.6</v>
          </cell>
          <cell r="I1653">
            <v>11.5</v>
          </cell>
          <cell r="J1653">
            <v>0</v>
          </cell>
          <cell r="K1653"/>
          <cell r="L1653">
            <v>0</v>
          </cell>
          <cell r="M1653"/>
          <cell r="N1653">
            <v>382</v>
          </cell>
          <cell r="O1653">
            <v>2.9</v>
          </cell>
          <cell r="P1653">
            <v>505</v>
          </cell>
          <cell r="Q1653">
            <v>490</v>
          </cell>
          <cell r="R1653"/>
          <cell r="S1653">
            <v>1.31</v>
          </cell>
          <cell r="T1653">
            <v>39</v>
          </cell>
          <cell r="U1653">
            <v>397</v>
          </cell>
          <cell r="V1653">
            <v>0.08</v>
          </cell>
          <cell r="W1653">
            <v>0.23</v>
          </cell>
          <cell r="X1653">
            <v>5.2</v>
          </cell>
          <cell r="Y1653">
            <v>12</v>
          </cell>
          <cell r="Z1653">
            <v>8.94</v>
          </cell>
          <cell r="AA1653">
            <v>0</v>
          </cell>
          <cell r="AB1653">
            <v>67</v>
          </cell>
          <cell r="AC1653">
            <v>1.53</v>
          </cell>
          <cell r="AD1653">
            <v>3.87</v>
          </cell>
          <cell r="AE1653">
            <v>5.15</v>
          </cell>
          <cell r="AF1653">
            <v>142</v>
          </cell>
          <cell r="AG1653"/>
          <cell r="AH1653"/>
          <cell r="AI1653" t="e">
            <v>#DIV/0!</v>
          </cell>
          <cell r="AJ1653"/>
          <cell r="AK1653"/>
          <cell r="AL1653" t="e">
            <v>#DIV/0!</v>
          </cell>
          <cell r="AM1653"/>
          <cell r="AN1653"/>
          <cell r="AO1653" t="e">
            <v>#DIV/0!</v>
          </cell>
        </row>
        <row r="1654">
          <cell r="A1654">
            <v>879</v>
          </cell>
          <cell r="B1654" t="str">
            <v>Almeja, especies mezcladas, cocidas en calor humedo</v>
          </cell>
          <cell r="C1654"/>
          <cell r="D1654">
            <v>100</v>
          </cell>
          <cell r="E1654"/>
          <cell r="F1654">
            <v>141</v>
          </cell>
          <cell r="G1654"/>
          <cell r="H1654">
            <v>25.6</v>
          </cell>
          <cell r="I1654">
            <v>2</v>
          </cell>
          <cell r="J1654">
            <v>5.0999999999999996</v>
          </cell>
          <cell r="K1654"/>
          <cell r="L1654">
            <v>0</v>
          </cell>
          <cell r="M1654"/>
          <cell r="N1654">
            <v>92</v>
          </cell>
          <cell r="O1654">
            <v>28</v>
          </cell>
          <cell r="P1654">
            <v>112</v>
          </cell>
          <cell r="Q1654">
            <v>338</v>
          </cell>
          <cell r="R1654"/>
          <cell r="S1654">
            <v>2.73</v>
          </cell>
          <cell r="T1654">
            <v>18</v>
          </cell>
          <cell r="U1654">
            <v>628</v>
          </cell>
          <cell r="V1654">
            <v>0.15</v>
          </cell>
          <cell r="W1654">
            <v>0.43</v>
          </cell>
          <cell r="X1654">
            <v>3.4</v>
          </cell>
          <cell r="Y1654">
            <v>29</v>
          </cell>
          <cell r="Z1654">
            <v>98.89</v>
          </cell>
          <cell r="AA1654">
            <v>22</v>
          </cell>
          <cell r="AB1654">
            <v>171</v>
          </cell>
          <cell r="AC1654">
            <v>0.19</v>
          </cell>
          <cell r="AD1654">
            <v>0.17</v>
          </cell>
          <cell r="AE1654">
            <v>0.55000000000000004</v>
          </cell>
          <cell r="AF1654">
            <v>67</v>
          </cell>
          <cell r="AG1654"/>
          <cell r="AH1654"/>
          <cell r="AI1654" t="e">
            <v>#DIV/0!</v>
          </cell>
          <cell r="AJ1654"/>
          <cell r="AK1654"/>
          <cell r="AL1654" t="e">
            <v>#DIV/0!</v>
          </cell>
          <cell r="AM1654"/>
          <cell r="AN1654"/>
          <cell r="AO1654" t="e">
            <v>#DIV/0!</v>
          </cell>
        </row>
        <row r="1655">
          <cell r="A1655">
            <v>880</v>
          </cell>
          <cell r="B1655" t="str">
            <v>Almeja, especies mezcladas crudas</v>
          </cell>
          <cell r="C1655"/>
          <cell r="D1655">
            <v>100</v>
          </cell>
          <cell r="E1655"/>
          <cell r="F1655">
            <v>71</v>
          </cell>
          <cell r="G1655"/>
          <cell r="H1655">
            <v>12.8</v>
          </cell>
          <cell r="I1655">
            <v>1</v>
          </cell>
          <cell r="J1655">
            <v>2.6</v>
          </cell>
          <cell r="K1655"/>
          <cell r="L1655">
            <v>0</v>
          </cell>
          <cell r="M1655"/>
          <cell r="N1655">
            <v>46</v>
          </cell>
          <cell r="O1655">
            <v>14</v>
          </cell>
          <cell r="P1655">
            <v>56</v>
          </cell>
          <cell r="Q1655">
            <v>169</v>
          </cell>
          <cell r="R1655"/>
          <cell r="S1655">
            <v>1.37</v>
          </cell>
          <cell r="T1655">
            <v>9</v>
          </cell>
          <cell r="U1655">
            <v>314</v>
          </cell>
          <cell r="V1655">
            <v>0.08</v>
          </cell>
          <cell r="W1655">
            <v>0.21</v>
          </cell>
          <cell r="X1655">
            <v>1.8</v>
          </cell>
          <cell r="Y1655">
            <v>16</v>
          </cell>
          <cell r="Z1655">
            <v>49.44</v>
          </cell>
          <cell r="AA1655">
            <v>13</v>
          </cell>
          <cell r="AB1655">
            <v>90</v>
          </cell>
          <cell r="AC1655">
            <v>0.09</v>
          </cell>
          <cell r="AD1655">
            <v>0.08</v>
          </cell>
          <cell r="AE1655">
            <v>0.28000000000000003</v>
          </cell>
          <cell r="AF1655">
            <v>34</v>
          </cell>
          <cell r="AG1655"/>
          <cell r="AH1655"/>
          <cell r="AI1655" t="e">
            <v>#DIV/0!</v>
          </cell>
          <cell r="AJ1655"/>
          <cell r="AK1655"/>
          <cell r="AL1655" t="e">
            <v>#DIV/0!</v>
          </cell>
          <cell r="AM1655"/>
          <cell r="AN1655"/>
          <cell r="AO1655" t="e">
            <v>#DIV/0!</v>
          </cell>
        </row>
        <row r="1656">
          <cell r="A1656">
            <v>881</v>
          </cell>
          <cell r="B1656" t="str">
            <v>Calamar, especies mezcladas, crudo</v>
          </cell>
          <cell r="C1656"/>
          <cell r="D1656">
            <v>100</v>
          </cell>
          <cell r="E1656"/>
          <cell r="F1656">
            <v>87</v>
          </cell>
          <cell r="G1656"/>
          <cell r="H1656">
            <v>15.6</v>
          </cell>
          <cell r="I1656">
            <v>1.4</v>
          </cell>
          <cell r="J1656">
            <v>3.1</v>
          </cell>
          <cell r="K1656"/>
          <cell r="L1656">
            <v>0</v>
          </cell>
          <cell r="M1656"/>
          <cell r="N1656">
            <v>32</v>
          </cell>
          <cell r="O1656">
            <v>0.7</v>
          </cell>
          <cell r="P1656">
            <v>44</v>
          </cell>
          <cell r="Q1656">
            <v>221</v>
          </cell>
          <cell r="R1656"/>
          <cell r="S1656">
            <v>1.53</v>
          </cell>
          <cell r="T1656">
            <v>33</v>
          </cell>
          <cell r="U1656">
            <v>246</v>
          </cell>
          <cell r="V1656">
            <v>0.02</v>
          </cell>
          <cell r="W1656">
            <v>0.41</v>
          </cell>
          <cell r="X1656">
            <v>2.2000000000000002</v>
          </cell>
          <cell r="Y1656">
            <v>5</v>
          </cell>
          <cell r="Z1656">
            <v>1.3</v>
          </cell>
          <cell r="AA1656">
            <v>5</v>
          </cell>
          <cell r="AB1656">
            <v>10</v>
          </cell>
          <cell r="AC1656">
            <v>0.36</v>
          </cell>
          <cell r="AD1656">
            <v>0.11</v>
          </cell>
          <cell r="AE1656">
            <v>0.52</v>
          </cell>
          <cell r="AF1656">
            <v>233</v>
          </cell>
          <cell r="AG1656"/>
          <cell r="AH1656"/>
          <cell r="AI1656" t="e">
            <v>#DIV/0!</v>
          </cell>
          <cell r="AJ1656"/>
          <cell r="AK1656"/>
          <cell r="AL1656" t="e">
            <v>#DIV/0!</v>
          </cell>
          <cell r="AM1656"/>
          <cell r="AN1656"/>
          <cell r="AO1656" t="e">
            <v>#DIV/0!</v>
          </cell>
        </row>
        <row r="1657">
          <cell r="A1657">
            <v>882</v>
          </cell>
          <cell r="B1657" t="str">
            <v>Camaron, especies mezcladas, cocido en calor humedo</v>
          </cell>
          <cell r="C1657"/>
          <cell r="D1657">
            <v>100</v>
          </cell>
          <cell r="E1657"/>
          <cell r="F1657">
            <v>94</v>
          </cell>
          <cell r="G1657"/>
          <cell r="H1657">
            <v>20.9</v>
          </cell>
          <cell r="I1657">
            <v>1.1000000000000001</v>
          </cell>
          <cell r="J1657">
            <v>0</v>
          </cell>
          <cell r="K1657"/>
          <cell r="L1657">
            <v>0</v>
          </cell>
          <cell r="M1657"/>
          <cell r="N1657">
            <v>39</v>
          </cell>
          <cell r="O1657">
            <v>3.1</v>
          </cell>
          <cell r="P1657">
            <v>224</v>
          </cell>
          <cell r="Q1657">
            <v>137</v>
          </cell>
          <cell r="R1657"/>
          <cell r="S1657">
            <v>1.56</v>
          </cell>
          <cell r="T1657">
            <v>34</v>
          </cell>
          <cell r="U1657">
            <v>182</v>
          </cell>
          <cell r="V1657">
            <v>0.03</v>
          </cell>
          <cell r="W1657">
            <v>0.03</v>
          </cell>
          <cell r="X1657">
            <v>2.6</v>
          </cell>
          <cell r="Y1657">
            <v>4</v>
          </cell>
          <cell r="Z1657">
            <v>1.49</v>
          </cell>
          <cell r="AA1657">
            <v>2</v>
          </cell>
          <cell r="AB1657">
            <v>65</v>
          </cell>
          <cell r="AC1657">
            <v>0.28999999999999998</v>
          </cell>
          <cell r="AD1657">
            <v>0.2</v>
          </cell>
          <cell r="AE1657">
            <v>0.44</v>
          </cell>
          <cell r="AF1657">
            <v>195</v>
          </cell>
          <cell r="AG1657"/>
          <cell r="AH1657"/>
          <cell r="AI1657" t="e">
            <v>#DIV/0!</v>
          </cell>
          <cell r="AJ1657"/>
          <cell r="AK1657"/>
          <cell r="AL1657" t="e">
            <v>#DIV/0!</v>
          </cell>
          <cell r="AM1657"/>
          <cell r="AN1657"/>
          <cell r="AO1657" t="e">
            <v>#DIV/0!</v>
          </cell>
        </row>
        <row r="1658">
          <cell r="A1658">
            <v>883</v>
          </cell>
          <cell r="B1658" t="str">
            <v>Camaron, especies mezcladas, crudo</v>
          </cell>
          <cell r="C1658"/>
          <cell r="D1658">
            <v>100</v>
          </cell>
          <cell r="E1658"/>
          <cell r="F1658">
            <v>100</v>
          </cell>
          <cell r="G1658"/>
          <cell r="H1658">
            <v>20.3</v>
          </cell>
          <cell r="I1658">
            <v>1.7</v>
          </cell>
          <cell r="J1658">
            <v>0.9</v>
          </cell>
          <cell r="K1658"/>
          <cell r="L1658">
            <v>0</v>
          </cell>
          <cell r="M1658"/>
          <cell r="N1658">
            <v>52</v>
          </cell>
          <cell r="O1658">
            <v>2.4</v>
          </cell>
          <cell r="P1658">
            <v>148</v>
          </cell>
          <cell r="Q1658">
            <v>205</v>
          </cell>
          <cell r="R1658"/>
          <cell r="S1658">
            <v>1.1100000000000001</v>
          </cell>
          <cell r="T1658">
            <v>37</v>
          </cell>
          <cell r="U1658">
            <v>185</v>
          </cell>
          <cell r="V1658">
            <v>0.03</v>
          </cell>
          <cell r="W1658">
            <v>0.03</v>
          </cell>
          <cell r="X1658">
            <v>2.6</v>
          </cell>
          <cell r="Y1658">
            <v>3</v>
          </cell>
          <cell r="Z1658">
            <v>1.1599999999999999</v>
          </cell>
          <cell r="AA1658">
            <v>2</v>
          </cell>
          <cell r="AB1658">
            <v>54</v>
          </cell>
          <cell r="AC1658">
            <v>0.33</v>
          </cell>
          <cell r="AD1658">
            <v>0.25</v>
          </cell>
          <cell r="AE1658">
            <v>0.67</v>
          </cell>
          <cell r="AF1658">
            <v>152</v>
          </cell>
          <cell r="AG1658"/>
          <cell r="AH1658"/>
          <cell r="AI1658" t="e">
            <v>#DIV/0!</v>
          </cell>
          <cell r="AJ1658"/>
          <cell r="AK1658"/>
          <cell r="AL1658" t="e">
            <v>#DIV/0!</v>
          </cell>
          <cell r="AM1658"/>
          <cell r="AN1658"/>
          <cell r="AO1658" t="e">
            <v>#DIV/0!</v>
          </cell>
        </row>
        <row r="1659">
          <cell r="A1659">
            <v>884</v>
          </cell>
          <cell r="B1659" t="str">
            <v>Camarones, ahumado, seco entero</v>
          </cell>
          <cell r="C1659"/>
          <cell r="D1659">
            <v>100</v>
          </cell>
          <cell r="E1659"/>
          <cell r="F1659">
            <v>351</v>
          </cell>
          <cell r="G1659"/>
          <cell r="H1659">
            <v>59.5</v>
          </cell>
          <cell r="I1659">
            <v>9.4</v>
          </cell>
          <cell r="J1659">
            <v>7</v>
          </cell>
          <cell r="K1659"/>
          <cell r="L1659">
            <v>0</v>
          </cell>
          <cell r="M1659"/>
          <cell r="N1659">
            <v>39</v>
          </cell>
          <cell r="O1659">
            <v>3.1</v>
          </cell>
          <cell r="P1659">
            <v>224</v>
          </cell>
          <cell r="Q1659">
            <v>137</v>
          </cell>
          <cell r="R1659"/>
          <cell r="S1659">
            <v>1.56</v>
          </cell>
          <cell r="T1659">
            <v>34</v>
          </cell>
          <cell r="U1659">
            <v>182</v>
          </cell>
          <cell r="V1659">
            <v>0.03</v>
          </cell>
          <cell r="W1659">
            <v>0.03</v>
          </cell>
          <cell r="X1659">
            <v>2.6</v>
          </cell>
          <cell r="Y1659">
            <v>4</v>
          </cell>
          <cell r="Z1659">
            <v>1.45</v>
          </cell>
          <cell r="AA1659">
            <v>2</v>
          </cell>
          <cell r="AB1659">
            <v>66</v>
          </cell>
          <cell r="AC1659">
            <v>0.28999999999999998</v>
          </cell>
          <cell r="AD1659">
            <v>0.2</v>
          </cell>
          <cell r="AE1659">
            <v>0.44</v>
          </cell>
          <cell r="AF1659">
            <v>195</v>
          </cell>
          <cell r="AG1659"/>
          <cell r="AH1659"/>
          <cell r="AI1659" t="e">
            <v>#DIV/0!</v>
          </cell>
          <cell r="AJ1659"/>
          <cell r="AK1659"/>
          <cell r="AL1659" t="e">
            <v>#DIV/0!</v>
          </cell>
          <cell r="AM1659"/>
          <cell r="AN1659"/>
          <cell r="AO1659" t="e">
            <v>#DIV/0!</v>
          </cell>
        </row>
        <row r="1660">
          <cell r="A1660">
            <v>885</v>
          </cell>
          <cell r="B1660" t="str">
            <v>Cangrejo alaska King, cocido en calor humedo</v>
          </cell>
          <cell r="C1660"/>
          <cell r="D1660">
            <v>100</v>
          </cell>
          <cell r="E1660"/>
          <cell r="F1660">
            <v>91</v>
          </cell>
          <cell r="G1660"/>
          <cell r="H1660">
            <v>19.399999999999999</v>
          </cell>
          <cell r="I1660">
            <v>1.5</v>
          </cell>
          <cell r="J1660">
            <v>0</v>
          </cell>
          <cell r="K1660"/>
          <cell r="L1660">
            <v>0</v>
          </cell>
          <cell r="M1660"/>
          <cell r="N1660">
            <v>59</v>
          </cell>
          <cell r="O1660">
            <v>0.8</v>
          </cell>
          <cell r="P1660">
            <v>1072</v>
          </cell>
          <cell r="Q1660">
            <v>280</v>
          </cell>
          <cell r="R1660"/>
          <cell r="S1660">
            <v>7.62</v>
          </cell>
          <cell r="T1660">
            <v>63</v>
          </cell>
          <cell r="U1660">
            <v>262</v>
          </cell>
          <cell r="V1660">
            <v>0.05</v>
          </cell>
          <cell r="W1660">
            <v>0.06</v>
          </cell>
          <cell r="X1660">
            <v>1.3</v>
          </cell>
          <cell r="Y1660">
            <v>51</v>
          </cell>
          <cell r="Z1660">
            <v>11.5</v>
          </cell>
          <cell r="AA1660">
            <v>8</v>
          </cell>
          <cell r="AB1660">
            <v>9</v>
          </cell>
          <cell r="AC1660">
            <v>0.13</v>
          </cell>
          <cell r="AD1660">
            <v>0.19</v>
          </cell>
          <cell r="AE1660">
            <v>0.54</v>
          </cell>
          <cell r="AF1660">
            <v>53</v>
          </cell>
          <cell r="AG1660"/>
          <cell r="AH1660"/>
          <cell r="AI1660" t="e">
            <v>#DIV/0!</v>
          </cell>
          <cell r="AJ1660"/>
          <cell r="AK1660"/>
          <cell r="AL1660" t="e">
            <v>#DIV/0!</v>
          </cell>
          <cell r="AM1660"/>
          <cell r="AN1660"/>
          <cell r="AO1660" t="e">
            <v>#DIV/0!</v>
          </cell>
        </row>
        <row r="1661">
          <cell r="A1661">
            <v>886</v>
          </cell>
          <cell r="B1661" t="str">
            <v>Cangrejo, Alaska King crudo</v>
          </cell>
          <cell r="C1661"/>
          <cell r="D1661">
            <v>100</v>
          </cell>
          <cell r="E1661"/>
          <cell r="F1661">
            <v>79</v>
          </cell>
          <cell r="G1661"/>
          <cell r="H1661">
            <v>18.3</v>
          </cell>
          <cell r="I1661">
            <v>0.6</v>
          </cell>
          <cell r="J1661">
            <v>0</v>
          </cell>
          <cell r="K1661"/>
          <cell r="L1661">
            <v>0</v>
          </cell>
          <cell r="M1661"/>
          <cell r="N1661">
            <v>46</v>
          </cell>
          <cell r="O1661">
            <v>0.6</v>
          </cell>
          <cell r="P1661">
            <v>836</v>
          </cell>
          <cell r="Q1661">
            <v>219</v>
          </cell>
          <cell r="R1661"/>
          <cell r="S1661">
            <v>5.95</v>
          </cell>
          <cell r="T1661">
            <v>49</v>
          </cell>
          <cell r="U1661">
            <v>204</v>
          </cell>
          <cell r="V1661">
            <v>0.04</v>
          </cell>
          <cell r="W1661">
            <v>0.04</v>
          </cell>
          <cell r="X1661">
            <v>1.1000000000000001</v>
          </cell>
          <cell r="Y1661">
            <v>44</v>
          </cell>
          <cell r="Z1661">
            <v>9</v>
          </cell>
          <cell r="AA1661">
            <v>7</v>
          </cell>
          <cell r="AB1661">
            <v>7</v>
          </cell>
          <cell r="AC1661">
            <v>0.09</v>
          </cell>
          <cell r="AD1661">
            <v>0.08</v>
          </cell>
          <cell r="AE1661">
            <v>0.13</v>
          </cell>
          <cell r="AF1661">
            <v>42</v>
          </cell>
          <cell r="AG1661"/>
          <cell r="AH1661"/>
          <cell r="AI1661" t="e">
            <v>#DIV/0!</v>
          </cell>
          <cell r="AJ1661"/>
          <cell r="AK1661"/>
          <cell r="AL1661" t="e">
            <v>#DIV/0!</v>
          </cell>
          <cell r="AM1661"/>
          <cell r="AN1661"/>
          <cell r="AO1661" t="e">
            <v>#DIV/0!</v>
          </cell>
        </row>
        <row r="1662">
          <cell r="A1662">
            <v>887</v>
          </cell>
          <cell r="B1662" t="str">
            <v>Caracol de mar sin especificar , cocido en calor humedo</v>
          </cell>
          <cell r="C1662"/>
          <cell r="D1662">
            <v>100</v>
          </cell>
          <cell r="E1662"/>
          <cell r="F1662">
            <v>260</v>
          </cell>
          <cell r="G1662"/>
          <cell r="H1662">
            <v>47.7</v>
          </cell>
          <cell r="I1662">
            <v>0.8</v>
          </cell>
          <cell r="J1662">
            <v>15.5</v>
          </cell>
          <cell r="K1662"/>
          <cell r="L1662">
            <v>0</v>
          </cell>
          <cell r="M1662"/>
          <cell r="N1662">
            <v>113</v>
          </cell>
          <cell r="O1662">
            <v>10.1</v>
          </cell>
          <cell r="P1662">
            <v>412</v>
          </cell>
          <cell r="Q1662">
            <v>282</v>
          </cell>
          <cell r="R1662"/>
          <cell r="S1662">
            <v>3.26</v>
          </cell>
          <cell r="T1662">
            <v>172</v>
          </cell>
          <cell r="U1662">
            <v>694</v>
          </cell>
          <cell r="V1662">
            <v>0.05</v>
          </cell>
          <cell r="W1662">
            <v>0.21</v>
          </cell>
          <cell r="X1662">
            <v>2</v>
          </cell>
          <cell r="Y1662">
            <v>11</v>
          </cell>
          <cell r="Z1662">
            <v>18.14</v>
          </cell>
          <cell r="AA1662">
            <v>7</v>
          </cell>
          <cell r="AB1662">
            <v>49</v>
          </cell>
          <cell r="AC1662">
            <v>0.06</v>
          </cell>
          <cell r="AD1662">
            <v>0.06</v>
          </cell>
          <cell r="AE1662">
            <v>0.05</v>
          </cell>
          <cell r="AF1662">
            <v>130</v>
          </cell>
          <cell r="AG1662"/>
          <cell r="AH1662"/>
          <cell r="AI1662" t="e">
            <v>#DIV/0!</v>
          </cell>
          <cell r="AJ1662"/>
          <cell r="AK1662"/>
          <cell r="AL1662" t="e">
            <v>#DIV/0!</v>
          </cell>
          <cell r="AM1662"/>
          <cell r="AN1662"/>
          <cell r="AO1662" t="e">
            <v>#DIV/0!</v>
          </cell>
        </row>
        <row r="1663">
          <cell r="A1663">
            <v>888</v>
          </cell>
          <cell r="B1663" t="str">
            <v>Caracol de mar sin especificar , crudo</v>
          </cell>
          <cell r="C1663"/>
          <cell r="D1663">
            <v>100</v>
          </cell>
          <cell r="E1663"/>
          <cell r="F1663">
            <v>130</v>
          </cell>
          <cell r="G1663"/>
          <cell r="H1663">
            <v>23.8</v>
          </cell>
          <cell r="I1663">
            <v>0.4</v>
          </cell>
          <cell r="J1663">
            <v>7.8</v>
          </cell>
          <cell r="K1663"/>
          <cell r="L1663">
            <v>0</v>
          </cell>
          <cell r="M1663"/>
          <cell r="N1663">
            <v>57</v>
          </cell>
          <cell r="O1663">
            <v>5</v>
          </cell>
          <cell r="P1663">
            <v>206</v>
          </cell>
          <cell r="Q1663">
            <v>141</v>
          </cell>
          <cell r="R1663"/>
          <cell r="S1663">
            <v>1.63</v>
          </cell>
          <cell r="T1663">
            <v>86</v>
          </cell>
          <cell r="U1663">
            <v>347</v>
          </cell>
          <cell r="V1663">
            <v>0.03</v>
          </cell>
          <cell r="W1663">
            <v>0.11</v>
          </cell>
          <cell r="X1663">
            <v>1.1000000000000001</v>
          </cell>
          <cell r="Y1663">
            <v>6</v>
          </cell>
          <cell r="Z1663">
            <v>9.07</v>
          </cell>
          <cell r="AA1663">
            <v>4</v>
          </cell>
          <cell r="AB1663">
            <v>26</v>
          </cell>
          <cell r="AC1663">
            <v>0.03</v>
          </cell>
          <cell r="AD1663">
            <v>0.03</v>
          </cell>
          <cell r="AE1663">
            <v>0.02</v>
          </cell>
          <cell r="AF1663">
            <v>65</v>
          </cell>
          <cell r="AG1663"/>
          <cell r="AH1663"/>
          <cell r="AI1663" t="e">
            <v>#DIV/0!</v>
          </cell>
          <cell r="AJ1663"/>
          <cell r="AK1663"/>
          <cell r="AL1663" t="e">
            <v>#DIV/0!</v>
          </cell>
          <cell r="AM1663"/>
          <cell r="AN1663"/>
          <cell r="AO1663" t="e">
            <v>#DIV/0!</v>
          </cell>
        </row>
        <row r="1664">
          <cell r="A1664">
            <v>889</v>
          </cell>
          <cell r="B1664" t="str">
            <v>Langosta del norte, cocida en calor humedo</v>
          </cell>
          <cell r="C1664"/>
          <cell r="D1664">
            <v>100</v>
          </cell>
          <cell r="E1664"/>
          <cell r="F1664">
            <v>93</v>
          </cell>
          <cell r="G1664"/>
          <cell r="H1664">
            <v>20.5</v>
          </cell>
          <cell r="I1664">
            <v>0.6</v>
          </cell>
          <cell r="J1664">
            <v>1.3</v>
          </cell>
          <cell r="K1664"/>
          <cell r="L1664">
            <v>0</v>
          </cell>
          <cell r="M1664"/>
          <cell r="N1664">
            <v>61</v>
          </cell>
          <cell r="O1664">
            <v>0.4</v>
          </cell>
          <cell r="P1664">
            <v>380</v>
          </cell>
          <cell r="Q1664">
            <v>185</v>
          </cell>
          <cell r="R1664"/>
          <cell r="S1664">
            <v>2.92</v>
          </cell>
          <cell r="T1664">
            <v>35</v>
          </cell>
          <cell r="U1664">
            <v>352</v>
          </cell>
          <cell r="V1664">
            <v>0.01</v>
          </cell>
          <cell r="W1664">
            <v>7.0000000000000007E-2</v>
          </cell>
          <cell r="X1664">
            <v>1.1000000000000001</v>
          </cell>
          <cell r="Y1664">
            <v>11</v>
          </cell>
          <cell r="Z1664">
            <v>3.11</v>
          </cell>
          <cell r="AA1664">
            <v>0</v>
          </cell>
          <cell r="AB1664">
            <v>26</v>
          </cell>
          <cell r="AC1664">
            <v>0.11</v>
          </cell>
          <cell r="AD1664">
            <v>0.16</v>
          </cell>
          <cell r="AE1664">
            <v>0.09</v>
          </cell>
          <cell r="AF1664">
            <v>72</v>
          </cell>
          <cell r="AG1664"/>
          <cell r="AH1664"/>
          <cell r="AI1664" t="e">
            <v>#DIV/0!</v>
          </cell>
          <cell r="AJ1664"/>
          <cell r="AK1664"/>
          <cell r="AL1664" t="e">
            <v>#DIV/0!</v>
          </cell>
          <cell r="AM1664"/>
          <cell r="AN1664"/>
          <cell r="AO1664" t="e">
            <v>#DIV/0!</v>
          </cell>
        </row>
        <row r="1665">
          <cell r="A1665">
            <v>890</v>
          </cell>
          <cell r="B1665" t="str">
            <v>Langosta del norte cruda</v>
          </cell>
          <cell r="C1665"/>
          <cell r="D1665">
            <v>100</v>
          </cell>
          <cell r="E1665"/>
          <cell r="F1665">
            <v>85</v>
          </cell>
          <cell r="G1665"/>
          <cell r="H1665">
            <v>18.8</v>
          </cell>
          <cell r="I1665">
            <v>0.9</v>
          </cell>
          <cell r="J1665">
            <v>0.5</v>
          </cell>
          <cell r="K1665"/>
          <cell r="L1665">
            <v>0</v>
          </cell>
          <cell r="M1665"/>
          <cell r="N1665">
            <v>48</v>
          </cell>
          <cell r="O1665">
            <v>0.3</v>
          </cell>
          <cell r="P1665">
            <v>296</v>
          </cell>
          <cell r="Q1665">
            <v>144</v>
          </cell>
          <cell r="R1665"/>
          <cell r="S1665">
            <v>3.02</v>
          </cell>
          <cell r="T1665">
            <v>27</v>
          </cell>
          <cell r="U1665">
            <v>275</v>
          </cell>
          <cell r="V1665">
            <v>0.01</v>
          </cell>
          <cell r="W1665">
            <v>0.05</v>
          </cell>
          <cell r="X1665">
            <v>1.5</v>
          </cell>
          <cell r="Y1665">
            <v>9</v>
          </cell>
          <cell r="Z1665">
            <v>0.93</v>
          </cell>
          <cell r="AA1665">
            <v>0</v>
          </cell>
          <cell r="AB1665">
            <v>21</v>
          </cell>
          <cell r="AC1665">
            <v>0.18</v>
          </cell>
          <cell r="AD1665">
            <v>0.26</v>
          </cell>
          <cell r="AE1665">
            <v>0.15</v>
          </cell>
          <cell r="AF1665">
            <v>95</v>
          </cell>
          <cell r="AG1665"/>
          <cell r="AH1665"/>
          <cell r="AI1665" t="e">
            <v>#DIV/0!</v>
          </cell>
          <cell r="AJ1665"/>
          <cell r="AK1665"/>
          <cell r="AL1665" t="e">
            <v>#DIV/0!</v>
          </cell>
          <cell r="AM1665"/>
          <cell r="AN1665"/>
          <cell r="AO1665" t="e">
            <v>#DIV/0!</v>
          </cell>
        </row>
        <row r="1666">
          <cell r="A1666">
            <v>891</v>
          </cell>
          <cell r="B1666" t="str">
            <v>Langostino especies mezcladas  crudo ( en su medio natural)</v>
          </cell>
          <cell r="C1666"/>
          <cell r="D1666">
            <v>100</v>
          </cell>
          <cell r="E1666"/>
          <cell r="F1666">
            <v>73</v>
          </cell>
          <cell r="G1666"/>
          <cell r="H1666">
            <v>16</v>
          </cell>
          <cell r="I1666">
            <v>1</v>
          </cell>
          <cell r="J1666">
            <v>0</v>
          </cell>
          <cell r="K1666"/>
          <cell r="L1666">
            <v>0</v>
          </cell>
          <cell r="M1666"/>
          <cell r="N1666">
            <v>27</v>
          </cell>
          <cell r="O1666">
            <v>0.8</v>
          </cell>
          <cell r="P1666">
            <v>58</v>
          </cell>
          <cell r="Q1666">
            <v>256</v>
          </cell>
          <cell r="R1666"/>
          <cell r="S1666">
            <v>1.3</v>
          </cell>
          <cell r="T1666">
            <v>27</v>
          </cell>
          <cell r="U1666">
            <v>302</v>
          </cell>
          <cell r="V1666">
            <v>7.0000000000000007E-2</v>
          </cell>
          <cell r="W1666">
            <v>0.03</v>
          </cell>
          <cell r="X1666">
            <v>2.2000000000000002</v>
          </cell>
          <cell r="Y1666">
            <v>37</v>
          </cell>
          <cell r="Z1666">
            <v>2</v>
          </cell>
          <cell r="AA1666">
            <v>1</v>
          </cell>
          <cell r="AB1666">
            <v>16</v>
          </cell>
          <cell r="AC1666">
            <v>0.16</v>
          </cell>
          <cell r="AD1666">
            <v>0.17</v>
          </cell>
          <cell r="AE1666">
            <v>0.28999999999999998</v>
          </cell>
          <cell r="AF1666">
            <v>114</v>
          </cell>
          <cell r="AG1666"/>
          <cell r="AH1666"/>
          <cell r="AI1666" t="e">
            <v>#DIV/0!</v>
          </cell>
          <cell r="AJ1666"/>
          <cell r="AK1666"/>
          <cell r="AL1666" t="e">
            <v>#DIV/0!</v>
          </cell>
          <cell r="AM1666"/>
          <cell r="AN1666"/>
          <cell r="AO1666" t="e">
            <v>#DIV/0!</v>
          </cell>
        </row>
        <row r="1667">
          <cell r="A1667">
            <v>892</v>
          </cell>
          <cell r="B1667" t="str">
            <v>Langostino, species mezcladas, en su medio natural, cocido en calor humedo</v>
          </cell>
          <cell r="C1667"/>
          <cell r="D1667">
            <v>100</v>
          </cell>
          <cell r="E1667"/>
          <cell r="F1667">
            <v>78</v>
          </cell>
          <cell r="G1667"/>
          <cell r="H1667">
            <v>16.8</v>
          </cell>
          <cell r="I1667">
            <v>1.2</v>
          </cell>
          <cell r="J1667">
            <v>0</v>
          </cell>
          <cell r="K1667"/>
          <cell r="L1667">
            <v>0</v>
          </cell>
          <cell r="M1667"/>
          <cell r="N1667">
            <v>60</v>
          </cell>
          <cell r="O1667">
            <v>0.8</v>
          </cell>
          <cell r="P1667">
            <v>94</v>
          </cell>
          <cell r="Q1667">
            <v>270</v>
          </cell>
          <cell r="R1667"/>
          <cell r="S1667">
            <v>1.76</v>
          </cell>
          <cell r="T1667">
            <v>33</v>
          </cell>
          <cell r="U1667">
            <v>296</v>
          </cell>
          <cell r="V1667">
            <v>0.05</v>
          </cell>
          <cell r="W1667">
            <v>0.09</v>
          </cell>
          <cell r="X1667">
            <v>2.2999999999999998</v>
          </cell>
          <cell r="Y1667">
            <v>44</v>
          </cell>
          <cell r="Z1667">
            <v>2.15</v>
          </cell>
          <cell r="AA1667">
            <v>1</v>
          </cell>
          <cell r="AB1667">
            <v>15</v>
          </cell>
          <cell r="AC1667">
            <v>0.18</v>
          </cell>
          <cell r="AD1667">
            <v>0.24</v>
          </cell>
          <cell r="AE1667">
            <v>0.37</v>
          </cell>
          <cell r="AF1667">
            <v>133</v>
          </cell>
          <cell r="AG1667"/>
          <cell r="AH1667"/>
          <cell r="AI1667" t="e">
            <v>#DIV/0!</v>
          </cell>
          <cell r="AJ1667"/>
          <cell r="AK1667"/>
          <cell r="AL1667" t="e">
            <v>#DIV/0!</v>
          </cell>
          <cell r="AM1667"/>
          <cell r="AN1667"/>
          <cell r="AO1667" t="e">
            <v>#DIV/0!</v>
          </cell>
        </row>
        <row r="1668">
          <cell r="A1668">
            <v>893</v>
          </cell>
          <cell r="B1668" t="str">
            <v>Langostinos, especies mezcladas , crudo cultivado</v>
          </cell>
          <cell r="C1668"/>
          <cell r="D1668">
            <v>100</v>
          </cell>
          <cell r="E1668"/>
          <cell r="F1668">
            <v>69</v>
          </cell>
          <cell r="G1668"/>
          <cell r="H1668">
            <v>14.9</v>
          </cell>
          <cell r="I1668">
            <v>1</v>
          </cell>
          <cell r="J1668">
            <v>0</v>
          </cell>
          <cell r="K1668"/>
          <cell r="L1668">
            <v>0</v>
          </cell>
          <cell r="M1668"/>
          <cell r="N1668">
            <v>25</v>
          </cell>
          <cell r="O1668">
            <v>0.6</v>
          </cell>
          <cell r="P1668">
            <v>62</v>
          </cell>
          <cell r="Q1668">
            <v>218</v>
          </cell>
          <cell r="R1668"/>
          <cell r="S1668">
            <v>1.01</v>
          </cell>
          <cell r="T1668">
            <v>30</v>
          </cell>
          <cell r="U1668">
            <v>261</v>
          </cell>
          <cell r="V1668">
            <v>0.05</v>
          </cell>
          <cell r="W1668">
            <v>0.03</v>
          </cell>
          <cell r="X1668">
            <v>1.9</v>
          </cell>
          <cell r="Y1668">
            <v>30</v>
          </cell>
          <cell r="Z1668">
            <v>2.1</v>
          </cell>
          <cell r="AA1668">
            <v>1</v>
          </cell>
          <cell r="AB1668">
            <v>15</v>
          </cell>
          <cell r="AC1668">
            <v>0.16</v>
          </cell>
          <cell r="AD1668">
            <v>0.18</v>
          </cell>
          <cell r="AE1668">
            <v>0.31</v>
          </cell>
          <cell r="AF1668">
            <v>107</v>
          </cell>
          <cell r="AG1668"/>
          <cell r="AH1668"/>
          <cell r="AI1668" t="e">
            <v>#DIV/0!</v>
          </cell>
          <cell r="AJ1668"/>
          <cell r="AK1668"/>
          <cell r="AL1668" t="e">
            <v>#DIV/0!</v>
          </cell>
          <cell r="AM1668"/>
          <cell r="AN1668"/>
          <cell r="AO1668" t="e">
            <v>#DIV/0!</v>
          </cell>
        </row>
        <row r="1669">
          <cell r="A1669">
            <v>894</v>
          </cell>
          <cell r="B1669" t="str">
            <v>Mejillones, azul, cocido en calor humedo</v>
          </cell>
          <cell r="C1669"/>
          <cell r="D1669">
            <v>100</v>
          </cell>
          <cell r="E1669"/>
          <cell r="F1669">
            <v>165</v>
          </cell>
          <cell r="G1669"/>
          <cell r="H1669">
            <v>23.8</v>
          </cell>
          <cell r="I1669">
            <v>4.5</v>
          </cell>
          <cell r="J1669">
            <v>7.4</v>
          </cell>
          <cell r="K1669"/>
          <cell r="L1669">
            <v>0</v>
          </cell>
          <cell r="M1669"/>
          <cell r="N1669">
            <v>33</v>
          </cell>
          <cell r="O1669">
            <v>6.7</v>
          </cell>
          <cell r="P1669">
            <v>369</v>
          </cell>
          <cell r="Q1669">
            <v>285</v>
          </cell>
          <cell r="R1669"/>
          <cell r="S1669">
            <v>2.67</v>
          </cell>
          <cell r="T1669">
            <v>37</v>
          </cell>
          <cell r="U1669">
            <v>268</v>
          </cell>
          <cell r="V1669">
            <v>0.3</v>
          </cell>
          <cell r="W1669">
            <v>0.42</v>
          </cell>
          <cell r="X1669">
            <v>3</v>
          </cell>
          <cell r="Y1669">
            <v>76</v>
          </cell>
          <cell r="Z1669">
            <v>24</v>
          </cell>
          <cell r="AA1669">
            <v>14</v>
          </cell>
          <cell r="AB1669">
            <v>91</v>
          </cell>
          <cell r="AC1669">
            <v>0.85</v>
          </cell>
          <cell r="AD1669">
            <v>1.01</v>
          </cell>
          <cell r="AE1669">
            <v>1.21</v>
          </cell>
          <cell r="AF1669">
            <v>56</v>
          </cell>
          <cell r="AG1669"/>
          <cell r="AH1669"/>
          <cell r="AI1669" t="e">
            <v>#DIV/0!</v>
          </cell>
          <cell r="AJ1669"/>
          <cell r="AK1669"/>
          <cell r="AL1669" t="e">
            <v>#DIV/0!</v>
          </cell>
          <cell r="AM1669"/>
          <cell r="AN1669"/>
          <cell r="AO1669" t="e">
            <v>#DIV/0!</v>
          </cell>
        </row>
        <row r="1670">
          <cell r="A1670">
            <v>895</v>
          </cell>
          <cell r="B1670" t="str">
            <v>Mejillones, azul, crudos</v>
          </cell>
          <cell r="C1670"/>
          <cell r="D1670">
            <v>100</v>
          </cell>
          <cell r="E1670"/>
          <cell r="F1670">
            <v>82</v>
          </cell>
          <cell r="G1670"/>
          <cell r="H1670">
            <v>11.9</v>
          </cell>
          <cell r="I1670">
            <v>2.2000000000000002</v>
          </cell>
          <cell r="J1670">
            <v>3.7</v>
          </cell>
          <cell r="K1670"/>
          <cell r="L1670">
            <v>0</v>
          </cell>
          <cell r="M1670"/>
          <cell r="N1670">
            <v>26</v>
          </cell>
          <cell r="O1670">
            <v>4</v>
          </cell>
          <cell r="P1670">
            <v>286</v>
          </cell>
          <cell r="Q1670">
            <v>197</v>
          </cell>
          <cell r="R1670"/>
          <cell r="S1670">
            <v>1.6</v>
          </cell>
          <cell r="T1670">
            <v>34</v>
          </cell>
          <cell r="U1670">
            <v>320</v>
          </cell>
          <cell r="V1670">
            <v>0.16</v>
          </cell>
          <cell r="W1670">
            <v>0.21</v>
          </cell>
          <cell r="X1670">
            <v>1.6</v>
          </cell>
          <cell r="Y1670">
            <v>42</v>
          </cell>
          <cell r="Z1670">
            <v>12</v>
          </cell>
          <cell r="AA1670">
            <v>8</v>
          </cell>
          <cell r="AB1670">
            <v>48</v>
          </cell>
          <cell r="AC1670">
            <v>0.43</v>
          </cell>
          <cell r="AD1670">
            <v>0.51</v>
          </cell>
          <cell r="AE1670">
            <v>0.61</v>
          </cell>
          <cell r="AF1670">
            <v>28</v>
          </cell>
          <cell r="AG1670"/>
          <cell r="AH1670"/>
          <cell r="AI1670" t="e">
            <v>#DIV/0!</v>
          </cell>
          <cell r="AJ1670"/>
          <cell r="AK1670"/>
          <cell r="AL1670" t="e">
            <v>#DIV/0!</v>
          </cell>
          <cell r="AM1670"/>
          <cell r="AN1670"/>
          <cell r="AO1670" t="e">
            <v>#DIV/0!</v>
          </cell>
        </row>
        <row r="1671">
          <cell r="A1671">
            <v>896</v>
          </cell>
          <cell r="B1671" t="str">
            <v>Ostras del oriente ( no cultivadas) cocidas en calor humedo</v>
          </cell>
          <cell r="C1671"/>
          <cell r="D1671">
            <v>100</v>
          </cell>
          <cell r="E1671"/>
          <cell r="F1671">
            <v>132</v>
          </cell>
          <cell r="G1671"/>
          <cell r="H1671">
            <v>14.1</v>
          </cell>
          <cell r="I1671">
            <v>4.9000000000000004</v>
          </cell>
          <cell r="J1671">
            <v>7.8</v>
          </cell>
          <cell r="K1671"/>
          <cell r="L1671">
            <v>0</v>
          </cell>
          <cell r="M1671"/>
          <cell r="N1671">
            <v>90</v>
          </cell>
          <cell r="O1671">
            <v>12</v>
          </cell>
          <cell r="P1671">
            <v>422</v>
          </cell>
          <cell r="Q1671">
            <v>203</v>
          </cell>
          <cell r="R1671"/>
          <cell r="S1671">
            <v>181.61</v>
          </cell>
          <cell r="T1671">
            <v>95</v>
          </cell>
          <cell r="U1671">
            <v>281</v>
          </cell>
          <cell r="V1671">
            <v>0.19</v>
          </cell>
          <cell r="W1671">
            <v>0.18</v>
          </cell>
          <cell r="X1671">
            <v>2.5</v>
          </cell>
          <cell r="Y1671">
            <v>14</v>
          </cell>
          <cell r="Z1671">
            <v>35.020000000000003</v>
          </cell>
          <cell r="AA1671">
            <v>6</v>
          </cell>
          <cell r="AB1671">
            <v>54</v>
          </cell>
          <cell r="AC1671">
            <v>1.54</v>
          </cell>
          <cell r="AD1671">
            <v>0.63</v>
          </cell>
          <cell r="AE1671">
            <v>1.94</v>
          </cell>
          <cell r="AF1671">
            <v>105</v>
          </cell>
          <cell r="AG1671"/>
          <cell r="AH1671"/>
          <cell r="AI1671" t="e">
            <v>#DIV/0!</v>
          </cell>
          <cell r="AJ1671"/>
          <cell r="AK1671"/>
          <cell r="AL1671" t="e">
            <v>#DIV/0!</v>
          </cell>
          <cell r="AM1671"/>
          <cell r="AN1671"/>
          <cell r="AO1671" t="e">
            <v>#DIV/0!</v>
          </cell>
        </row>
        <row r="1672">
          <cell r="A1672">
            <v>897</v>
          </cell>
          <cell r="B1672" t="str">
            <v>Ostras del oriente, en su medio natural, crudas</v>
          </cell>
          <cell r="C1672"/>
          <cell r="D1672">
            <v>100</v>
          </cell>
          <cell r="E1672"/>
          <cell r="F1672">
            <v>67</v>
          </cell>
          <cell r="G1672"/>
          <cell r="H1672">
            <v>7.1</v>
          </cell>
          <cell r="I1672">
            <v>2.5</v>
          </cell>
          <cell r="J1672">
            <v>3.9</v>
          </cell>
          <cell r="K1672"/>
          <cell r="L1672">
            <v>0</v>
          </cell>
          <cell r="M1672"/>
          <cell r="N1672">
            <v>45</v>
          </cell>
          <cell r="O1672">
            <v>6.7</v>
          </cell>
          <cell r="P1672">
            <v>211</v>
          </cell>
          <cell r="Q1672">
            <v>135</v>
          </cell>
          <cell r="R1672"/>
          <cell r="S1672">
            <v>90.81</v>
          </cell>
          <cell r="T1672">
            <v>47</v>
          </cell>
          <cell r="U1672">
            <v>156</v>
          </cell>
          <cell r="V1672">
            <v>0.1</v>
          </cell>
          <cell r="W1672">
            <v>0.1</v>
          </cell>
          <cell r="X1672">
            <v>1.4</v>
          </cell>
          <cell r="Y1672">
            <v>10</v>
          </cell>
          <cell r="Z1672">
            <v>19.46</v>
          </cell>
          <cell r="AA1672">
            <v>4</v>
          </cell>
          <cell r="AB1672">
            <v>30</v>
          </cell>
          <cell r="AC1672">
            <v>0.77</v>
          </cell>
          <cell r="AD1672">
            <v>0.31</v>
          </cell>
          <cell r="AE1672">
            <v>0.97</v>
          </cell>
          <cell r="AF1672">
            <v>53</v>
          </cell>
          <cell r="AG1672"/>
          <cell r="AH1672"/>
          <cell r="AI1672" t="e">
            <v>#DIV/0!</v>
          </cell>
          <cell r="AJ1672"/>
          <cell r="AK1672"/>
          <cell r="AL1672" t="e">
            <v>#DIV/0!</v>
          </cell>
          <cell r="AM1672"/>
          <cell r="AN1672"/>
          <cell r="AO1672" t="e">
            <v>#DIV/0!</v>
          </cell>
        </row>
        <row r="1673">
          <cell r="A1673">
            <v>898</v>
          </cell>
          <cell r="B1673" t="str">
            <v>Ostras del pacifico cocidas en calor humedo</v>
          </cell>
          <cell r="C1673"/>
          <cell r="D1673">
            <v>100</v>
          </cell>
          <cell r="E1673"/>
          <cell r="F1673">
            <v>157</v>
          </cell>
          <cell r="G1673"/>
          <cell r="H1673">
            <v>18.899999999999999</v>
          </cell>
          <cell r="I1673">
            <v>4.5999999999999996</v>
          </cell>
          <cell r="J1673">
            <v>9.9</v>
          </cell>
          <cell r="K1673"/>
          <cell r="L1673">
            <v>0</v>
          </cell>
          <cell r="M1673"/>
          <cell r="N1673">
            <v>16</v>
          </cell>
          <cell r="O1673">
            <v>9.1999999999999993</v>
          </cell>
          <cell r="P1673">
            <v>212</v>
          </cell>
          <cell r="Q1673">
            <v>243</v>
          </cell>
          <cell r="R1673"/>
          <cell r="S1673">
            <v>33.24</v>
          </cell>
          <cell r="T1673">
            <v>44</v>
          </cell>
          <cell r="U1673">
            <v>302</v>
          </cell>
          <cell r="V1673">
            <v>0.13</v>
          </cell>
          <cell r="W1673">
            <v>0.44</v>
          </cell>
          <cell r="X1673">
            <v>3.6</v>
          </cell>
          <cell r="Y1673">
            <v>15</v>
          </cell>
          <cell r="Z1673">
            <v>28.8</v>
          </cell>
          <cell r="AA1673">
            <v>13</v>
          </cell>
          <cell r="AB1673">
            <v>146</v>
          </cell>
          <cell r="AC1673">
            <v>1.02</v>
          </cell>
          <cell r="AD1673">
            <v>0.72</v>
          </cell>
          <cell r="AE1673">
            <v>1.79</v>
          </cell>
          <cell r="AF1673">
            <v>100</v>
          </cell>
          <cell r="AG1673"/>
          <cell r="AH1673"/>
          <cell r="AI1673" t="e">
            <v>#DIV/0!</v>
          </cell>
          <cell r="AJ1673"/>
          <cell r="AK1673"/>
          <cell r="AL1673" t="e">
            <v>#DIV/0!</v>
          </cell>
          <cell r="AM1673"/>
          <cell r="AN1673"/>
          <cell r="AO1673" t="e">
            <v>#DIV/0!</v>
          </cell>
        </row>
        <row r="1674">
          <cell r="A1674">
            <v>899</v>
          </cell>
          <cell r="B1674" t="str">
            <v>Ostras del Pacifico crudas</v>
          </cell>
          <cell r="C1674"/>
          <cell r="D1674">
            <v>100</v>
          </cell>
          <cell r="E1674"/>
          <cell r="F1674">
            <v>79</v>
          </cell>
          <cell r="G1674"/>
          <cell r="H1674">
            <v>9.5</v>
          </cell>
          <cell r="I1674">
            <v>2.2999999999999998</v>
          </cell>
          <cell r="J1674">
            <v>5</v>
          </cell>
          <cell r="K1674"/>
          <cell r="L1674">
            <v>0</v>
          </cell>
          <cell r="M1674"/>
          <cell r="N1674">
            <v>8</v>
          </cell>
          <cell r="O1674">
            <v>5.0999999999999996</v>
          </cell>
          <cell r="P1674">
            <v>106</v>
          </cell>
          <cell r="Q1674">
            <v>162</v>
          </cell>
          <cell r="R1674"/>
          <cell r="S1674">
            <v>16.62</v>
          </cell>
          <cell r="T1674">
            <v>22</v>
          </cell>
          <cell r="U1674">
            <v>168</v>
          </cell>
          <cell r="V1674">
            <v>7.0000000000000007E-2</v>
          </cell>
          <cell r="W1674">
            <v>0.23</v>
          </cell>
          <cell r="X1674">
            <v>2</v>
          </cell>
          <cell r="Y1674">
            <v>10</v>
          </cell>
          <cell r="Z1674">
            <v>16</v>
          </cell>
          <cell r="AA1674">
            <v>8</v>
          </cell>
          <cell r="AB1674">
            <v>81</v>
          </cell>
          <cell r="AC1674">
            <v>0.51</v>
          </cell>
          <cell r="AD1674">
            <v>0.36</v>
          </cell>
          <cell r="AE1674">
            <v>0.89</v>
          </cell>
          <cell r="AF1674">
            <v>50</v>
          </cell>
          <cell r="AG1674"/>
          <cell r="AH1674"/>
          <cell r="AI1674" t="e">
            <v>#DIV/0!</v>
          </cell>
          <cell r="AJ1674"/>
          <cell r="AK1674"/>
          <cell r="AL1674" t="e">
            <v>#DIV/0!</v>
          </cell>
          <cell r="AM1674"/>
          <cell r="AN1674"/>
          <cell r="AO1674" t="e">
            <v>#DIV/0!</v>
          </cell>
        </row>
        <row r="1675">
          <cell r="A1675">
            <v>900</v>
          </cell>
          <cell r="B1675" t="str">
            <v>Pulpo comun crudo</v>
          </cell>
          <cell r="C1675"/>
          <cell r="D1675">
            <v>100</v>
          </cell>
          <cell r="E1675"/>
          <cell r="F1675">
            <v>77</v>
          </cell>
          <cell r="G1675"/>
          <cell r="H1675">
            <v>14.9</v>
          </cell>
          <cell r="I1675">
            <v>1</v>
          </cell>
          <cell r="J1675">
            <v>2.2000000000000002</v>
          </cell>
          <cell r="K1675"/>
          <cell r="L1675">
            <v>0</v>
          </cell>
          <cell r="M1675"/>
          <cell r="N1675">
            <v>53</v>
          </cell>
          <cell r="O1675">
            <v>5.3</v>
          </cell>
          <cell r="P1675">
            <v>230</v>
          </cell>
          <cell r="Q1675">
            <v>186</v>
          </cell>
          <cell r="R1675"/>
          <cell r="S1675">
            <v>1.68</v>
          </cell>
          <cell r="T1675">
            <v>30</v>
          </cell>
          <cell r="U1675">
            <v>350</v>
          </cell>
          <cell r="V1675">
            <v>0.03</v>
          </cell>
          <cell r="W1675">
            <v>0.04</v>
          </cell>
          <cell r="X1675">
            <v>2.1</v>
          </cell>
          <cell r="Y1675">
            <v>16</v>
          </cell>
          <cell r="Z1675">
            <v>20</v>
          </cell>
          <cell r="AA1675">
            <v>5</v>
          </cell>
          <cell r="AB1675">
            <v>45</v>
          </cell>
          <cell r="AC1675">
            <v>0.23</v>
          </cell>
          <cell r="AD1675">
            <v>0.16</v>
          </cell>
          <cell r="AE1675">
            <v>0.24</v>
          </cell>
          <cell r="AF1675">
            <v>48</v>
          </cell>
          <cell r="AG1675"/>
          <cell r="AH1675"/>
          <cell r="AI1675" t="e">
            <v>#DIV/0!</v>
          </cell>
          <cell r="AJ1675"/>
          <cell r="AK1675"/>
          <cell r="AL1675" t="e">
            <v>#DIV/0!</v>
          </cell>
          <cell r="AM1675"/>
          <cell r="AN1675"/>
          <cell r="AO1675" t="e">
            <v>#DIV/0!</v>
          </cell>
        </row>
        <row r="1676">
          <cell r="A1676">
            <v>901</v>
          </cell>
          <cell r="B1676" t="str">
            <v>Leche de bufalo</v>
          </cell>
          <cell r="C1676"/>
          <cell r="D1676">
            <v>100</v>
          </cell>
          <cell r="E1676"/>
          <cell r="F1676">
            <v>98</v>
          </cell>
          <cell r="G1676"/>
          <cell r="H1676">
            <v>3.7</v>
          </cell>
          <cell r="I1676">
            <v>6.9</v>
          </cell>
          <cell r="J1676">
            <v>5.2</v>
          </cell>
          <cell r="K1676"/>
          <cell r="L1676">
            <v>0</v>
          </cell>
          <cell r="M1676"/>
          <cell r="N1676">
            <v>169</v>
          </cell>
          <cell r="O1676">
            <v>0.1</v>
          </cell>
          <cell r="P1676">
            <v>52</v>
          </cell>
          <cell r="Q1676">
            <v>117</v>
          </cell>
          <cell r="R1676"/>
          <cell r="S1676">
            <v>0.22</v>
          </cell>
          <cell r="T1676">
            <v>31</v>
          </cell>
          <cell r="U1676">
            <v>178</v>
          </cell>
          <cell r="V1676">
            <v>0</v>
          </cell>
          <cell r="W1676">
            <v>0.05</v>
          </cell>
          <cell r="X1676">
            <v>0.1</v>
          </cell>
          <cell r="Y1676">
            <v>6</v>
          </cell>
          <cell r="Z1676">
            <v>0.36</v>
          </cell>
          <cell r="AA1676">
            <v>2</v>
          </cell>
          <cell r="AB1676">
            <v>178</v>
          </cell>
          <cell r="AC1676">
            <v>4.5999999999999996</v>
          </cell>
          <cell r="AD1676">
            <v>1.79</v>
          </cell>
          <cell r="AE1676">
            <v>0.15</v>
          </cell>
          <cell r="AF1676">
            <v>19</v>
          </cell>
          <cell r="AG1676"/>
          <cell r="AH1676"/>
          <cell r="AI1676" t="e">
            <v>#DIV/0!</v>
          </cell>
          <cell r="AJ1676"/>
          <cell r="AK1676"/>
          <cell r="AL1676" t="e">
            <v>#DIV/0!</v>
          </cell>
          <cell r="AM1676"/>
          <cell r="AN1676"/>
          <cell r="AO1676" t="e">
            <v>#DIV/0!</v>
          </cell>
        </row>
        <row r="1677">
          <cell r="A1677">
            <v>902</v>
          </cell>
          <cell r="B1677" t="str">
            <v>Leche de cabra liquida, entera cruda</v>
          </cell>
          <cell r="C1677"/>
          <cell r="D1677">
            <v>100</v>
          </cell>
          <cell r="E1677"/>
          <cell r="F1677">
            <v>69</v>
          </cell>
          <cell r="G1677"/>
          <cell r="H1677">
            <v>3.6</v>
          </cell>
          <cell r="I1677">
            <v>4.0999999999999996</v>
          </cell>
          <cell r="J1677">
            <v>4.5</v>
          </cell>
          <cell r="K1677"/>
          <cell r="L1677">
            <v>0</v>
          </cell>
          <cell r="M1677"/>
          <cell r="N1677">
            <v>134</v>
          </cell>
          <cell r="O1677">
            <v>0.1</v>
          </cell>
          <cell r="P1677">
            <v>50</v>
          </cell>
          <cell r="Q1677">
            <v>111</v>
          </cell>
          <cell r="R1677"/>
          <cell r="S1677">
            <v>0.3</v>
          </cell>
          <cell r="T1677">
            <v>14</v>
          </cell>
          <cell r="U1677">
            <v>204</v>
          </cell>
          <cell r="V1677">
            <v>56</v>
          </cell>
          <cell r="W1677">
            <v>0.05</v>
          </cell>
          <cell r="X1677">
            <v>0.3</v>
          </cell>
          <cell r="Y1677">
            <v>1</v>
          </cell>
          <cell r="Z1677">
            <v>7.0000000000000007E-2</v>
          </cell>
          <cell r="AA1677">
            <v>1</v>
          </cell>
          <cell r="AB1677">
            <v>185</v>
          </cell>
          <cell r="AC1677">
            <v>2.67</v>
          </cell>
          <cell r="AD1677">
            <v>1.1100000000000001</v>
          </cell>
          <cell r="AE1677">
            <v>0.15</v>
          </cell>
          <cell r="AF1677">
            <v>11</v>
          </cell>
          <cell r="AG1677"/>
          <cell r="AH1677"/>
          <cell r="AI1677" t="e">
            <v>#DIV/0!</v>
          </cell>
          <cell r="AJ1677"/>
          <cell r="AK1677"/>
          <cell r="AL1677" t="e">
            <v>#DIV/0!</v>
          </cell>
          <cell r="AM1677"/>
          <cell r="AN1677"/>
          <cell r="AO1677" t="e">
            <v>#DIV/0!</v>
          </cell>
        </row>
        <row r="1678">
          <cell r="A1678">
            <v>903</v>
          </cell>
          <cell r="B1678" t="str">
            <v>Leche de oveja, liquida</v>
          </cell>
          <cell r="C1678"/>
          <cell r="D1678">
            <v>100</v>
          </cell>
          <cell r="E1678"/>
          <cell r="F1678">
            <v>109</v>
          </cell>
          <cell r="G1678"/>
          <cell r="H1678">
            <v>6</v>
          </cell>
          <cell r="I1678">
            <v>7</v>
          </cell>
          <cell r="J1678">
            <v>5.4</v>
          </cell>
          <cell r="K1678"/>
          <cell r="L1678">
            <v>0</v>
          </cell>
          <cell r="M1678"/>
          <cell r="N1678">
            <v>193</v>
          </cell>
          <cell r="O1678">
            <v>0.1</v>
          </cell>
          <cell r="P1678">
            <v>44</v>
          </cell>
          <cell r="Q1678">
            <v>158</v>
          </cell>
          <cell r="R1678"/>
          <cell r="S1678">
            <v>0.54</v>
          </cell>
          <cell r="T1678">
            <v>18</v>
          </cell>
          <cell r="U1678">
            <v>137</v>
          </cell>
          <cell r="V1678">
            <v>42</v>
          </cell>
          <cell r="W1678">
            <v>7.0000000000000007E-2</v>
          </cell>
          <cell r="X1678">
            <v>0.4</v>
          </cell>
          <cell r="Y1678">
            <v>7</v>
          </cell>
          <cell r="Z1678">
            <v>0.71</v>
          </cell>
          <cell r="AA1678">
            <v>4</v>
          </cell>
          <cell r="AB1678">
            <v>147</v>
          </cell>
          <cell r="AC1678">
            <v>4.5999999999999996</v>
          </cell>
          <cell r="AD1678">
            <v>1.72</v>
          </cell>
          <cell r="AE1678">
            <v>0.31</v>
          </cell>
          <cell r="AF1678">
            <v>27</v>
          </cell>
          <cell r="AG1678"/>
          <cell r="AH1678"/>
          <cell r="AI1678" t="e">
            <v>#DIV/0!</v>
          </cell>
          <cell r="AJ1678"/>
          <cell r="AK1678"/>
          <cell r="AL1678" t="e">
            <v>#DIV/0!</v>
          </cell>
          <cell r="AM1678"/>
          <cell r="AN1678"/>
          <cell r="AO1678" t="e">
            <v>#DIV/0!</v>
          </cell>
        </row>
        <row r="1679">
          <cell r="A1679">
            <v>904</v>
          </cell>
          <cell r="B1679" t="str">
            <v>Leche de vaca baja en grasa 2%, fortificada con proteina, con adiccion de vitamina A</v>
          </cell>
          <cell r="C1679"/>
          <cell r="D1679">
            <v>100</v>
          </cell>
          <cell r="E1679"/>
          <cell r="F1679">
            <v>56</v>
          </cell>
          <cell r="G1679"/>
          <cell r="H1679">
            <v>4</v>
          </cell>
          <cell r="I1679">
            <v>2</v>
          </cell>
          <cell r="J1679">
            <v>5.5</v>
          </cell>
          <cell r="K1679"/>
          <cell r="L1679">
            <v>0</v>
          </cell>
          <cell r="M1679"/>
          <cell r="N1679">
            <v>143</v>
          </cell>
          <cell r="O1679">
            <v>0.1</v>
          </cell>
          <cell r="P1679">
            <v>59</v>
          </cell>
          <cell r="Q1679">
            <v>112</v>
          </cell>
          <cell r="R1679"/>
          <cell r="S1679">
            <v>0.45</v>
          </cell>
          <cell r="T1679">
            <v>16</v>
          </cell>
          <cell r="U1679">
            <v>182</v>
          </cell>
          <cell r="V1679">
            <v>57</v>
          </cell>
          <cell r="W1679">
            <v>0.05</v>
          </cell>
          <cell r="X1679">
            <v>0.1</v>
          </cell>
          <cell r="Y1679">
            <v>6</v>
          </cell>
          <cell r="Z1679">
            <v>0.43</v>
          </cell>
          <cell r="AA1679">
            <v>1</v>
          </cell>
          <cell r="AB1679">
            <v>203</v>
          </cell>
          <cell r="AC1679">
            <v>1.23</v>
          </cell>
          <cell r="AD1679">
            <v>0.56999999999999995</v>
          </cell>
          <cell r="AE1679">
            <v>7.0000000000000007E-2</v>
          </cell>
          <cell r="AF1679">
            <v>8</v>
          </cell>
          <cell r="AG1679"/>
          <cell r="AH1679"/>
          <cell r="AI1679" t="e">
            <v>#DIV/0!</v>
          </cell>
          <cell r="AJ1679"/>
          <cell r="AK1679"/>
          <cell r="AL1679" t="e">
            <v>#DIV/0!</v>
          </cell>
          <cell r="AM1679"/>
          <cell r="AN1679"/>
          <cell r="AO1679" t="e">
            <v>#DIV/0!</v>
          </cell>
        </row>
        <row r="1680">
          <cell r="A1680">
            <v>905</v>
          </cell>
          <cell r="B1680" t="str">
            <v>Leche de vaca en polvo descremada con adicion de vitamina A</v>
          </cell>
          <cell r="C1680"/>
          <cell r="D1680">
            <v>100</v>
          </cell>
          <cell r="E1680"/>
          <cell r="F1680">
            <v>360</v>
          </cell>
          <cell r="G1680"/>
          <cell r="H1680">
            <v>36.200000000000003</v>
          </cell>
          <cell r="I1680">
            <v>0.8</v>
          </cell>
          <cell r="J1680">
            <v>52</v>
          </cell>
          <cell r="K1680"/>
          <cell r="L1680">
            <v>0</v>
          </cell>
          <cell r="M1680"/>
          <cell r="N1680">
            <v>1257</v>
          </cell>
          <cell r="O1680">
            <v>0.3</v>
          </cell>
          <cell r="P1680">
            <v>535</v>
          </cell>
          <cell r="Q1680">
            <v>968</v>
          </cell>
          <cell r="R1680"/>
          <cell r="S1680">
            <v>4.08</v>
          </cell>
          <cell r="T1680">
            <v>110</v>
          </cell>
          <cell r="U1680">
            <v>1794</v>
          </cell>
          <cell r="V1680">
            <v>660</v>
          </cell>
          <cell r="W1680">
            <v>0.42</v>
          </cell>
          <cell r="X1680">
            <v>1</v>
          </cell>
          <cell r="Y1680">
            <v>50</v>
          </cell>
          <cell r="Z1680">
            <v>4.03</v>
          </cell>
          <cell r="AA1680">
            <v>7</v>
          </cell>
          <cell r="AB1680">
            <v>2198</v>
          </cell>
          <cell r="AC1680">
            <v>0.5</v>
          </cell>
          <cell r="AD1680">
            <v>0.2</v>
          </cell>
          <cell r="AE1680">
            <v>0.03</v>
          </cell>
          <cell r="AF1680">
            <v>20</v>
          </cell>
          <cell r="AG1680"/>
          <cell r="AH1680"/>
          <cell r="AI1680" t="e">
            <v>#DIV/0!</v>
          </cell>
          <cell r="AJ1680"/>
          <cell r="AK1680"/>
          <cell r="AL1680" t="e">
            <v>#DIV/0!</v>
          </cell>
          <cell r="AM1680"/>
          <cell r="AN1680"/>
          <cell r="AO1680" t="e">
            <v>#DIV/0!</v>
          </cell>
        </row>
        <row r="1681">
          <cell r="A1681">
            <v>906</v>
          </cell>
          <cell r="B1681" t="str">
            <v>Leche de vaca en polvo descremada sin adicion de vitamina A</v>
          </cell>
          <cell r="C1681"/>
          <cell r="D1681">
            <v>100</v>
          </cell>
          <cell r="E1681"/>
          <cell r="F1681">
            <v>360</v>
          </cell>
          <cell r="G1681"/>
          <cell r="H1681">
            <v>36.200000000000003</v>
          </cell>
          <cell r="I1681">
            <v>0.8</v>
          </cell>
          <cell r="J1681">
            <v>52</v>
          </cell>
          <cell r="K1681"/>
          <cell r="L1681">
            <v>0</v>
          </cell>
          <cell r="M1681"/>
          <cell r="N1681">
            <v>1257</v>
          </cell>
          <cell r="O1681">
            <v>0.3</v>
          </cell>
          <cell r="P1681">
            <v>535</v>
          </cell>
          <cell r="Q1681">
            <v>968</v>
          </cell>
          <cell r="R1681"/>
          <cell r="S1681">
            <v>4.08</v>
          </cell>
          <cell r="T1681">
            <v>110</v>
          </cell>
          <cell r="U1681">
            <v>1794</v>
          </cell>
          <cell r="V1681">
            <v>8</v>
          </cell>
          <cell r="W1681">
            <v>0.42</v>
          </cell>
          <cell r="X1681">
            <v>1</v>
          </cell>
          <cell r="Y1681">
            <v>50</v>
          </cell>
          <cell r="Z1681">
            <v>4.03</v>
          </cell>
          <cell r="AA1681">
            <v>7</v>
          </cell>
          <cell r="AB1681">
            <v>36</v>
          </cell>
          <cell r="AC1681">
            <v>0.5</v>
          </cell>
          <cell r="AD1681">
            <v>0.2</v>
          </cell>
          <cell r="AE1681">
            <v>0.03</v>
          </cell>
          <cell r="AF1681">
            <v>20</v>
          </cell>
          <cell r="AG1681"/>
          <cell r="AH1681"/>
          <cell r="AI1681" t="e">
            <v>#DIV/0!</v>
          </cell>
          <cell r="AJ1681"/>
          <cell r="AK1681"/>
          <cell r="AL1681" t="e">
            <v>#DIV/0!</v>
          </cell>
          <cell r="AM1681"/>
          <cell r="AN1681"/>
          <cell r="AO1681" t="e">
            <v>#DIV/0!</v>
          </cell>
        </row>
        <row r="1682">
          <cell r="A1682">
            <v>907</v>
          </cell>
          <cell r="B1682" t="str">
            <v>Leche de vaca en polvo descremada, instantanea, con adicion de vitamina A</v>
          </cell>
          <cell r="C1682"/>
          <cell r="D1682">
            <v>100</v>
          </cell>
          <cell r="E1682"/>
          <cell r="F1682">
            <v>356</v>
          </cell>
          <cell r="G1682"/>
          <cell r="H1682">
            <v>35.1</v>
          </cell>
          <cell r="I1682">
            <v>0.7</v>
          </cell>
          <cell r="J1682">
            <v>52.2</v>
          </cell>
          <cell r="K1682"/>
          <cell r="L1682">
            <v>0</v>
          </cell>
          <cell r="M1682"/>
          <cell r="N1682">
            <v>1231</v>
          </cell>
          <cell r="O1682">
            <v>0.3</v>
          </cell>
          <cell r="P1682">
            <v>549</v>
          </cell>
          <cell r="Q1682">
            <v>985</v>
          </cell>
          <cell r="R1682"/>
          <cell r="S1682">
            <v>4.41</v>
          </cell>
          <cell r="T1682">
            <v>117</v>
          </cell>
          <cell r="U1682">
            <v>1705</v>
          </cell>
          <cell r="V1682">
            <v>710</v>
          </cell>
          <cell r="W1682">
            <v>0.41</v>
          </cell>
          <cell r="X1682">
            <v>0.9</v>
          </cell>
          <cell r="Y1682">
            <v>50</v>
          </cell>
          <cell r="Z1682">
            <v>3.99</v>
          </cell>
          <cell r="AA1682">
            <v>6</v>
          </cell>
          <cell r="AB1682">
            <v>2370</v>
          </cell>
          <cell r="AC1682">
            <v>0.47</v>
          </cell>
          <cell r="AD1682">
            <v>0.19</v>
          </cell>
          <cell r="AE1682">
            <v>0.03</v>
          </cell>
          <cell r="AF1682">
            <v>18</v>
          </cell>
          <cell r="AG1682"/>
          <cell r="AH1682"/>
          <cell r="AI1682" t="e">
            <v>#DIV/0!</v>
          </cell>
          <cell r="AJ1682"/>
          <cell r="AK1682"/>
          <cell r="AL1682" t="e">
            <v>#DIV/0!</v>
          </cell>
          <cell r="AM1682"/>
          <cell r="AN1682"/>
          <cell r="AO1682" t="e">
            <v>#DIV/0!</v>
          </cell>
        </row>
        <row r="1683">
          <cell r="A1683">
            <v>908</v>
          </cell>
          <cell r="B1683" t="str">
            <v>Leche de vaca en polvo entera</v>
          </cell>
          <cell r="C1683"/>
          <cell r="D1683">
            <v>100</v>
          </cell>
          <cell r="E1683"/>
          <cell r="F1683">
            <v>499</v>
          </cell>
          <cell r="G1683"/>
          <cell r="H1683">
            <v>26.3</v>
          </cell>
          <cell r="I1683">
            <v>26.7</v>
          </cell>
          <cell r="J1683">
            <v>38.4</v>
          </cell>
          <cell r="K1683"/>
          <cell r="L1683">
            <v>0</v>
          </cell>
          <cell r="M1683"/>
          <cell r="N1683">
            <v>912</v>
          </cell>
          <cell r="O1683">
            <v>0.5</v>
          </cell>
          <cell r="P1683">
            <v>371</v>
          </cell>
          <cell r="Q1683">
            <v>776</v>
          </cell>
          <cell r="R1683"/>
          <cell r="S1683">
            <v>3.34</v>
          </cell>
          <cell r="T1683">
            <v>85</v>
          </cell>
          <cell r="U1683">
            <v>1330</v>
          </cell>
          <cell r="V1683">
            <v>280</v>
          </cell>
          <cell r="W1683">
            <v>0.28000000000000003</v>
          </cell>
          <cell r="X1683">
            <v>0.6</v>
          </cell>
          <cell r="Y1683">
            <v>37</v>
          </cell>
          <cell r="Z1683">
            <v>3.25</v>
          </cell>
          <cell r="AA1683">
            <v>9</v>
          </cell>
          <cell r="AB1683">
            <v>922</v>
          </cell>
          <cell r="AC1683">
            <v>16.739999999999998</v>
          </cell>
          <cell r="AD1683">
            <v>7.92</v>
          </cell>
          <cell r="AE1683">
            <v>0.67</v>
          </cell>
          <cell r="AF1683">
            <v>97</v>
          </cell>
          <cell r="AG1683"/>
          <cell r="AH1683"/>
          <cell r="AI1683" t="e">
            <v>#DIV/0!</v>
          </cell>
          <cell r="AJ1683"/>
          <cell r="AK1683"/>
          <cell r="AL1683" t="e">
            <v>#DIV/0!</v>
          </cell>
          <cell r="AM1683"/>
          <cell r="AN1683"/>
          <cell r="AO1683" t="e">
            <v>#DIV/0!</v>
          </cell>
        </row>
        <row r="1684">
          <cell r="A1684">
            <v>909</v>
          </cell>
          <cell r="B1684" t="str">
            <v>Leche de vaca liquida baja en grasa 1%, con vitamina A</v>
          </cell>
          <cell r="C1684"/>
          <cell r="D1684">
            <v>100</v>
          </cell>
          <cell r="E1684"/>
          <cell r="F1684">
            <v>42</v>
          </cell>
          <cell r="G1684"/>
          <cell r="H1684">
            <v>3.3</v>
          </cell>
          <cell r="I1684">
            <v>1.1000000000000001</v>
          </cell>
          <cell r="J1684">
            <v>4.8</v>
          </cell>
          <cell r="K1684"/>
          <cell r="L1684">
            <v>0</v>
          </cell>
          <cell r="M1684"/>
          <cell r="N1684">
            <v>123</v>
          </cell>
          <cell r="O1684">
            <v>0.1</v>
          </cell>
          <cell r="P1684">
            <v>51</v>
          </cell>
          <cell r="Q1684">
            <v>96</v>
          </cell>
          <cell r="R1684"/>
          <cell r="S1684">
            <v>0.39</v>
          </cell>
          <cell r="T1684">
            <v>14</v>
          </cell>
          <cell r="U1684">
            <v>156</v>
          </cell>
          <cell r="V1684">
            <v>59</v>
          </cell>
          <cell r="W1684">
            <v>0.04</v>
          </cell>
          <cell r="X1684">
            <v>0.1</v>
          </cell>
          <cell r="Y1684">
            <v>5</v>
          </cell>
          <cell r="Z1684">
            <v>0.37</v>
          </cell>
          <cell r="AA1684">
            <v>1</v>
          </cell>
          <cell r="AB1684">
            <v>205</v>
          </cell>
          <cell r="AC1684">
            <v>0.66</v>
          </cell>
          <cell r="AD1684">
            <v>0.31</v>
          </cell>
          <cell r="AE1684">
            <v>0.04</v>
          </cell>
          <cell r="AF1684">
            <v>4</v>
          </cell>
          <cell r="AG1684"/>
          <cell r="AH1684"/>
          <cell r="AI1684" t="e">
            <v>#DIV/0!</v>
          </cell>
          <cell r="AJ1684"/>
          <cell r="AK1684"/>
          <cell r="AL1684" t="e">
            <v>#DIV/0!</v>
          </cell>
          <cell r="AM1684"/>
          <cell r="AN1684"/>
          <cell r="AO1684" t="e">
            <v>#DIV/0!</v>
          </cell>
        </row>
        <row r="1685">
          <cell r="A1685">
            <v>910</v>
          </cell>
          <cell r="B1685" t="str">
            <v>Leche de vaca liquida baja en grasa 2%, con vitamina A</v>
          </cell>
          <cell r="C1685"/>
          <cell r="D1685">
            <v>100</v>
          </cell>
          <cell r="E1685"/>
          <cell r="F1685">
            <v>50</v>
          </cell>
          <cell r="G1685"/>
          <cell r="H1685">
            <v>3.3</v>
          </cell>
          <cell r="I1685">
            <v>1.9</v>
          </cell>
          <cell r="J1685">
            <v>4.8</v>
          </cell>
          <cell r="K1685"/>
          <cell r="L1685">
            <v>0</v>
          </cell>
          <cell r="M1685"/>
          <cell r="N1685">
            <v>122</v>
          </cell>
          <cell r="O1685">
            <v>0.1</v>
          </cell>
          <cell r="P1685">
            <v>50</v>
          </cell>
          <cell r="Q1685">
            <v>95</v>
          </cell>
          <cell r="R1685"/>
          <cell r="S1685">
            <v>0.39</v>
          </cell>
          <cell r="T1685">
            <v>14</v>
          </cell>
          <cell r="U1685">
            <v>154</v>
          </cell>
          <cell r="V1685">
            <v>57</v>
          </cell>
          <cell r="W1685">
            <v>0.04</v>
          </cell>
          <cell r="X1685">
            <v>0.1</v>
          </cell>
          <cell r="Y1685">
            <v>5</v>
          </cell>
          <cell r="Z1685">
            <v>0.36</v>
          </cell>
          <cell r="AA1685">
            <v>1</v>
          </cell>
          <cell r="AB1685">
            <v>205</v>
          </cell>
          <cell r="AC1685">
            <v>1.2</v>
          </cell>
          <cell r="AD1685">
            <v>0.56000000000000005</v>
          </cell>
          <cell r="AE1685">
            <v>7.0000000000000007E-2</v>
          </cell>
          <cell r="AF1685">
            <v>8</v>
          </cell>
          <cell r="AG1685"/>
          <cell r="AH1685"/>
          <cell r="AI1685" t="e">
            <v>#DIV/0!</v>
          </cell>
          <cell r="AJ1685"/>
          <cell r="AK1685"/>
          <cell r="AL1685" t="e">
            <v>#DIV/0!</v>
          </cell>
          <cell r="AM1685"/>
          <cell r="AN1685"/>
          <cell r="AO1685" t="e">
            <v>#DIV/0!</v>
          </cell>
        </row>
        <row r="1686">
          <cell r="A1686">
            <v>911</v>
          </cell>
          <cell r="B1686" t="str">
            <v>Leche de vaca liquida baja en grasa 2%, adicion de solidos de leche no grasos y vitamina A</v>
          </cell>
          <cell r="C1686"/>
          <cell r="D1686">
            <v>100</v>
          </cell>
          <cell r="E1686"/>
          <cell r="F1686">
            <v>51</v>
          </cell>
          <cell r="G1686"/>
          <cell r="H1686">
            <v>3.5</v>
          </cell>
          <cell r="I1686">
            <v>1.9</v>
          </cell>
          <cell r="J1686">
            <v>5</v>
          </cell>
          <cell r="K1686"/>
          <cell r="L1686">
            <v>0</v>
          </cell>
          <cell r="M1686"/>
          <cell r="N1686">
            <v>128</v>
          </cell>
          <cell r="O1686">
            <v>0.1</v>
          </cell>
          <cell r="P1686">
            <v>52</v>
          </cell>
          <cell r="Q1686">
            <v>100</v>
          </cell>
          <cell r="R1686"/>
          <cell r="S1686">
            <v>0.4</v>
          </cell>
          <cell r="T1686">
            <v>14</v>
          </cell>
          <cell r="U1686">
            <v>162</v>
          </cell>
          <cell r="V1686">
            <v>57</v>
          </cell>
          <cell r="W1686">
            <v>0.04</v>
          </cell>
          <cell r="X1686">
            <v>0.1</v>
          </cell>
          <cell r="Y1686">
            <v>5</v>
          </cell>
          <cell r="Z1686">
            <v>0.38</v>
          </cell>
          <cell r="AA1686">
            <v>1</v>
          </cell>
          <cell r="AB1686">
            <v>204</v>
          </cell>
          <cell r="AC1686">
            <v>1.2</v>
          </cell>
          <cell r="AD1686">
            <v>0.56000000000000005</v>
          </cell>
          <cell r="AE1686">
            <v>7.0000000000000007E-2</v>
          </cell>
          <cell r="AF1686">
            <v>8</v>
          </cell>
          <cell r="AG1686"/>
          <cell r="AH1686"/>
          <cell r="AI1686" t="e">
            <v>#DIV/0!</v>
          </cell>
          <cell r="AJ1686"/>
          <cell r="AK1686"/>
          <cell r="AL1686" t="e">
            <v>#DIV/0!</v>
          </cell>
          <cell r="AM1686"/>
          <cell r="AN1686"/>
          <cell r="AO1686" t="e">
            <v>#DIV/0!</v>
          </cell>
        </row>
        <row r="1687">
          <cell r="A1687">
            <v>912</v>
          </cell>
          <cell r="B1687" t="str">
            <v>Leche de vaca liquida chocolatada entera, comercial</v>
          </cell>
          <cell r="C1687"/>
          <cell r="D1687">
            <v>100</v>
          </cell>
          <cell r="E1687"/>
          <cell r="F1687">
            <v>85</v>
          </cell>
          <cell r="G1687"/>
          <cell r="H1687">
            <v>3.2</v>
          </cell>
          <cell r="I1687">
            <v>3.4</v>
          </cell>
          <cell r="J1687">
            <v>10.3</v>
          </cell>
          <cell r="K1687"/>
          <cell r="L1687">
            <v>0.8</v>
          </cell>
          <cell r="M1687"/>
          <cell r="N1687">
            <v>112</v>
          </cell>
          <cell r="O1687">
            <v>0.2</v>
          </cell>
          <cell r="P1687">
            <v>60</v>
          </cell>
          <cell r="Q1687">
            <v>101</v>
          </cell>
          <cell r="R1687"/>
          <cell r="S1687">
            <v>0.41</v>
          </cell>
          <cell r="T1687">
            <v>13</v>
          </cell>
          <cell r="U1687">
            <v>167</v>
          </cell>
          <cell r="V1687">
            <v>29</v>
          </cell>
          <cell r="W1687">
            <v>0.04</v>
          </cell>
          <cell r="X1687">
            <v>0.1</v>
          </cell>
          <cell r="Y1687">
            <v>5</v>
          </cell>
          <cell r="Z1687">
            <v>0.33</v>
          </cell>
          <cell r="AA1687">
            <v>1</v>
          </cell>
          <cell r="AB1687">
            <v>121</v>
          </cell>
          <cell r="AC1687">
            <v>2.1</v>
          </cell>
          <cell r="AD1687">
            <v>0.99</v>
          </cell>
          <cell r="AE1687">
            <v>0.12</v>
          </cell>
          <cell r="AF1687">
            <v>12</v>
          </cell>
          <cell r="AG1687">
            <v>1200</v>
          </cell>
          <cell r="AH1687">
            <v>6290</v>
          </cell>
          <cell r="AI1687">
            <v>5.2416666666666663</v>
          </cell>
          <cell r="AJ1687">
            <v>1200</v>
          </cell>
          <cell r="AK1687">
            <v>15920</v>
          </cell>
          <cell r="AL1687">
            <v>13.266666666666667</v>
          </cell>
          <cell r="AM1687">
            <v>1200</v>
          </cell>
          <cell r="AN1687">
            <v>13700</v>
          </cell>
          <cell r="AO1687">
            <v>11.416666666666666</v>
          </cell>
        </row>
        <row r="1688">
          <cell r="A1688">
            <v>913</v>
          </cell>
          <cell r="B1688" t="str">
            <v>Leche de vaca liquida chocolatada, baja en grasa 2%</v>
          </cell>
          <cell r="C1688"/>
          <cell r="D1688">
            <v>100</v>
          </cell>
          <cell r="E1688"/>
          <cell r="F1688">
            <v>72</v>
          </cell>
          <cell r="G1688"/>
          <cell r="H1688">
            <v>3.2</v>
          </cell>
          <cell r="I1688">
            <v>2</v>
          </cell>
          <cell r="J1688">
            <v>10.4</v>
          </cell>
          <cell r="K1688"/>
          <cell r="L1688">
            <v>0.5</v>
          </cell>
          <cell r="M1688"/>
          <cell r="N1688">
            <v>114</v>
          </cell>
          <cell r="O1688">
            <v>0.2</v>
          </cell>
          <cell r="P1688">
            <v>60</v>
          </cell>
          <cell r="Q1688">
            <v>102</v>
          </cell>
          <cell r="R1688"/>
          <cell r="S1688">
            <v>0.41</v>
          </cell>
          <cell r="T1688">
            <v>13</v>
          </cell>
          <cell r="U1688">
            <v>169</v>
          </cell>
          <cell r="V1688">
            <v>57</v>
          </cell>
          <cell r="W1688">
            <v>0.04</v>
          </cell>
          <cell r="X1688">
            <v>0.1</v>
          </cell>
          <cell r="Y1688">
            <v>5</v>
          </cell>
          <cell r="Z1688">
            <v>0.34</v>
          </cell>
          <cell r="AA1688">
            <v>1</v>
          </cell>
          <cell r="AB1688">
            <v>200</v>
          </cell>
          <cell r="AC1688">
            <v>1.24</v>
          </cell>
          <cell r="AD1688">
            <v>0.59</v>
          </cell>
          <cell r="AE1688">
            <v>7.0000000000000007E-2</v>
          </cell>
          <cell r="AF1688">
            <v>7</v>
          </cell>
          <cell r="AG1688"/>
          <cell r="AH1688"/>
          <cell r="AI1688" t="e">
            <v>#DIV/0!</v>
          </cell>
          <cell r="AJ1688"/>
          <cell r="AK1688"/>
          <cell r="AL1688" t="e">
            <v>#DIV/0!</v>
          </cell>
          <cell r="AM1688"/>
          <cell r="AN1688"/>
          <cell r="AO1688" t="e">
            <v>#DIV/0!</v>
          </cell>
        </row>
        <row r="1689">
          <cell r="A1689">
            <v>914</v>
          </cell>
          <cell r="B1689" t="str">
            <v>Leche de vaca liquida descremada pasteurizada, con vitamina A</v>
          </cell>
          <cell r="C1689"/>
          <cell r="D1689">
            <v>100</v>
          </cell>
          <cell r="E1689"/>
          <cell r="F1689">
            <v>35</v>
          </cell>
          <cell r="G1689"/>
          <cell r="H1689">
            <v>3.4</v>
          </cell>
          <cell r="I1689">
            <v>0.2</v>
          </cell>
          <cell r="J1689">
            <v>4.9000000000000004</v>
          </cell>
          <cell r="K1689"/>
          <cell r="L1689">
            <v>0</v>
          </cell>
          <cell r="M1689"/>
          <cell r="N1689">
            <v>123</v>
          </cell>
          <cell r="O1689">
            <v>0</v>
          </cell>
          <cell r="P1689">
            <v>52</v>
          </cell>
          <cell r="Q1689">
            <v>101</v>
          </cell>
          <cell r="R1689"/>
          <cell r="S1689">
            <v>0.4</v>
          </cell>
          <cell r="T1689">
            <v>11</v>
          </cell>
          <cell r="U1689">
            <v>166</v>
          </cell>
          <cell r="V1689">
            <v>61</v>
          </cell>
          <cell r="W1689">
            <v>0.04</v>
          </cell>
          <cell r="X1689">
            <v>0.1</v>
          </cell>
          <cell r="Y1689">
            <v>5</v>
          </cell>
          <cell r="Z1689">
            <v>0.38</v>
          </cell>
          <cell r="AA1689">
            <v>1</v>
          </cell>
          <cell r="AB1689">
            <v>204</v>
          </cell>
          <cell r="AC1689">
            <v>0.12</v>
          </cell>
          <cell r="AD1689">
            <v>0.05</v>
          </cell>
          <cell r="AE1689">
            <v>0.01</v>
          </cell>
          <cell r="AF1689">
            <v>2</v>
          </cell>
          <cell r="AG1689"/>
          <cell r="AH1689"/>
          <cell r="AI1689" t="e">
            <v>#DIV/0!</v>
          </cell>
          <cell r="AJ1689"/>
          <cell r="AK1689"/>
          <cell r="AL1689" t="e">
            <v>#DIV/0!</v>
          </cell>
          <cell r="AM1689"/>
          <cell r="AN1689"/>
          <cell r="AO1689" t="e">
            <v>#DIV/0!</v>
          </cell>
        </row>
        <row r="1690">
          <cell r="A1690">
            <v>915</v>
          </cell>
          <cell r="B1690" t="str">
            <v>Leche de vaca liquida entera cruda</v>
          </cell>
          <cell r="C1690"/>
          <cell r="D1690">
            <v>100</v>
          </cell>
          <cell r="E1690"/>
          <cell r="F1690">
            <v>62</v>
          </cell>
          <cell r="G1690"/>
          <cell r="H1690">
            <v>3.4</v>
          </cell>
          <cell r="I1690">
            <v>3.3</v>
          </cell>
          <cell r="J1690">
            <v>4.5999999999999996</v>
          </cell>
          <cell r="K1690"/>
          <cell r="L1690">
            <v>0</v>
          </cell>
          <cell r="M1690"/>
          <cell r="N1690">
            <v>120</v>
          </cell>
          <cell r="O1690">
            <v>0.2</v>
          </cell>
          <cell r="P1690">
            <v>49</v>
          </cell>
          <cell r="Q1690">
            <v>95</v>
          </cell>
          <cell r="R1690"/>
          <cell r="S1690">
            <v>0.38</v>
          </cell>
          <cell r="T1690">
            <v>13</v>
          </cell>
          <cell r="U1690">
            <v>152</v>
          </cell>
          <cell r="V1690">
            <v>36</v>
          </cell>
          <cell r="W1690">
            <v>0.04</v>
          </cell>
          <cell r="X1690">
            <v>0.1</v>
          </cell>
          <cell r="Y1690">
            <v>5</v>
          </cell>
          <cell r="Z1690">
            <v>0.36</v>
          </cell>
          <cell r="AA1690">
            <v>2</v>
          </cell>
          <cell r="AB1690">
            <v>150</v>
          </cell>
          <cell r="AC1690">
            <v>2.08</v>
          </cell>
          <cell r="AD1690">
            <v>0.97</v>
          </cell>
          <cell r="AE1690">
            <v>0.12</v>
          </cell>
          <cell r="AF1690">
            <v>14</v>
          </cell>
          <cell r="AG1690"/>
          <cell r="AH1690"/>
          <cell r="AI1690" t="e">
            <v>#DIV/0!</v>
          </cell>
          <cell r="AJ1690"/>
          <cell r="AK1690"/>
          <cell r="AL1690" t="e">
            <v>#DIV/0!</v>
          </cell>
          <cell r="AM1690"/>
          <cell r="AN1690"/>
          <cell r="AO1690" t="e">
            <v>#DIV/0!</v>
          </cell>
        </row>
        <row r="1691">
          <cell r="A1691">
            <v>916</v>
          </cell>
          <cell r="B1691" t="str">
            <v>Leche de vaca liquida entera hervida</v>
          </cell>
          <cell r="C1691"/>
          <cell r="D1691">
            <v>100</v>
          </cell>
          <cell r="E1691"/>
          <cell r="F1691">
            <v>62</v>
          </cell>
          <cell r="G1691"/>
          <cell r="H1691">
            <v>3.4</v>
          </cell>
          <cell r="I1691">
            <v>3.3</v>
          </cell>
          <cell r="J1691">
            <v>4.5999999999999996</v>
          </cell>
          <cell r="K1691"/>
          <cell r="L1691">
            <v>0</v>
          </cell>
          <cell r="M1691"/>
          <cell r="N1691">
            <v>120</v>
          </cell>
          <cell r="O1691">
            <v>0.2</v>
          </cell>
          <cell r="P1691">
            <v>49</v>
          </cell>
          <cell r="Q1691">
            <v>95</v>
          </cell>
          <cell r="R1691"/>
          <cell r="S1691">
            <v>0.38</v>
          </cell>
          <cell r="T1691">
            <v>13</v>
          </cell>
          <cell r="U1691">
            <v>152</v>
          </cell>
          <cell r="V1691">
            <v>29</v>
          </cell>
          <cell r="W1691">
            <v>0.04</v>
          </cell>
          <cell r="X1691">
            <v>0.1</v>
          </cell>
          <cell r="Y1691">
            <v>5</v>
          </cell>
          <cell r="Z1691">
            <v>0.36</v>
          </cell>
          <cell r="AA1691">
            <v>1</v>
          </cell>
          <cell r="AB1691">
            <v>120</v>
          </cell>
          <cell r="AC1691">
            <v>2.08</v>
          </cell>
          <cell r="AD1691">
            <v>0.97</v>
          </cell>
          <cell r="AE1691">
            <v>0.12</v>
          </cell>
          <cell r="AF1691">
            <v>14</v>
          </cell>
          <cell r="AG1691"/>
          <cell r="AH1691"/>
          <cell r="AI1691" t="e">
            <v>#DIV/0!</v>
          </cell>
          <cell r="AJ1691"/>
          <cell r="AK1691"/>
          <cell r="AL1691" t="e">
            <v>#DIV/0!</v>
          </cell>
          <cell r="AM1691"/>
          <cell r="AN1691"/>
          <cell r="AO1691" t="e">
            <v>#DIV/0!</v>
          </cell>
        </row>
        <row r="1692">
          <cell r="A1692">
            <v>917</v>
          </cell>
          <cell r="B1692" t="str">
            <v>Leche de vaca liquida entera pasteurizada</v>
          </cell>
          <cell r="C1692"/>
          <cell r="D1692">
            <v>100</v>
          </cell>
          <cell r="E1692"/>
          <cell r="F1692">
            <v>62</v>
          </cell>
          <cell r="G1692"/>
          <cell r="H1692">
            <v>3.3</v>
          </cell>
          <cell r="I1692">
            <v>3.3</v>
          </cell>
          <cell r="J1692">
            <v>4.7</v>
          </cell>
          <cell r="K1692"/>
          <cell r="L1692">
            <v>0</v>
          </cell>
          <cell r="M1692"/>
          <cell r="N1692">
            <v>119</v>
          </cell>
          <cell r="O1692">
            <v>0.1</v>
          </cell>
          <cell r="P1692">
            <v>49</v>
          </cell>
          <cell r="Q1692">
            <v>93</v>
          </cell>
          <cell r="R1692"/>
          <cell r="S1692">
            <v>0.3</v>
          </cell>
          <cell r="T1692">
            <v>13</v>
          </cell>
          <cell r="U1692">
            <v>152</v>
          </cell>
          <cell r="V1692">
            <v>31</v>
          </cell>
          <cell r="W1692">
            <v>0.04</v>
          </cell>
          <cell r="X1692">
            <v>0.1</v>
          </cell>
          <cell r="Y1692">
            <v>5</v>
          </cell>
          <cell r="Z1692">
            <v>0.36</v>
          </cell>
          <cell r="AA1692">
            <v>1</v>
          </cell>
          <cell r="AB1692">
            <v>126</v>
          </cell>
          <cell r="AC1692">
            <v>2.08</v>
          </cell>
          <cell r="AD1692">
            <v>0.97</v>
          </cell>
          <cell r="AE1692">
            <v>0.12</v>
          </cell>
          <cell r="AF1692">
            <v>14</v>
          </cell>
          <cell r="AG1692"/>
          <cell r="AH1692"/>
          <cell r="AI1692" t="e">
            <v>#DIV/0!</v>
          </cell>
          <cell r="AJ1692"/>
          <cell r="AK1692"/>
          <cell r="AL1692" t="e">
            <v>#DIV/0!</v>
          </cell>
          <cell r="AM1692"/>
          <cell r="AN1692"/>
          <cell r="AO1692" t="e">
            <v>#DIV/0!</v>
          </cell>
        </row>
        <row r="1693">
          <cell r="A1693">
            <v>918</v>
          </cell>
          <cell r="B1693" t="str">
            <v>Leche humana, madura</v>
          </cell>
          <cell r="C1693"/>
          <cell r="D1693">
            <v>100</v>
          </cell>
          <cell r="E1693"/>
          <cell r="F1693">
            <v>71</v>
          </cell>
          <cell r="G1693"/>
          <cell r="H1693">
            <v>1</v>
          </cell>
          <cell r="I1693">
            <v>4.4000000000000004</v>
          </cell>
          <cell r="J1693">
            <v>6.9</v>
          </cell>
          <cell r="K1693"/>
          <cell r="L1693">
            <v>0</v>
          </cell>
          <cell r="M1693"/>
          <cell r="N1693">
            <v>32</v>
          </cell>
          <cell r="O1693">
            <v>0</v>
          </cell>
          <cell r="P1693">
            <v>17</v>
          </cell>
          <cell r="Q1693">
            <v>14</v>
          </cell>
          <cell r="R1693"/>
          <cell r="S1693">
            <v>0.17</v>
          </cell>
          <cell r="T1693">
            <v>3</v>
          </cell>
          <cell r="U1693">
            <v>51</v>
          </cell>
          <cell r="V1693">
            <v>64</v>
          </cell>
          <cell r="W1693">
            <v>0.01</v>
          </cell>
          <cell r="X1693">
            <v>0.2</v>
          </cell>
          <cell r="Y1693">
            <v>5</v>
          </cell>
          <cell r="Z1693">
            <v>0.05</v>
          </cell>
          <cell r="AA1693">
            <v>5</v>
          </cell>
          <cell r="AB1693">
            <v>241</v>
          </cell>
          <cell r="AC1693">
            <v>2.0099999999999998</v>
          </cell>
          <cell r="AD1693">
            <v>1.66</v>
          </cell>
          <cell r="AE1693">
            <v>0.5</v>
          </cell>
          <cell r="AF1693">
            <v>14</v>
          </cell>
          <cell r="AG1693"/>
          <cell r="AH1693"/>
          <cell r="AI1693" t="e">
            <v>#DIV/0!</v>
          </cell>
          <cell r="AJ1693"/>
          <cell r="AK1693"/>
          <cell r="AL1693" t="e">
            <v>#DIV/0!</v>
          </cell>
          <cell r="AM1693"/>
          <cell r="AN1693"/>
          <cell r="AO1693" t="e">
            <v>#DIV/0!</v>
          </cell>
        </row>
        <row r="1694">
          <cell r="A1694">
            <v>919</v>
          </cell>
          <cell r="B1694" t="str">
            <v>Alpinette</v>
          </cell>
          <cell r="C1694"/>
          <cell r="D1694">
            <v>100</v>
          </cell>
          <cell r="E1694"/>
          <cell r="F1694">
            <v>123</v>
          </cell>
          <cell r="G1694"/>
          <cell r="H1694">
            <v>2.9</v>
          </cell>
          <cell r="I1694">
            <v>2.9</v>
          </cell>
          <cell r="J1694">
            <v>21.4</v>
          </cell>
          <cell r="K1694"/>
          <cell r="L1694">
            <v>0.3</v>
          </cell>
          <cell r="M1694"/>
          <cell r="N1694">
            <v>6</v>
          </cell>
          <cell r="O1694">
            <v>0.2</v>
          </cell>
          <cell r="P1694">
            <v>29</v>
          </cell>
          <cell r="Q1694">
            <v>69</v>
          </cell>
          <cell r="R1694"/>
          <cell r="S1694">
            <v>0.28999999999999998</v>
          </cell>
          <cell r="T1694">
            <v>10</v>
          </cell>
          <cell r="U1694">
            <v>130</v>
          </cell>
          <cell r="V1694">
            <v>0.03</v>
          </cell>
          <cell r="W1694">
            <v>0.12</v>
          </cell>
          <cell r="X1694">
            <v>0.1</v>
          </cell>
          <cell r="Y1694">
            <v>13</v>
          </cell>
          <cell r="Z1694">
            <v>0.26</v>
          </cell>
          <cell r="AA1694">
            <v>3</v>
          </cell>
          <cell r="AB1694">
            <v>22</v>
          </cell>
          <cell r="AC1694">
            <v>1.43</v>
          </cell>
          <cell r="AD1694">
            <v>0.72</v>
          </cell>
          <cell r="AE1694">
            <v>0.09</v>
          </cell>
          <cell r="AF1694">
            <v>7</v>
          </cell>
          <cell r="AG1694"/>
          <cell r="AH1694"/>
          <cell r="AI1694" t="e">
            <v>#DIV/0!</v>
          </cell>
          <cell r="AJ1694"/>
          <cell r="AK1694"/>
          <cell r="AL1694" t="e">
            <v>#DIV/0!</v>
          </cell>
          <cell r="AM1694"/>
          <cell r="AN1694"/>
          <cell r="AO1694" t="e">
            <v>#DIV/0!</v>
          </cell>
        </row>
        <row r="1695">
          <cell r="A1695">
            <v>920</v>
          </cell>
          <cell r="B1695" t="str">
            <v>Alpinito</v>
          </cell>
          <cell r="C1695"/>
          <cell r="D1695">
            <v>100</v>
          </cell>
          <cell r="E1695"/>
          <cell r="F1695">
            <v>156</v>
          </cell>
          <cell r="G1695"/>
          <cell r="H1695">
            <v>6.7</v>
          </cell>
          <cell r="I1695">
            <v>4.4000000000000004</v>
          </cell>
          <cell r="J1695">
            <v>22.2</v>
          </cell>
          <cell r="K1695"/>
          <cell r="L1695">
            <v>0</v>
          </cell>
          <cell r="M1695"/>
          <cell r="N1695">
            <v>60</v>
          </cell>
          <cell r="O1695">
            <v>1.8</v>
          </cell>
          <cell r="P1695">
            <v>44</v>
          </cell>
          <cell r="Q1695">
            <v>132</v>
          </cell>
          <cell r="R1695"/>
          <cell r="S1695">
            <v>1.5</v>
          </cell>
          <cell r="T1695">
            <v>5</v>
          </cell>
          <cell r="U1695">
            <v>84</v>
          </cell>
          <cell r="V1695">
            <v>0.02</v>
          </cell>
          <cell r="W1695">
            <v>0.16</v>
          </cell>
          <cell r="X1695">
            <v>0.1</v>
          </cell>
          <cell r="Y1695">
            <v>40</v>
          </cell>
          <cell r="Z1695">
            <v>0.6</v>
          </cell>
          <cell r="AA1695">
            <v>0</v>
          </cell>
          <cell r="AB1695">
            <v>30</v>
          </cell>
          <cell r="AC1695">
            <v>2.2200000000000002</v>
          </cell>
          <cell r="AD1695">
            <v>1.29</v>
          </cell>
          <cell r="AE1695">
            <v>0.14000000000000001</v>
          </cell>
          <cell r="AF1695">
            <v>6</v>
          </cell>
          <cell r="AG1695"/>
          <cell r="AH1695"/>
          <cell r="AI1695" t="e">
            <v>#DIV/0!</v>
          </cell>
          <cell r="AJ1695"/>
          <cell r="AK1695"/>
          <cell r="AL1695" t="e">
            <v>#DIV/0!</v>
          </cell>
          <cell r="AM1695"/>
          <cell r="AN1695"/>
          <cell r="AO1695" t="e">
            <v>#DIV/0!</v>
          </cell>
        </row>
        <row r="1696">
          <cell r="A1696">
            <v>921</v>
          </cell>
          <cell r="B1696" t="str">
            <v>Batido espeso ( milkshake) chocolate</v>
          </cell>
          <cell r="C1696"/>
          <cell r="D1696">
            <v>100</v>
          </cell>
          <cell r="E1696"/>
          <cell r="F1696">
            <v>122</v>
          </cell>
          <cell r="G1696"/>
          <cell r="H1696">
            <v>3.1</v>
          </cell>
          <cell r="I1696">
            <v>2.7</v>
          </cell>
          <cell r="J1696">
            <v>21.2</v>
          </cell>
          <cell r="K1696"/>
          <cell r="L1696">
            <v>0.3</v>
          </cell>
          <cell r="M1696"/>
          <cell r="N1696">
            <v>132</v>
          </cell>
          <cell r="O1696">
            <v>0.3</v>
          </cell>
          <cell r="P1696">
            <v>111</v>
          </cell>
          <cell r="Q1696">
            <v>126</v>
          </cell>
          <cell r="R1696"/>
          <cell r="S1696">
            <v>0.48</v>
          </cell>
          <cell r="T1696">
            <v>16</v>
          </cell>
          <cell r="U1696">
            <v>224</v>
          </cell>
          <cell r="V1696">
            <v>0.05</v>
          </cell>
          <cell r="W1696">
            <v>0.22</v>
          </cell>
          <cell r="X1696">
            <v>0.1</v>
          </cell>
          <cell r="Y1696">
            <v>5</v>
          </cell>
          <cell r="Z1696">
            <v>0.32</v>
          </cell>
          <cell r="AA1696">
            <v>0</v>
          </cell>
          <cell r="AB1696">
            <v>21</v>
          </cell>
          <cell r="AC1696">
            <v>1.68</v>
          </cell>
          <cell r="AD1696">
            <v>0.78</v>
          </cell>
          <cell r="AE1696">
            <v>0.1</v>
          </cell>
          <cell r="AF1696">
            <v>11</v>
          </cell>
          <cell r="AG1696"/>
          <cell r="AH1696"/>
          <cell r="AI1696" t="e">
            <v>#DIV/0!</v>
          </cell>
          <cell r="AJ1696"/>
          <cell r="AK1696"/>
          <cell r="AL1696" t="e">
            <v>#DIV/0!</v>
          </cell>
          <cell r="AM1696"/>
          <cell r="AN1696"/>
          <cell r="AO1696" t="e">
            <v>#DIV/0!</v>
          </cell>
        </row>
        <row r="1697">
          <cell r="A1697">
            <v>922</v>
          </cell>
          <cell r="B1697" t="str">
            <v>Batido espeso ( milkshake) vainilla</v>
          </cell>
          <cell r="C1697"/>
          <cell r="D1697">
            <v>100</v>
          </cell>
          <cell r="E1697"/>
          <cell r="F1697">
            <v>114</v>
          </cell>
          <cell r="G1697"/>
          <cell r="H1697">
            <v>3.9</v>
          </cell>
          <cell r="I1697">
            <v>3</v>
          </cell>
          <cell r="J1697">
            <v>17.8</v>
          </cell>
          <cell r="K1697"/>
          <cell r="L1697">
            <v>0</v>
          </cell>
          <cell r="M1697"/>
          <cell r="N1697">
            <v>146</v>
          </cell>
          <cell r="O1697">
            <v>0.1</v>
          </cell>
          <cell r="P1697">
            <v>95</v>
          </cell>
          <cell r="Q1697">
            <v>115</v>
          </cell>
          <cell r="R1697"/>
          <cell r="S1697">
            <v>0.39</v>
          </cell>
          <cell r="T1697">
            <v>12</v>
          </cell>
          <cell r="U1697">
            <v>183</v>
          </cell>
          <cell r="V1697">
            <v>0.03</v>
          </cell>
          <cell r="W1697">
            <v>0.2</v>
          </cell>
          <cell r="X1697">
            <v>0.1</v>
          </cell>
          <cell r="Y1697">
            <v>7</v>
          </cell>
          <cell r="Z1697">
            <v>0.05</v>
          </cell>
          <cell r="AA1697">
            <v>0</v>
          </cell>
          <cell r="AB1697">
            <v>28</v>
          </cell>
          <cell r="AC1697">
            <v>1.89</v>
          </cell>
          <cell r="AD1697">
            <v>0.88</v>
          </cell>
          <cell r="AE1697">
            <v>0.11</v>
          </cell>
          <cell r="AF1697">
            <v>12</v>
          </cell>
          <cell r="AG1697"/>
          <cell r="AH1697"/>
          <cell r="AI1697" t="e">
            <v>#DIV/0!</v>
          </cell>
          <cell r="AJ1697"/>
          <cell r="AK1697"/>
          <cell r="AL1697" t="e">
            <v>#DIV/0!</v>
          </cell>
          <cell r="AM1697"/>
          <cell r="AN1697"/>
          <cell r="AO1697" t="e">
            <v>#DIV/0!</v>
          </cell>
        </row>
        <row r="1698">
          <cell r="A1698">
            <v>923</v>
          </cell>
          <cell r="B1698" t="str">
            <v>Bon Yurt Alpina</v>
          </cell>
          <cell r="C1698"/>
          <cell r="D1698">
            <v>100</v>
          </cell>
          <cell r="E1698"/>
          <cell r="F1698">
            <v>125</v>
          </cell>
          <cell r="G1698"/>
          <cell r="H1698">
            <v>2.9</v>
          </cell>
          <cell r="I1698">
            <v>2.4</v>
          </cell>
          <cell r="J1698">
            <v>22.9</v>
          </cell>
          <cell r="K1698"/>
          <cell r="L1698">
            <v>0</v>
          </cell>
          <cell r="M1698"/>
          <cell r="N1698">
            <v>150</v>
          </cell>
          <cell r="O1698">
            <v>2.7</v>
          </cell>
          <cell r="P1698">
            <v>106</v>
          </cell>
          <cell r="Q1698">
            <v>87</v>
          </cell>
          <cell r="R1698"/>
          <cell r="S1698">
            <v>1.5</v>
          </cell>
          <cell r="T1698">
            <v>13</v>
          </cell>
          <cell r="U1698">
            <v>145</v>
          </cell>
          <cell r="V1698">
            <v>0.3</v>
          </cell>
          <cell r="W1698">
            <v>0.34</v>
          </cell>
          <cell r="X1698">
            <v>3</v>
          </cell>
          <cell r="Y1698">
            <v>40</v>
          </cell>
          <cell r="Z1698">
            <v>0.6</v>
          </cell>
          <cell r="AA1698">
            <v>6</v>
          </cell>
          <cell r="AB1698">
            <v>90</v>
          </cell>
          <cell r="AC1698">
            <v>1.47</v>
          </cell>
          <cell r="AD1698">
            <v>0.87</v>
          </cell>
          <cell r="AE1698">
            <v>0.15</v>
          </cell>
          <cell r="AF1698">
            <v>6</v>
          </cell>
          <cell r="AG1698"/>
          <cell r="AH1698"/>
          <cell r="AI1698" t="e">
            <v>#DIV/0!</v>
          </cell>
          <cell r="AJ1698"/>
          <cell r="AK1698"/>
          <cell r="AL1698" t="e">
            <v>#DIV/0!</v>
          </cell>
          <cell r="AM1698"/>
          <cell r="AN1698"/>
          <cell r="AO1698" t="e">
            <v>#DIV/0!</v>
          </cell>
        </row>
        <row r="1699">
          <cell r="A1699">
            <v>924</v>
          </cell>
          <cell r="B1699" t="str">
            <v>Cuajada de leche de cabra</v>
          </cell>
          <cell r="C1699"/>
          <cell r="D1699">
            <v>100</v>
          </cell>
          <cell r="E1699"/>
          <cell r="F1699">
            <v>172</v>
          </cell>
          <cell r="G1699"/>
          <cell r="H1699">
            <v>16</v>
          </cell>
          <cell r="I1699">
            <v>10.3</v>
          </cell>
          <cell r="J1699">
            <v>3.7</v>
          </cell>
          <cell r="K1699"/>
          <cell r="L1699">
            <v>0</v>
          </cell>
          <cell r="M1699"/>
          <cell r="N1699">
            <v>310</v>
          </cell>
          <cell r="O1699">
            <v>0.8</v>
          </cell>
          <cell r="P1699">
            <v>368</v>
          </cell>
          <cell r="Q1699">
            <v>146</v>
          </cell>
          <cell r="R1699"/>
          <cell r="S1699">
            <v>0.92</v>
          </cell>
          <cell r="T1699">
            <v>16</v>
          </cell>
          <cell r="U1699">
            <v>26</v>
          </cell>
          <cell r="V1699">
            <v>0.01</v>
          </cell>
          <cell r="W1699">
            <v>0.63</v>
          </cell>
          <cell r="X1699">
            <v>0.2</v>
          </cell>
          <cell r="Y1699">
            <v>12</v>
          </cell>
          <cell r="Z1699">
            <v>0.19</v>
          </cell>
          <cell r="AA1699">
            <v>0</v>
          </cell>
          <cell r="AB1699">
            <v>9</v>
          </cell>
          <cell r="AC1699">
            <v>14.57</v>
          </cell>
          <cell r="AD1699">
            <v>4.8099999999999996</v>
          </cell>
          <cell r="AE1699">
            <v>0.5</v>
          </cell>
          <cell r="AF1699">
            <v>46</v>
          </cell>
          <cell r="AG1699"/>
          <cell r="AH1699"/>
          <cell r="AI1699" t="e">
            <v>#DIV/0!</v>
          </cell>
          <cell r="AJ1699"/>
          <cell r="AK1699"/>
          <cell r="AL1699" t="e">
            <v>#DIV/0!</v>
          </cell>
          <cell r="AM1699"/>
          <cell r="AN1699"/>
          <cell r="AO1699" t="e">
            <v>#DIV/0!</v>
          </cell>
        </row>
        <row r="1700">
          <cell r="A1700">
            <v>925</v>
          </cell>
          <cell r="B1700" t="str">
            <v>Cuajada de leche de vaca</v>
          </cell>
          <cell r="C1700"/>
          <cell r="D1700">
            <v>100</v>
          </cell>
          <cell r="E1700"/>
          <cell r="F1700">
            <v>257</v>
          </cell>
          <cell r="G1700"/>
          <cell r="H1700">
            <v>15.6</v>
          </cell>
          <cell r="I1700">
            <v>18.899999999999999</v>
          </cell>
          <cell r="J1700">
            <v>6.1</v>
          </cell>
          <cell r="K1700"/>
          <cell r="L1700">
            <v>0</v>
          </cell>
          <cell r="M1700"/>
          <cell r="N1700">
            <v>490</v>
          </cell>
          <cell r="O1700">
            <v>1.5</v>
          </cell>
          <cell r="P1700">
            <v>373</v>
          </cell>
          <cell r="Q1700">
            <v>270</v>
          </cell>
          <cell r="R1700"/>
          <cell r="S1700">
            <v>2.21</v>
          </cell>
          <cell r="T1700">
            <v>19</v>
          </cell>
          <cell r="U1700">
            <v>67</v>
          </cell>
          <cell r="V1700">
            <v>0.02</v>
          </cell>
          <cell r="W1700">
            <v>0.46</v>
          </cell>
          <cell r="X1700">
            <v>0.8</v>
          </cell>
          <cell r="Y1700">
            <v>7</v>
          </cell>
          <cell r="Z1700">
            <v>0.65</v>
          </cell>
          <cell r="AA1700">
            <v>0</v>
          </cell>
          <cell r="AB1700">
            <v>241</v>
          </cell>
          <cell r="AC1700">
            <v>13.15</v>
          </cell>
          <cell r="AD1700">
            <v>6.57</v>
          </cell>
          <cell r="AE1700">
            <v>0.77</v>
          </cell>
          <cell r="AF1700">
            <v>78</v>
          </cell>
          <cell r="AG1700"/>
          <cell r="AH1700"/>
          <cell r="AI1700" t="e">
            <v>#DIV/0!</v>
          </cell>
          <cell r="AJ1700"/>
          <cell r="AK1700"/>
          <cell r="AL1700" t="e">
            <v>#DIV/0!</v>
          </cell>
          <cell r="AM1700"/>
          <cell r="AN1700"/>
          <cell r="AO1700" t="e">
            <v>#DIV/0!</v>
          </cell>
        </row>
        <row r="1701">
          <cell r="A1701">
            <v>926</v>
          </cell>
          <cell r="B1701" t="str">
            <v>Kumis</v>
          </cell>
          <cell r="C1701"/>
          <cell r="D1701">
            <v>100</v>
          </cell>
          <cell r="E1701"/>
          <cell r="F1701">
            <v>77</v>
          </cell>
          <cell r="G1701"/>
          <cell r="H1701">
            <v>3.5</v>
          </cell>
          <cell r="I1701">
            <v>0.4</v>
          </cell>
          <cell r="J1701">
            <v>14.9</v>
          </cell>
          <cell r="K1701"/>
          <cell r="L1701">
            <v>0</v>
          </cell>
          <cell r="M1701"/>
          <cell r="N1701">
            <v>106</v>
          </cell>
          <cell r="O1701">
            <v>0.1</v>
          </cell>
          <cell r="P1701">
            <v>46</v>
          </cell>
          <cell r="Q1701">
            <v>56</v>
          </cell>
          <cell r="R1701"/>
          <cell r="S1701">
            <v>0.59</v>
          </cell>
          <cell r="T1701">
            <v>12</v>
          </cell>
          <cell r="U1701">
            <v>155</v>
          </cell>
          <cell r="V1701">
            <v>0.03</v>
          </cell>
          <cell r="W1701">
            <v>0.17</v>
          </cell>
          <cell r="X1701">
            <v>0</v>
          </cell>
          <cell r="Y1701">
            <v>7</v>
          </cell>
          <cell r="Z1701">
            <v>0.37</v>
          </cell>
          <cell r="AA1701">
            <v>1</v>
          </cell>
          <cell r="AB1701">
            <v>0</v>
          </cell>
          <cell r="AC1701">
            <v>2.1</v>
          </cell>
          <cell r="AD1701">
            <v>0.89</v>
          </cell>
          <cell r="AE1701">
            <v>0.9</v>
          </cell>
          <cell r="AF1701">
            <v>13</v>
          </cell>
          <cell r="AG1701"/>
          <cell r="AH1701"/>
          <cell r="AI1701" t="e">
            <v>#DIV/0!</v>
          </cell>
          <cell r="AJ1701"/>
          <cell r="AK1701"/>
          <cell r="AL1701" t="e">
            <v>#DIV/0!</v>
          </cell>
          <cell r="AM1701"/>
          <cell r="AN1701"/>
          <cell r="AO1701" t="e">
            <v>#DIV/0!</v>
          </cell>
        </row>
        <row r="1702">
          <cell r="A1702">
            <v>927</v>
          </cell>
          <cell r="B1702" t="str">
            <v>Leche de vaca evaporada entera sin adicion de vitamina A</v>
          </cell>
          <cell r="C1702"/>
          <cell r="D1702">
            <v>100</v>
          </cell>
          <cell r="E1702"/>
          <cell r="F1702">
            <v>136</v>
          </cell>
          <cell r="G1702"/>
          <cell r="H1702">
            <v>6.8</v>
          </cell>
          <cell r="I1702">
            <v>7.6</v>
          </cell>
          <cell r="J1702">
            <v>10</v>
          </cell>
          <cell r="K1702"/>
          <cell r="L1702">
            <v>0</v>
          </cell>
          <cell r="M1702"/>
          <cell r="N1702">
            <v>261</v>
          </cell>
          <cell r="O1702">
            <v>0.2</v>
          </cell>
          <cell r="P1702">
            <v>106</v>
          </cell>
          <cell r="Q1702">
            <v>203</v>
          </cell>
          <cell r="R1702"/>
          <cell r="S1702">
            <v>0.77</v>
          </cell>
          <cell r="T1702">
            <v>24</v>
          </cell>
          <cell r="U1702">
            <v>303</v>
          </cell>
          <cell r="V1702">
            <v>0.05</v>
          </cell>
          <cell r="W1702">
            <v>0.32</v>
          </cell>
          <cell r="X1702">
            <v>0.2</v>
          </cell>
          <cell r="Y1702">
            <v>8</v>
          </cell>
          <cell r="Z1702">
            <v>0.16</v>
          </cell>
          <cell r="AA1702">
            <v>2</v>
          </cell>
          <cell r="AB1702">
            <v>54</v>
          </cell>
          <cell r="AC1702">
            <v>4.59</v>
          </cell>
          <cell r="AD1702">
            <v>2.34</v>
          </cell>
          <cell r="AE1702">
            <v>0.25</v>
          </cell>
          <cell r="AF1702">
            <v>29</v>
          </cell>
          <cell r="AG1702"/>
          <cell r="AH1702"/>
          <cell r="AI1702" t="e">
            <v>#DIV/0!</v>
          </cell>
          <cell r="AJ1702"/>
          <cell r="AK1702"/>
          <cell r="AL1702" t="e">
            <v>#DIV/0!</v>
          </cell>
          <cell r="AM1702"/>
          <cell r="AN1702"/>
          <cell r="AO1702" t="e">
            <v>#DIV/0!</v>
          </cell>
        </row>
        <row r="1703">
          <cell r="A1703">
            <v>928</v>
          </cell>
          <cell r="B1703" t="str">
            <v>Leche de vaca evaporada entera con adicion de vitamina A</v>
          </cell>
          <cell r="C1703"/>
          <cell r="D1703">
            <v>100</v>
          </cell>
          <cell r="E1703"/>
          <cell r="F1703">
            <v>136</v>
          </cell>
          <cell r="G1703"/>
          <cell r="H1703">
            <v>6.8</v>
          </cell>
          <cell r="I1703">
            <v>7.6</v>
          </cell>
          <cell r="J1703">
            <v>10</v>
          </cell>
          <cell r="K1703"/>
          <cell r="L1703">
            <v>0</v>
          </cell>
          <cell r="M1703"/>
          <cell r="N1703">
            <v>261</v>
          </cell>
          <cell r="O1703">
            <v>0.2</v>
          </cell>
          <cell r="P1703">
            <v>106</v>
          </cell>
          <cell r="Q1703">
            <v>203</v>
          </cell>
          <cell r="R1703"/>
          <cell r="S1703">
            <v>0.77</v>
          </cell>
          <cell r="T1703">
            <v>24</v>
          </cell>
          <cell r="U1703">
            <v>303</v>
          </cell>
          <cell r="V1703">
            <v>0.05</v>
          </cell>
          <cell r="W1703">
            <v>0.32</v>
          </cell>
          <cell r="X1703">
            <v>0.2</v>
          </cell>
          <cell r="Y1703">
            <v>8</v>
          </cell>
          <cell r="Z1703">
            <v>0.16</v>
          </cell>
          <cell r="AA1703">
            <v>2</v>
          </cell>
          <cell r="AB1703">
            <v>54</v>
          </cell>
          <cell r="AC1703">
            <v>4.59</v>
          </cell>
          <cell r="AD1703">
            <v>2.34</v>
          </cell>
          <cell r="AE1703">
            <v>0.25</v>
          </cell>
          <cell r="AF1703">
            <v>29</v>
          </cell>
          <cell r="AG1703"/>
          <cell r="AH1703"/>
          <cell r="AI1703" t="e">
            <v>#DIV/0!</v>
          </cell>
          <cell r="AJ1703"/>
          <cell r="AK1703"/>
          <cell r="AL1703" t="e">
            <v>#DIV/0!</v>
          </cell>
          <cell r="AM1703"/>
          <cell r="AN1703"/>
          <cell r="AO1703" t="e">
            <v>#DIV/0!</v>
          </cell>
        </row>
        <row r="1704">
          <cell r="A1704">
            <v>929</v>
          </cell>
          <cell r="B1704" t="str">
            <v>Leche evaporada sin grasa</v>
          </cell>
          <cell r="C1704"/>
          <cell r="D1704">
            <v>100</v>
          </cell>
          <cell r="E1704"/>
          <cell r="F1704">
            <v>78</v>
          </cell>
          <cell r="G1704"/>
          <cell r="H1704">
            <v>7.6</v>
          </cell>
          <cell r="I1704">
            <v>0.2</v>
          </cell>
          <cell r="J1704">
            <v>11.4</v>
          </cell>
          <cell r="K1704"/>
          <cell r="L1704">
            <v>0</v>
          </cell>
          <cell r="M1704"/>
          <cell r="N1704">
            <v>290</v>
          </cell>
          <cell r="O1704">
            <v>0.3</v>
          </cell>
          <cell r="P1704">
            <v>115</v>
          </cell>
          <cell r="Q1704">
            <v>195</v>
          </cell>
          <cell r="R1704"/>
          <cell r="S1704">
            <v>0.9</v>
          </cell>
          <cell r="T1704">
            <v>27</v>
          </cell>
          <cell r="U1704">
            <v>332</v>
          </cell>
          <cell r="V1704">
            <v>0.05</v>
          </cell>
          <cell r="W1704">
            <v>0.31</v>
          </cell>
          <cell r="X1704">
            <v>0.2</v>
          </cell>
          <cell r="Y1704">
            <v>9</v>
          </cell>
          <cell r="Z1704">
            <v>0.24</v>
          </cell>
          <cell r="AA1704">
            <v>1</v>
          </cell>
          <cell r="AB1704">
            <v>117</v>
          </cell>
          <cell r="AC1704">
            <v>0.12</v>
          </cell>
          <cell r="AD1704">
            <v>0.06</v>
          </cell>
          <cell r="AE1704">
            <v>0.01</v>
          </cell>
          <cell r="AF1704">
            <v>4</v>
          </cell>
          <cell r="AG1704"/>
          <cell r="AH1704"/>
          <cell r="AI1704" t="e">
            <v>#DIV/0!</v>
          </cell>
          <cell r="AJ1704"/>
          <cell r="AK1704"/>
          <cell r="AL1704" t="e">
            <v>#DIV/0!</v>
          </cell>
          <cell r="AM1704"/>
          <cell r="AN1704"/>
          <cell r="AO1704" t="e">
            <v>#DIV/0!</v>
          </cell>
        </row>
        <row r="1705">
          <cell r="A1705">
            <v>930</v>
          </cell>
          <cell r="B1705" t="str">
            <v>Queso amarillo para untar</v>
          </cell>
          <cell r="C1705"/>
          <cell r="D1705">
            <v>100</v>
          </cell>
          <cell r="E1705"/>
          <cell r="F1705">
            <v>277</v>
          </cell>
          <cell r="G1705"/>
          <cell r="H1705">
            <v>12.7</v>
          </cell>
          <cell r="I1705">
            <v>21.9</v>
          </cell>
          <cell r="J1705">
            <v>7.2</v>
          </cell>
          <cell r="K1705"/>
          <cell r="L1705">
            <v>0</v>
          </cell>
          <cell r="M1705"/>
          <cell r="N1705">
            <v>394</v>
          </cell>
          <cell r="O1705">
            <v>2.1</v>
          </cell>
          <cell r="P1705">
            <v>1625</v>
          </cell>
          <cell r="Q1705">
            <v>790</v>
          </cell>
          <cell r="R1705"/>
          <cell r="S1705">
            <v>2.59</v>
          </cell>
          <cell r="T1705">
            <v>29</v>
          </cell>
          <cell r="U1705">
            <v>242</v>
          </cell>
          <cell r="V1705">
            <v>0.02</v>
          </cell>
          <cell r="W1705">
            <v>0.02</v>
          </cell>
          <cell r="X1705">
            <v>0.1</v>
          </cell>
          <cell r="Y1705">
            <v>7</v>
          </cell>
          <cell r="Z1705">
            <v>0.4</v>
          </cell>
          <cell r="AA1705">
            <v>0</v>
          </cell>
          <cell r="AB1705">
            <v>189</v>
          </cell>
          <cell r="AC1705">
            <v>13.33</v>
          </cell>
          <cell r="AD1705">
            <v>6.22</v>
          </cell>
          <cell r="AE1705">
            <v>0.62</v>
          </cell>
          <cell r="AF1705">
            <v>55</v>
          </cell>
          <cell r="AG1705"/>
          <cell r="AH1705"/>
          <cell r="AI1705" t="e">
            <v>#DIV/0!</v>
          </cell>
          <cell r="AJ1705"/>
          <cell r="AK1705"/>
          <cell r="AL1705" t="e">
            <v>#DIV/0!</v>
          </cell>
          <cell r="AM1705"/>
          <cell r="AN1705"/>
          <cell r="AO1705" t="e">
            <v>#DIV/0!</v>
          </cell>
        </row>
        <row r="1706">
          <cell r="A1706">
            <v>931</v>
          </cell>
          <cell r="B1706" t="str">
            <v>Queso americano cheese food empaque frio</v>
          </cell>
          <cell r="C1706"/>
          <cell r="D1706">
            <v>100</v>
          </cell>
          <cell r="E1706"/>
          <cell r="F1706">
            <v>333</v>
          </cell>
          <cell r="G1706"/>
          <cell r="H1706">
            <v>19.7</v>
          </cell>
          <cell r="I1706">
            <v>24.5</v>
          </cell>
          <cell r="J1706">
            <v>8.3000000000000007</v>
          </cell>
          <cell r="K1706"/>
          <cell r="L1706">
            <v>0</v>
          </cell>
          <cell r="M1706"/>
          <cell r="N1706">
            <v>497</v>
          </cell>
          <cell r="O1706">
            <v>0.8</v>
          </cell>
          <cell r="P1706">
            <v>966</v>
          </cell>
          <cell r="Q1706">
            <v>400</v>
          </cell>
          <cell r="R1706"/>
          <cell r="S1706">
            <v>3.01</v>
          </cell>
          <cell r="T1706">
            <v>30</v>
          </cell>
          <cell r="U1706">
            <v>363</v>
          </cell>
          <cell r="V1706">
            <v>0.03</v>
          </cell>
          <cell r="W1706">
            <v>0.45</v>
          </cell>
          <cell r="X1706">
            <v>0.1</v>
          </cell>
          <cell r="Y1706">
            <v>5</v>
          </cell>
          <cell r="Z1706">
            <v>1.28</v>
          </cell>
          <cell r="AA1706">
            <v>0</v>
          </cell>
          <cell r="AB1706">
            <v>202</v>
          </cell>
          <cell r="AC1706">
            <v>15.36</v>
          </cell>
          <cell r="AD1706">
            <v>7.17</v>
          </cell>
          <cell r="AE1706">
            <v>0.72</v>
          </cell>
          <cell r="AF1706">
            <v>64</v>
          </cell>
          <cell r="AG1706"/>
          <cell r="AH1706"/>
          <cell r="AI1706" t="e">
            <v>#DIV/0!</v>
          </cell>
          <cell r="AJ1706"/>
          <cell r="AK1706"/>
          <cell r="AL1706" t="e">
            <v>#DIV/0!</v>
          </cell>
          <cell r="AM1706"/>
          <cell r="AN1706"/>
          <cell r="AO1706" t="e">
            <v>#DIV/0!</v>
          </cell>
        </row>
        <row r="1707">
          <cell r="A1707">
            <v>932</v>
          </cell>
          <cell r="B1707" t="str">
            <v>Queso americano cheese food process, pasteurizado sin difosfato sodico</v>
          </cell>
          <cell r="C1707"/>
          <cell r="D1707">
            <v>100</v>
          </cell>
          <cell r="E1707"/>
          <cell r="F1707">
            <v>329</v>
          </cell>
          <cell r="G1707"/>
          <cell r="H1707">
            <v>19.600000000000001</v>
          </cell>
          <cell r="I1707">
            <v>24.6</v>
          </cell>
          <cell r="J1707">
            <v>7.3</v>
          </cell>
          <cell r="K1707"/>
          <cell r="L1707">
            <v>0</v>
          </cell>
          <cell r="M1707"/>
          <cell r="N1707">
            <v>574</v>
          </cell>
          <cell r="O1707">
            <v>0.8</v>
          </cell>
          <cell r="P1707">
            <v>1189</v>
          </cell>
          <cell r="Q1707">
            <v>459</v>
          </cell>
          <cell r="R1707"/>
          <cell r="S1707">
            <v>2.99</v>
          </cell>
          <cell r="T1707">
            <v>31</v>
          </cell>
          <cell r="U1707">
            <v>279</v>
          </cell>
          <cell r="V1707">
            <v>0.03</v>
          </cell>
          <cell r="W1707">
            <v>0.44</v>
          </cell>
          <cell r="X1707">
            <v>0.1</v>
          </cell>
          <cell r="Y1707">
            <v>7</v>
          </cell>
          <cell r="Z1707">
            <v>1.1200000000000001</v>
          </cell>
          <cell r="AA1707">
            <v>0</v>
          </cell>
          <cell r="AB1707">
            <v>219</v>
          </cell>
          <cell r="AC1707">
            <v>15.44</v>
          </cell>
          <cell r="AD1707">
            <v>7.21</v>
          </cell>
          <cell r="AE1707">
            <v>0.72</v>
          </cell>
          <cell r="AF1707">
            <v>64</v>
          </cell>
          <cell r="AG1707"/>
          <cell r="AH1707"/>
          <cell r="AI1707" t="e">
            <v>#DIV/0!</v>
          </cell>
          <cell r="AJ1707"/>
          <cell r="AK1707"/>
          <cell r="AL1707" t="e">
            <v>#DIV/0!</v>
          </cell>
          <cell r="AM1707"/>
          <cell r="AN1707"/>
          <cell r="AO1707" t="e">
            <v>#DIV/0!</v>
          </cell>
        </row>
        <row r="1708">
          <cell r="A1708">
            <v>933</v>
          </cell>
          <cell r="B1708" t="str">
            <v>Queso americano lite-line</v>
          </cell>
          <cell r="C1708"/>
          <cell r="D1708">
            <v>100</v>
          </cell>
          <cell r="E1708"/>
          <cell r="F1708">
            <v>141</v>
          </cell>
          <cell r="G1708"/>
          <cell r="H1708">
            <v>31.7</v>
          </cell>
          <cell r="I1708">
            <v>0</v>
          </cell>
          <cell r="J1708">
            <v>3.5</v>
          </cell>
          <cell r="K1708"/>
          <cell r="L1708">
            <v>1.8</v>
          </cell>
          <cell r="M1708"/>
          <cell r="N1708">
            <v>961</v>
          </cell>
          <cell r="O1708">
            <v>0.3</v>
          </cell>
          <cell r="P1708">
            <v>743</v>
          </cell>
          <cell r="Q1708">
            <v>656</v>
          </cell>
          <cell r="R1708"/>
          <cell r="S1708">
            <v>3.92</v>
          </cell>
          <cell r="T1708">
            <v>33</v>
          </cell>
          <cell r="U1708">
            <v>106</v>
          </cell>
          <cell r="V1708">
            <v>0.02</v>
          </cell>
          <cell r="W1708">
            <v>0.3</v>
          </cell>
          <cell r="X1708">
            <v>0.1</v>
          </cell>
          <cell r="Y1708">
            <v>10</v>
          </cell>
          <cell r="Z1708">
            <v>0.92</v>
          </cell>
          <cell r="AA1708">
            <v>0</v>
          </cell>
          <cell r="AB1708">
            <v>124</v>
          </cell>
          <cell r="AC1708">
            <v>0</v>
          </cell>
          <cell r="AD1708">
            <v>0</v>
          </cell>
          <cell r="AE1708">
            <v>0</v>
          </cell>
          <cell r="AF1708">
            <v>18</v>
          </cell>
          <cell r="AG1708"/>
          <cell r="AH1708"/>
          <cell r="AI1708" t="e">
            <v>#DIV/0!</v>
          </cell>
          <cell r="AJ1708"/>
          <cell r="AK1708"/>
          <cell r="AL1708" t="e">
            <v>#DIV/0!</v>
          </cell>
          <cell r="AM1708"/>
          <cell r="AN1708"/>
          <cell r="AO1708" t="e">
            <v>#DIV/0!</v>
          </cell>
        </row>
        <row r="1709">
          <cell r="A1709">
            <v>934</v>
          </cell>
          <cell r="B1709" t="str">
            <v>Queso americano process pasteurizado, con difosfato sodico, fundido</v>
          </cell>
          <cell r="C1709"/>
          <cell r="D1709">
            <v>100</v>
          </cell>
          <cell r="E1709"/>
          <cell r="F1709">
            <v>377</v>
          </cell>
          <cell r="G1709"/>
          <cell r="H1709">
            <v>22.2</v>
          </cell>
          <cell r="I1709">
            <v>31.3</v>
          </cell>
          <cell r="J1709">
            <v>1.6</v>
          </cell>
          <cell r="K1709"/>
          <cell r="L1709">
            <v>0</v>
          </cell>
          <cell r="M1709"/>
          <cell r="N1709">
            <v>616</v>
          </cell>
          <cell r="O1709">
            <v>0.4</v>
          </cell>
          <cell r="P1709">
            <v>1430</v>
          </cell>
          <cell r="Q1709">
            <v>745</v>
          </cell>
          <cell r="R1709"/>
          <cell r="S1709">
            <v>2.99</v>
          </cell>
          <cell r="T1709">
            <v>22</v>
          </cell>
          <cell r="U1709">
            <v>162</v>
          </cell>
          <cell r="V1709">
            <v>0.03</v>
          </cell>
          <cell r="W1709">
            <v>0.35</v>
          </cell>
          <cell r="X1709">
            <v>0.1</v>
          </cell>
          <cell r="Y1709">
            <v>8</v>
          </cell>
          <cell r="Z1709">
            <v>0.7</v>
          </cell>
          <cell r="AA1709">
            <v>0</v>
          </cell>
          <cell r="AB1709">
            <v>290</v>
          </cell>
          <cell r="AC1709">
            <v>19.690000000000001</v>
          </cell>
          <cell r="AD1709">
            <v>8.9499999999999993</v>
          </cell>
          <cell r="AE1709">
            <v>0.99</v>
          </cell>
          <cell r="AF1709">
            <v>94</v>
          </cell>
          <cell r="AG1709"/>
          <cell r="AH1709"/>
          <cell r="AI1709" t="e">
            <v>#DIV/0!</v>
          </cell>
          <cell r="AJ1709"/>
          <cell r="AK1709"/>
          <cell r="AL1709" t="e">
            <v>#DIV/0!</v>
          </cell>
          <cell r="AM1709"/>
          <cell r="AN1709"/>
          <cell r="AO1709" t="e">
            <v>#DIV/0!</v>
          </cell>
        </row>
        <row r="1710">
          <cell r="A1710">
            <v>935</v>
          </cell>
          <cell r="B1710" t="str">
            <v>Queso americano sin difosfato sodico process pasteurizado</v>
          </cell>
          <cell r="C1710"/>
          <cell r="D1710">
            <v>100</v>
          </cell>
          <cell r="E1710"/>
          <cell r="F1710">
            <v>377</v>
          </cell>
          <cell r="G1710"/>
          <cell r="H1710">
            <v>22.2</v>
          </cell>
          <cell r="I1710">
            <v>31.3</v>
          </cell>
          <cell r="J1710">
            <v>1.6</v>
          </cell>
          <cell r="K1710"/>
          <cell r="L1710">
            <v>0</v>
          </cell>
          <cell r="M1710"/>
          <cell r="N1710">
            <v>616</v>
          </cell>
          <cell r="O1710">
            <v>0.4</v>
          </cell>
          <cell r="P1710">
            <v>650</v>
          </cell>
          <cell r="Q1710">
            <v>444</v>
          </cell>
          <cell r="R1710"/>
          <cell r="S1710">
            <v>2.99</v>
          </cell>
          <cell r="T1710">
            <v>22</v>
          </cell>
          <cell r="U1710">
            <v>162</v>
          </cell>
          <cell r="V1710">
            <v>0.03</v>
          </cell>
          <cell r="W1710">
            <v>0.35</v>
          </cell>
          <cell r="X1710">
            <v>0.1</v>
          </cell>
          <cell r="Y1710">
            <v>8</v>
          </cell>
          <cell r="Z1710">
            <v>0.7</v>
          </cell>
          <cell r="AA1710">
            <v>0</v>
          </cell>
          <cell r="AB1710">
            <v>290</v>
          </cell>
          <cell r="AC1710">
            <v>19.690000000000001</v>
          </cell>
          <cell r="AD1710">
            <v>8.9499999999999993</v>
          </cell>
          <cell r="AE1710">
            <v>0.99</v>
          </cell>
          <cell r="AF1710">
            <v>94</v>
          </cell>
          <cell r="AG1710"/>
          <cell r="AH1710"/>
          <cell r="AI1710" t="e">
            <v>#DIV/0!</v>
          </cell>
          <cell r="AJ1710"/>
          <cell r="AK1710"/>
          <cell r="AL1710" t="e">
            <v>#DIV/0!</v>
          </cell>
          <cell r="AM1710"/>
          <cell r="AN1710"/>
          <cell r="AO1710" t="e">
            <v>#DIV/0!</v>
          </cell>
        </row>
        <row r="1711">
          <cell r="A1711">
            <v>936</v>
          </cell>
          <cell r="B1711" t="str">
            <v>Queso americano para untar, con difosfato sodico process pasteurizado</v>
          </cell>
          <cell r="C1711"/>
          <cell r="D1711">
            <v>100</v>
          </cell>
          <cell r="E1711"/>
          <cell r="F1711">
            <v>291</v>
          </cell>
          <cell r="G1711"/>
          <cell r="H1711">
            <v>16.399999999999999</v>
          </cell>
          <cell r="I1711">
            <v>21.2</v>
          </cell>
          <cell r="J1711">
            <v>8.6999999999999993</v>
          </cell>
          <cell r="K1711"/>
          <cell r="L1711">
            <v>0</v>
          </cell>
          <cell r="M1711"/>
          <cell r="N1711">
            <v>562</v>
          </cell>
          <cell r="O1711">
            <v>0.3</v>
          </cell>
          <cell r="P1711">
            <v>1625</v>
          </cell>
          <cell r="Q1711">
            <v>875</v>
          </cell>
          <cell r="R1711"/>
          <cell r="S1711">
            <v>2.59</v>
          </cell>
          <cell r="T1711">
            <v>29</v>
          </cell>
          <cell r="U1711">
            <v>242</v>
          </cell>
          <cell r="V1711">
            <v>0.05</v>
          </cell>
          <cell r="W1711">
            <v>0.43</v>
          </cell>
          <cell r="X1711">
            <v>0.1</v>
          </cell>
          <cell r="Y1711">
            <v>7</v>
          </cell>
          <cell r="Z1711">
            <v>0.4</v>
          </cell>
          <cell r="AA1711">
            <v>0</v>
          </cell>
          <cell r="AB1711">
            <v>189</v>
          </cell>
          <cell r="AC1711">
            <v>13.33</v>
          </cell>
          <cell r="AD1711">
            <v>6.22</v>
          </cell>
          <cell r="AE1711">
            <v>0.62</v>
          </cell>
          <cell r="AF1711">
            <v>55</v>
          </cell>
          <cell r="AG1711"/>
          <cell r="AH1711"/>
          <cell r="AI1711" t="e">
            <v>#DIV/0!</v>
          </cell>
          <cell r="AJ1711"/>
          <cell r="AK1711"/>
          <cell r="AL1711" t="e">
            <v>#DIV/0!</v>
          </cell>
          <cell r="AM1711"/>
          <cell r="AN1711"/>
          <cell r="AO1711" t="e">
            <v>#DIV/0!</v>
          </cell>
        </row>
        <row r="1712">
          <cell r="A1712">
            <v>937</v>
          </cell>
          <cell r="B1712" t="str">
            <v>Queso americano para untar,sin  difosfato sodico process pasteurizado</v>
          </cell>
          <cell r="C1712"/>
          <cell r="D1712">
            <v>100</v>
          </cell>
          <cell r="E1712"/>
          <cell r="F1712">
            <v>291</v>
          </cell>
          <cell r="G1712"/>
          <cell r="H1712">
            <v>16.399999999999999</v>
          </cell>
          <cell r="I1712">
            <v>21.2</v>
          </cell>
          <cell r="J1712">
            <v>8.6999999999999993</v>
          </cell>
          <cell r="K1712"/>
          <cell r="L1712">
            <v>0</v>
          </cell>
          <cell r="M1712"/>
          <cell r="N1712">
            <v>562</v>
          </cell>
          <cell r="O1712">
            <v>0.3</v>
          </cell>
          <cell r="P1712">
            <v>1345</v>
          </cell>
          <cell r="Q1712">
            <v>712</v>
          </cell>
          <cell r="R1712"/>
          <cell r="S1712">
            <v>2.59</v>
          </cell>
          <cell r="T1712">
            <v>29</v>
          </cell>
          <cell r="U1712">
            <v>242</v>
          </cell>
          <cell r="V1712">
            <v>0.05</v>
          </cell>
          <cell r="W1712">
            <v>0.43</v>
          </cell>
          <cell r="X1712">
            <v>0.1</v>
          </cell>
          <cell r="Y1712">
            <v>7</v>
          </cell>
          <cell r="Z1712">
            <v>0.4</v>
          </cell>
          <cell r="AA1712">
            <v>0</v>
          </cell>
          <cell r="AB1712">
            <v>189</v>
          </cell>
          <cell r="AC1712">
            <v>13.33</v>
          </cell>
          <cell r="AD1712">
            <v>6.22</v>
          </cell>
          <cell r="AE1712">
            <v>0.62</v>
          </cell>
          <cell r="AF1712">
            <v>55</v>
          </cell>
          <cell r="AG1712"/>
          <cell r="AH1712"/>
          <cell r="AI1712" t="e">
            <v>#DIV/0!</v>
          </cell>
          <cell r="AJ1712"/>
          <cell r="AK1712"/>
          <cell r="AL1712" t="e">
            <v>#DIV/0!</v>
          </cell>
          <cell r="AM1712"/>
          <cell r="AN1712"/>
          <cell r="AO1712" t="e">
            <v>#DIV/0!</v>
          </cell>
        </row>
        <row r="1713">
          <cell r="A1713">
            <v>938</v>
          </cell>
          <cell r="B1713" t="str">
            <v>Queso azul</v>
          </cell>
          <cell r="C1713"/>
          <cell r="D1713">
            <v>100</v>
          </cell>
          <cell r="E1713"/>
          <cell r="F1713">
            <v>353</v>
          </cell>
          <cell r="G1713"/>
          <cell r="H1713">
            <v>21.4</v>
          </cell>
          <cell r="I1713">
            <v>28.7</v>
          </cell>
          <cell r="J1713">
            <v>2.2999999999999998</v>
          </cell>
          <cell r="K1713"/>
          <cell r="L1713">
            <v>0</v>
          </cell>
          <cell r="M1713"/>
          <cell r="N1713">
            <v>528</v>
          </cell>
          <cell r="O1713">
            <v>0.3</v>
          </cell>
          <cell r="P1713">
            <v>1395</v>
          </cell>
          <cell r="Q1713">
            <v>387</v>
          </cell>
          <cell r="R1713"/>
          <cell r="S1713">
            <v>2.66</v>
          </cell>
          <cell r="T1713">
            <v>23</v>
          </cell>
          <cell r="U1713">
            <v>256</v>
          </cell>
          <cell r="V1713">
            <v>0.03</v>
          </cell>
          <cell r="W1713">
            <v>0.38</v>
          </cell>
          <cell r="X1713">
            <v>0.1</v>
          </cell>
          <cell r="Y1713">
            <v>36</v>
          </cell>
          <cell r="Z1713">
            <v>1.22</v>
          </cell>
          <cell r="AA1713">
            <v>0</v>
          </cell>
          <cell r="AB1713">
            <v>228</v>
          </cell>
          <cell r="AC1713">
            <v>18.670000000000002</v>
          </cell>
          <cell r="AD1713">
            <v>7.78</v>
          </cell>
          <cell r="AE1713">
            <v>0.8</v>
          </cell>
          <cell r="AF1713">
            <v>75</v>
          </cell>
          <cell r="AG1713"/>
          <cell r="AH1713"/>
          <cell r="AI1713" t="e">
            <v>#DIV/0!</v>
          </cell>
          <cell r="AJ1713"/>
          <cell r="AK1713"/>
          <cell r="AL1713" t="e">
            <v>#DIV/0!</v>
          </cell>
          <cell r="AM1713"/>
          <cell r="AN1713"/>
          <cell r="AO1713" t="e">
            <v>#DIV/0!</v>
          </cell>
        </row>
        <row r="1714">
          <cell r="A1714">
            <v>939</v>
          </cell>
          <cell r="B1714" t="str">
            <v>Queso brick</v>
          </cell>
          <cell r="C1714"/>
          <cell r="D1714">
            <v>100</v>
          </cell>
          <cell r="E1714"/>
          <cell r="F1714">
            <v>371</v>
          </cell>
          <cell r="G1714"/>
          <cell r="H1714">
            <v>23.2</v>
          </cell>
          <cell r="I1714">
            <v>29.7</v>
          </cell>
          <cell r="J1714">
            <v>2.8</v>
          </cell>
          <cell r="K1714"/>
          <cell r="L1714">
            <v>0</v>
          </cell>
          <cell r="M1714"/>
          <cell r="N1714">
            <v>674</v>
          </cell>
          <cell r="O1714">
            <v>0.4</v>
          </cell>
          <cell r="P1714">
            <v>560</v>
          </cell>
          <cell r="Q1714">
            <v>451</v>
          </cell>
          <cell r="R1714"/>
          <cell r="S1714">
            <v>2.6</v>
          </cell>
          <cell r="T1714">
            <v>24</v>
          </cell>
          <cell r="U1714">
            <v>136</v>
          </cell>
          <cell r="V1714">
            <v>0.01</v>
          </cell>
          <cell r="W1714">
            <v>0.35</v>
          </cell>
          <cell r="X1714">
            <v>0.1</v>
          </cell>
          <cell r="Y1714">
            <v>20</v>
          </cell>
          <cell r="Z1714">
            <v>1.26</v>
          </cell>
          <cell r="AA1714">
            <v>0</v>
          </cell>
          <cell r="AB1714">
            <v>302</v>
          </cell>
          <cell r="AC1714">
            <v>18.760000000000002</v>
          </cell>
          <cell r="AD1714">
            <v>8.6</v>
          </cell>
          <cell r="AE1714">
            <v>0.78</v>
          </cell>
          <cell r="AF1714">
            <v>94</v>
          </cell>
          <cell r="AG1714"/>
          <cell r="AH1714"/>
          <cell r="AI1714" t="e">
            <v>#DIV/0!</v>
          </cell>
          <cell r="AJ1714"/>
          <cell r="AK1714"/>
          <cell r="AL1714" t="e">
            <v>#DIV/0!</v>
          </cell>
          <cell r="AM1714"/>
          <cell r="AN1714"/>
          <cell r="AO1714" t="e">
            <v>#DIV/0!</v>
          </cell>
        </row>
        <row r="1715">
          <cell r="A1715">
            <v>940</v>
          </cell>
          <cell r="B1715" t="str">
            <v>Queso brie</v>
          </cell>
          <cell r="C1715"/>
          <cell r="D1715">
            <v>100</v>
          </cell>
          <cell r="E1715"/>
          <cell r="F1715">
            <v>335</v>
          </cell>
          <cell r="G1715"/>
          <cell r="H1715">
            <v>20.8</v>
          </cell>
          <cell r="I1715">
            <v>27.7</v>
          </cell>
          <cell r="J1715">
            <v>0.5</v>
          </cell>
          <cell r="K1715"/>
          <cell r="L1715">
            <v>0</v>
          </cell>
          <cell r="M1715"/>
          <cell r="N1715">
            <v>184</v>
          </cell>
          <cell r="O1715">
            <v>0.5</v>
          </cell>
          <cell r="P1715">
            <v>629</v>
          </cell>
          <cell r="Q1715">
            <v>188</v>
          </cell>
          <cell r="R1715"/>
          <cell r="S1715">
            <v>2.38</v>
          </cell>
          <cell r="T1715">
            <v>20</v>
          </cell>
          <cell r="U1715">
            <v>152</v>
          </cell>
          <cell r="V1715">
            <v>7.0000000000000007E-2</v>
          </cell>
          <cell r="W1715">
            <v>0.52</v>
          </cell>
          <cell r="X1715">
            <v>0.4</v>
          </cell>
          <cell r="Y1715">
            <v>65</v>
          </cell>
          <cell r="Z1715">
            <v>1.65</v>
          </cell>
          <cell r="AA1715">
            <v>0</v>
          </cell>
          <cell r="AB1715">
            <v>182</v>
          </cell>
          <cell r="AC1715">
            <v>17.41</v>
          </cell>
          <cell r="AD1715">
            <v>8.01</v>
          </cell>
          <cell r="AE1715">
            <v>0.83</v>
          </cell>
          <cell r="AF1715">
            <v>100</v>
          </cell>
          <cell r="AG1715"/>
          <cell r="AH1715"/>
          <cell r="AI1715" t="e">
            <v>#DIV/0!</v>
          </cell>
          <cell r="AJ1715"/>
          <cell r="AK1715"/>
          <cell r="AL1715" t="e">
            <v>#DIV/0!</v>
          </cell>
          <cell r="AM1715"/>
          <cell r="AN1715"/>
          <cell r="AO1715" t="e">
            <v>#DIV/0!</v>
          </cell>
        </row>
        <row r="1716">
          <cell r="A1716">
            <v>941</v>
          </cell>
          <cell r="B1716" t="str">
            <v>Queso camembert</v>
          </cell>
          <cell r="C1716"/>
          <cell r="D1716">
            <v>100</v>
          </cell>
          <cell r="E1716"/>
          <cell r="F1716">
            <v>300</v>
          </cell>
          <cell r="G1716"/>
          <cell r="H1716">
            <v>19.8</v>
          </cell>
          <cell r="I1716">
            <v>24.3</v>
          </cell>
          <cell r="J1716">
            <v>0.5</v>
          </cell>
          <cell r="K1716"/>
          <cell r="L1716">
            <v>0</v>
          </cell>
          <cell r="M1716"/>
          <cell r="N1716">
            <v>388</v>
          </cell>
          <cell r="O1716">
            <v>0.3</v>
          </cell>
          <cell r="P1716">
            <v>842</v>
          </cell>
          <cell r="Q1716">
            <v>347</v>
          </cell>
          <cell r="R1716"/>
          <cell r="S1716">
            <v>2.38</v>
          </cell>
          <cell r="T1716">
            <v>20</v>
          </cell>
          <cell r="U1716">
            <v>187</v>
          </cell>
          <cell r="V1716">
            <v>0.03</v>
          </cell>
          <cell r="W1716">
            <v>0.49</v>
          </cell>
          <cell r="X1716">
            <v>0.6</v>
          </cell>
          <cell r="Y1716">
            <v>62</v>
          </cell>
          <cell r="Z1716">
            <v>1.3</v>
          </cell>
          <cell r="AA1716">
            <v>0</v>
          </cell>
          <cell r="AB1716">
            <v>252</v>
          </cell>
          <cell r="AC1716">
            <v>15.26</v>
          </cell>
          <cell r="AD1716">
            <v>7.02</v>
          </cell>
          <cell r="AE1716">
            <v>0.72</v>
          </cell>
          <cell r="AF1716">
            <v>72</v>
          </cell>
          <cell r="AG1716"/>
          <cell r="AH1716"/>
          <cell r="AI1716" t="e">
            <v>#DIV/0!</v>
          </cell>
          <cell r="AJ1716"/>
          <cell r="AK1716"/>
          <cell r="AL1716" t="e">
            <v>#DIV/0!</v>
          </cell>
          <cell r="AM1716"/>
          <cell r="AN1716"/>
          <cell r="AO1716" t="e">
            <v>#DIV/0!</v>
          </cell>
        </row>
        <row r="1717">
          <cell r="A1717">
            <v>942</v>
          </cell>
          <cell r="B1717" t="str">
            <v>Queso cheddar</v>
          </cell>
          <cell r="C1717"/>
          <cell r="D1717">
            <v>100</v>
          </cell>
          <cell r="E1717"/>
          <cell r="F1717">
            <v>403</v>
          </cell>
          <cell r="G1717"/>
          <cell r="H1717">
            <v>24.9</v>
          </cell>
          <cell r="I1717">
            <v>33.1</v>
          </cell>
          <cell r="J1717">
            <v>1.3</v>
          </cell>
          <cell r="K1717"/>
          <cell r="L1717">
            <v>0</v>
          </cell>
          <cell r="M1717"/>
          <cell r="N1717">
            <v>721</v>
          </cell>
          <cell r="O1717">
            <v>0.7</v>
          </cell>
          <cell r="P1717">
            <v>621</v>
          </cell>
          <cell r="Q1717">
            <v>512</v>
          </cell>
          <cell r="R1717"/>
          <cell r="S1717">
            <v>3.11</v>
          </cell>
          <cell r="T1717">
            <v>28</v>
          </cell>
          <cell r="U1717">
            <v>98</v>
          </cell>
          <cell r="V1717">
            <v>0.03</v>
          </cell>
          <cell r="W1717">
            <v>0.38</v>
          </cell>
          <cell r="X1717">
            <v>0.1</v>
          </cell>
          <cell r="Y1717">
            <v>18</v>
          </cell>
          <cell r="Z1717">
            <v>0.83</v>
          </cell>
          <cell r="AA1717">
            <v>0</v>
          </cell>
          <cell r="AB1717">
            <v>278</v>
          </cell>
          <cell r="AC1717">
            <v>21.09</v>
          </cell>
          <cell r="AD1717">
            <v>9.39</v>
          </cell>
          <cell r="AE1717">
            <v>0.94</v>
          </cell>
          <cell r="AF1717">
            <v>105</v>
          </cell>
          <cell r="AG1717"/>
          <cell r="AH1717"/>
          <cell r="AI1717" t="e">
            <v>#DIV/0!</v>
          </cell>
          <cell r="AJ1717"/>
          <cell r="AK1717"/>
          <cell r="AL1717" t="e">
            <v>#DIV/0!</v>
          </cell>
          <cell r="AM1717"/>
          <cell r="AN1717"/>
          <cell r="AO1717" t="e">
            <v>#DIV/0!</v>
          </cell>
        </row>
        <row r="1718">
          <cell r="A1718">
            <v>943</v>
          </cell>
          <cell r="B1718" t="str">
            <v>Queso cheddar o colby bajo en grasa</v>
          </cell>
          <cell r="C1718"/>
          <cell r="D1718">
            <v>100</v>
          </cell>
          <cell r="E1718"/>
          <cell r="F1718">
            <v>168</v>
          </cell>
          <cell r="G1718"/>
          <cell r="H1718">
            <v>24.4</v>
          </cell>
          <cell r="I1718">
            <v>7</v>
          </cell>
          <cell r="J1718">
            <v>1.9</v>
          </cell>
          <cell r="K1718"/>
          <cell r="L1718">
            <v>0</v>
          </cell>
          <cell r="M1718"/>
          <cell r="N1718">
            <v>415</v>
          </cell>
          <cell r="O1718">
            <v>0.4</v>
          </cell>
          <cell r="P1718">
            <v>612</v>
          </cell>
          <cell r="Q1718">
            <v>484</v>
          </cell>
          <cell r="R1718"/>
          <cell r="S1718">
            <v>1.82</v>
          </cell>
          <cell r="T1718">
            <v>16</v>
          </cell>
          <cell r="U1718">
            <v>66</v>
          </cell>
          <cell r="V1718">
            <v>0.01</v>
          </cell>
          <cell r="W1718">
            <v>0.22</v>
          </cell>
          <cell r="X1718">
            <v>0.1</v>
          </cell>
          <cell r="Y1718">
            <v>11</v>
          </cell>
          <cell r="Z1718">
            <v>0.49</v>
          </cell>
          <cell r="AA1718">
            <v>0</v>
          </cell>
          <cell r="AB1718">
            <v>64</v>
          </cell>
          <cell r="AC1718">
            <v>4.34</v>
          </cell>
          <cell r="AD1718">
            <v>2.08</v>
          </cell>
          <cell r="AE1718">
            <v>0.22</v>
          </cell>
          <cell r="AF1718">
            <v>21</v>
          </cell>
          <cell r="AG1718"/>
          <cell r="AH1718"/>
          <cell r="AI1718" t="e">
            <v>#DIV/0!</v>
          </cell>
          <cell r="AJ1718"/>
          <cell r="AK1718"/>
          <cell r="AL1718" t="e">
            <v>#DIV/0!</v>
          </cell>
          <cell r="AM1718"/>
          <cell r="AN1718"/>
          <cell r="AO1718" t="e">
            <v>#DIV/0!</v>
          </cell>
        </row>
        <row r="1719">
          <cell r="A1719">
            <v>944</v>
          </cell>
          <cell r="B1719" t="str">
            <v>Queso cottage cremoso, coagulo grande o pequeño</v>
          </cell>
          <cell r="C1719"/>
          <cell r="D1719">
            <v>100</v>
          </cell>
          <cell r="E1719"/>
          <cell r="F1719">
            <v>101</v>
          </cell>
          <cell r="G1719"/>
          <cell r="H1719">
            <v>12.5</v>
          </cell>
          <cell r="I1719">
            <v>4.5</v>
          </cell>
          <cell r="J1719">
            <v>2.7</v>
          </cell>
          <cell r="K1719"/>
          <cell r="L1719">
            <v>0</v>
          </cell>
          <cell r="M1719"/>
          <cell r="N1719">
            <v>60</v>
          </cell>
          <cell r="O1719">
            <v>0.1</v>
          </cell>
          <cell r="P1719">
            <v>405</v>
          </cell>
          <cell r="Q1719">
            <v>132</v>
          </cell>
          <cell r="R1719"/>
          <cell r="S1719">
            <v>0.37</v>
          </cell>
          <cell r="T1719">
            <v>5</v>
          </cell>
          <cell r="U1719">
            <v>84</v>
          </cell>
          <cell r="V1719">
            <v>0.02</v>
          </cell>
          <cell r="W1719">
            <v>0.16</v>
          </cell>
          <cell r="X1719">
            <v>0.1</v>
          </cell>
          <cell r="Y1719">
            <v>12</v>
          </cell>
          <cell r="Z1719">
            <v>0.62</v>
          </cell>
          <cell r="AA1719">
            <v>0</v>
          </cell>
          <cell r="AB1719">
            <v>48</v>
          </cell>
          <cell r="AC1719">
            <v>2.85</v>
          </cell>
          <cell r="AD1719">
            <v>1.29</v>
          </cell>
          <cell r="AE1719">
            <v>0.14000000000000001</v>
          </cell>
          <cell r="AF1719">
            <v>15</v>
          </cell>
          <cell r="AG1719"/>
          <cell r="AH1719"/>
          <cell r="AI1719" t="e">
            <v>#DIV/0!</v>
          </cell>
          <cell r="AJ1719"/>
          <cell r="AK1719"/>
          <cell r="AL1719" t="e">
            <v>#DIV/0!</v>
          </cell>
          <cell r="AM1719"/>
          <cell r="AN1719"/>
          <cell r="AO1719" t="e">
            <v>#DIV/0!</v>
          </cell>
        </row>
        <row r="1720">
          <cell r="A1720">
            <v>945</v>
          </cell>
          <cell r="B1720" t="str">
            <v>Queso cottage , bajo en grasa, grasa de leche 1%</v>
          </cell>
          <cell r="C1720"/>
          <cell r="D1720">
            <v>100</v>
          </cell>
          <cell r="E1720"/>
          <cell r="F1720">
            <v>69</v>
          </cell>
          <cell r="G1720"/>
          <cell r="H1720">
            <v>12.4</v>
          </cell>
          <cell r="I1720">
            <v>1</v>
          </cell>
          <cell r="J1720">
            <v>2.7</v>
          </cell>
          <cell r="K1720"/>
          <cell r="L1720">
            <v>0</v>
          </cell>
          <cell r="M1720"/>
          <cell r="N1720">
            <v>61</v>
          </cell>
          <cell r="O1720">
            <v>0.1</v>
          </cell>
          <cell r="P1720">
            <v>406</v>
          </cell>
          <cell r="Q1720">
            <v>134</v>
          </cell>
          <cell r="R1720"/>
          <cell r="S1720">
            <v>0.38</v>
          </cell>
          <cell r="T1720">
            <v>5</v>
          </cell>
          <cell r="U1720">
            <v>86</v>
          </cell>
          <cell r="V1720">
            <v>0.02</v>
          </cell>
          <cell r="W1720">
            <v>0.17</v>
          </cell>
          <cell r="X1720">
            <v>0.1</v>
          </cell>
          <cell r="Y1720">
            <v>12</v>
          </cell>
          <cell r="Z1720">
            <v>0.63</v>
          </cell>
          <cell r="AA1720">
            <v>0</v>
          </cell>
          <cell r="AB1720">
            <v>11</v>
          </cell>
          <cell r="AC1720">
            <v>0.65</v>
          </cell>
          <cell r="AD1720">
            <v>0.28999999999999998</v>
          </cell>
          <cell r="AE1720">
            <v>0.03</v>
          </cell>
          <cell r="AF1720">
            <v>4</v>
          </cell>
          <cell r="AG1720"/>
          <cell r="AH1720"/>
          <cell r="AI1720" t="e">
            <v>#DIV/0!</v>
          </cell>
          <cell r="AJ1720"/>
          <cell r="AK1720"/>
          <cell r="AL1720" t="e">
            <v>#DIV/0!</v>
          </cell>
          <cell r="AM1720"/>
          <cell r="AN1720"/>
          <cell r="AO1720" t="e">
            <v>#DIV/0!</v>
          </cell>
        </row>
        <row r="1721">
          <cell r="A1721">
            <v>946</v>
          </cell>
          <cell r="B1721" t="str">
            <v>Queso cottage , bajo en grasa, grasa de leche 2%</v>
          </cell>
          <cell r="C1721"/>
          <cell r="D1721">
            <v>100</v>
          </cell>
          <cell r="E1721"/>
          <cell r="F1721">
            <v>86</v>
          </cell>
          <cell r="G1721"/>
          <cell r="H1721">
            <v>13.7</v>
          </cell>
          <cell r="I1721">
            <v>1.9</v>
          </cell>
          <cell r="J1721">
            <v>3.6</v>
          </cell>
          <cell r="K1721"/>
          <cell r="L1721">
            <v>0</v>
          </cell>
          <cell r="M1721"/>
          <cell r="N1721">
            <v>69</v>
          </cell>
          <cell r="O1721">
            <v>0.2</v>
          </cell>
          <cell r="P1721">
            <v>406</v>
          </cell>
          <cell r="Q1721">
            <v>151</v>
          </cell>
          <cell r="R1721"/>
          <cell r="S1721">
            <v>0.42</v>
          </cell>
          <cell r="T1721">
            <v>6</v>
          </cell>
          <cell r="U1721">
            <v>96</v>
          </cell>
          <cell r="V1721">
            <v>0.02</v>
          </cell>
          <cell r="W1721">
            <v>0.19</v>
          </cell>
          <cell r="X1721">
            <v>0.1</v>
          </cell>
          <cell r="Y1721">
            <v>13</v>
          </cell>
          <cell r="Z1721">
            <v>0.71</v>
          </cell>
          <cell r="AA1721">
            <v>0</v>
          </cell>
          <cell r="AB1721">
            <v>20</v>
          </cell>
          <cell r="AC1721">
            <v>1.22</v>
          </cell>
          <cell r="AD1721">
            <v>0.55000000000000004</v>
          </cell>
          <cell r="AE1721">
            <v>0.06</v>
          </cell>
          <cell r="AF1721">
            <v>8</v>
          </cell>
          <cell r="AG1721"/>
          <cell r="AH1721"/>
          <cell r="AI1721" t="e">
            <v>#DIV/0!</v>
          </cell>
          <cell r="AJ1721"/>
          <cell r="AK1721"/>
          <cell r="AL1721" t="e">
            <v>#DIV/0!</v>
          </cell>
          <cell r="AM1721"/>
          <cell r="AN1721"/>
          <cell r="AO1721" t="e">
            <v>#DIV/0!</v>
          </cell>
        </row>
        <row r="1722">
          <cell r="A1722">
            <v>947</v>
          </cell>
          <cell r="B1722" t="str">
            <v>Queso de leche de bufalo</v>
          </cell>
          <cell r="C1722"/>
          <cell r="D1722">
            <v>100</v>
          </cell>
          <cell r="E1722"/>
          <cell r="F1722">
            <v>365</v>
          </cell>
          <cell r="G1722"/>
          <cell r="H1722">
            <v>21.6</v>
          </cell>
          <cell r="I1722">
            <v>29.8</v>
          </cell>
          <cell r="J1722">
            <v>2.5</v>
          </cell>
          <cell r="K1722"/>
          <cell r="L1722">
            <v>0</v>
          </cell>
          <cell r="M1722"/>
          <cell r="N1722">
            <v>298</v>
          </cell>
          <cell r="O1722">
            <v>1.6</v>
          </cell>
          <cell r="P1722">
            <v>515</v>
          </cell>
          <cell r="Q1722">
            <v>375</v>
          </cell>
          <cell r="R1722"/>
          <cell r="S1722">
            <v>0.66</v>
          </cell>
          <cell r="T1722">
            <v>29</v>
          </cell>
          <cell r="U1722">
            <v>158</v>
          </cell>
          <cell r="V1722">
            <v>7.0000000000000007E-2</v>
          </cell>
          <cell r="W1722">
            <v>0.68</v>
          </cell>
          <cell r="X1722">
            <v>1.2</v>
          </cell>
          <cell r="Y1722">
            <v>2</v>
          </cell>
          <cell r="Z1722">
            <v>0.22</v>
          </cell>
          <cell r="AA1722">
            <v>0</v>
          </cell>
          <cell r="AB1722">
            <v>400</v>
          </cell>
          <cell r="AC1722">
            <v>20.64</v>
          </cell>
          <cell r="AD1722">
            <v>6.81</v>
          </cell>
          <cell r="AE1722">
            <v>0.71</v>
          </cell>
          <cell r="AF1722">
            <v>79</v>
          </cell>
          <cell r="AG1722"/>
          <cell r="AH1722"/>
          <cell r="AI1722" t="e">
            <v>#DIV/0!</v>
          </cell>
          <cell r="AJ1722"/>
          <cell r="AK1722"/>
          <cell r="AL1722" t="e">
            <v>#DIV/0!</v>
          </cell>
          <cell r="AM1722"/>
          <cell r="AN1722"/>
          <cell r="AO1722" t="e">
            <v>#DIV/0!</v>
          </cell>
        </row>
        <row r="1723">
          <cell r="A1723">
            <v>948</v>
          </cell>
          <cell r="B1723" t="str">
            <v>Queso de leche de cabra, blando</v>
          </cell>
          <cell r="C1723"/>
          <cell r="D1723">
            <v>100</v>
          </cell>
          <cell r="E1723"/>
          <cell r="F1723">
            <v>268</v>
          </cell>
          <cell r="G1723"/>
          <cell r="H1723">
            <v>18.5</v>
          </cell>
          <cell r="I1723">
            <v>21.1</v>
          </cell>
          <cell r="J1723">
            <v>0.9</v>
          </cell>
          <cell r="K1723"/>
          <cell r="L1723">
            <v>0</v>
          </cell>
          <cell r="M1723"/>
          <cell r="N1723">
            <v>140</v>
          </cell>
          <cell r="O1723">
            <v>1.9</v>
          </cell>
          <cell r="P1723">
            <v>368</v>
          </cell>
          <cell r="Q1723">
            <v>256</v>
          </cell>
          <cell r="R1723"/>
          <cell r="S1723">
            <v>0.92</v>
          </cell>
          <cell r="T1723">
            <v>16</v>
          </cell>
          <cell r="U1723">
            <v>26</v>
          </cell>
          <cell r="V1723">
            <v>7.0000000000000007E-2</v>
          </cell>
          <cell r="W1723">
            <v>0.38</v>
          </cell>
          <cell r="X1723">
            <v>0.4</v>
          </cell>
          <cell r="Y1723">
            <v>12</v>
          </cell>
          <cell r="Z1723">
            <v>0.19</v>
          </cell>
          <cell r="AA1723">
            <v>0</v>
          </cell>
          <cell r="AB1723">
            <v>283</v>
          </cell>
          <cell r="AC1723">
            <v>14.58</v>
          </cell>
          <cell r="AD1723">
            <v>4.8099999999999996</v>
          </cell>
          <cell r="AE1723">
            <v>0.5</v>
          </cell>
          <cell r="AF1723">
            <v>46</v>
          </cell>
          <cell r="AG1723"/>
          <cell r="AH1723"/>
          <cell r="AI1723" t="e">
            <v>#DIV/0!</v>
          </cell>
          <cell r="AJ1723"/>
          <cell r="AK1723"/>
          <cell r="AL1723" t="e">
            <v>#DIV/0!</v>
          </cell>
          <cell r="AM1723"/>
          <cell r="AN1723"/>
          <cell r="AO1723" t="e">
            <v>#DIV/0!</v>
          </cell>
        </row>
        <row r="1724">
          <cell r="A1724">
            <v>949</v>
          </cell>
          <cell r="B1724" t="str">
            <v>Queso de leche de cabra duro</v>
          </cell>
          <cell r="C1724"/>
          <cell r="D1724">
            <v>100</v>
          </cell>
          <cell r="E1724"/>
          <cell r="F1724">
            <v>451</v>
          </cell>
          <cell r="G1724"/>
          <cell r="H1724">
            <v>30.5</v>
          </cell>
          <cell r="I1724">
            <v>35.6</v>
          </cell>
          <cell r="J1724">
            <v>2.2000000000000002</v>
          </cell>
          <cell r="K1724"/>
          <cell r="L1724">
            <v>0</v>
          </cell>
          <cell r="M1724"/>
          <cell r="N1724">
            <v>895</v>
          </cell>
          <cell r="O1724">
            <v>1.9</v>
          </cell>
          <cell r="P1724">
            <v>346</v>
          </cell>
          <cell r="Q1724">
            <v>729</v>
          </cell>
          <cell r="R1724"/>
          <cell r="S1724">
            <v>1.59</v>
          </cell>
          <cell r="T1724">
            <v>54</v>
          </cell>
          <cell r="U1724">
            <v>48</v>
          </cell>
          <cell r="V1724">
            <v>0.14000000000000001</v>
          </cell>
          <cell r="W1724">
            <v>1.19</v>
          </cell>
          <cell r="X1724">
            <v>2.4</v>
          </cell>
          <cell r="Y1724">
            <v>4</v>
          </cell>
          <cell r="Z1724">
            <v>0.12</v>
          </cell>
          <cell r="AA1724">
            <v>0</v>
          </cell>
          <cell r="AB1724">
            <v>477</v>
          </cell>
          <cell r="AC1724">
            <v>24.61</v>
          </cell>
          <cell r="AD1724">
            <v>8.1199999999999992</v>
          </cell>
          <cell r="AE1724">
            <v>0.85</v>
          </cell>
          <cell r="AF1724">
            <v>105</v>
          </cell>
          <cell r="AG1724"/>
          <cell r="AH1724"/>
          <cell r="AI1724" t="e">
            <v>#DIV/0!</v>
          </cell>
          <cell r="AJ1724"/>
          <cell r="AK1724"/>
          <cell r="AL1724" t="e">
            <v>#DIV/0!</v>
          </cell>
          <cell r="AM1724"/>
          <cell r="AN1724"/>
          <cell r="AO1724" t="e">
            <v>#DIV/0!</v>
          </cell>
        </row>
        <row r="1725">
          <cell r="A1725">
            <v>950</v>
          </cell>
          <cell r="B1725" t="str">
            <v>Queso de leche de cabra semiblando</v>
          </cell>
          <cell r="C1725"/>
          <cell r="D1725">
            <v>100</v>
          </cell>
          <cell r="E1725"/>
          <cell r="F1725">
            <v>365</v>
          </cell>
          <cell r="G1725"/>
          <cell r="H1725">
            <v>21.6</v>
          </cell>
          <cell r="I1725">
            <v>29.8</v>
          </cell>
          <cell r="J1725">
            <v>2.5</v>
          </cell>
          <cell r="K1725"/>
          <cell r="L1725">
            <v>0</v>
          </cell>
          <cell r="M1725"/>
          <cell r="N1725">
            <v>298</v>
          </cell>
          <cell r="O1725">
            <v>1.6</v>
          </cell>
          <cell r="P1725">
            <v>515</v>
          </cell>
          <cell r="Q1725">
            <v>375</v>
          </cell>
          <cell r="R1725"/>
          <cell r="S1725">
            <v>0.66</v>
          </cell>
          <cell r="T1725">
            <v>29</v>
          </cell>
          <cell r="U1725">
            <v>158</v>
          </cell>
          <cell r="V1725">
            <v>7.0000000000000007E-2</v>
          </cell>
          <cell r="W1725">
            <v>0.68</v>
          </cell>
          <cell r="X1725">
            <v>1.1000000000000001</v>
          </cell>
          <cell r="Y1725">
            <v>2</v>
          </cell>
          <cell r="Z1725">
            <v>0.22</v>
          </cell>
          <cell r="AA1725">
            <v>0</v>
          </cell>
          <cell r="AB1725">
            <v>400</v>
          </cell>
          <cell r="AC1725">
            <v>20.64</v>
          </cell>
          <cell r="AD1725">
            <v>6.81</v>
          </cell>
          <cell r="AE1725">
            <v>0.71</v>
          </cell>
          <cell r="AF1725">
            <v>79</v>
          </cell>
          <cell r="AG1725"/>
          <cell r="AH1725"/>
          <cell r="AI1725" t="e">
            <v>#DIV/0!</v>
          </cell>
          <cell r="AJ1725"/>
          <cell r="AK1725"/>
          <cell r="AL1725" t="e">
            <v>#DIV/0!</v>
          </cell>
          <cell r="AM1725"/>
          <cell r="AN1725"/>
          <cell r="AO1725" t="e">
            <v>#DIV/0!</v>
          </cell>
        </row>
        <row r="1726">
          <cell r="A1726">
            <v>951</v>
          </cell>
          <cell r="B1726" t="str">
            <v>Queso de leche entera semiblando</v>
          </cell>
          <cell r="C1726"/>
          <cell r="D1726">
            <v>100</v>
          </cell>
          <cell r="E1726"/>
          <cell r="F1726">
            <v>278</v>
          </cell>
          <cell r="G1726"/>
          <cell r="H1726">
            <v>21.7</v>
          </cell>
          <cell r="I1726">
            <v>19</v>
          </cell>
          <cell r="J1726">
            <v>5.0999999999999996</v>
          </cell>
          <cell r="K1726"/>
          <cell r="L1726">
            <v>0</v>
          </cell>
          <cell r="M1726"/>
          <cell r="N1726">
            <v>690</v>
          </cell>
          <cell r="O1726">
            <v>0.7</v>
          </cell>
          <cell r="P1726">
            <v>373</v>
          </cell>
          <cell r="Q1726">
            <v>380</v>
          </cell>
          <cell r="R1726"/>
          <cell r="S1726">
            <v>2.2200000000000002</v>
          </cell>
          <cell r="T1726">
            <v>19</v>
          </cell>
          <cell r="U1726">
            <v>67</v>
          </cell>
          <cell r="V1726">
            <v>0.02</v>
          </cell>
          <cell r="W1726">
            <v>0.4</v>
          </cell>
          <cell r="X1726">
            <v>0.1</v>
          </cell>
          <cell r="Y1726">
            <v>7</v>
          </cell>
          <cell r="Z1726">
            <v>0.65</v>
          </cell>
          <cell r="AA1726">
            <v>0</v>
          </cell>
          <cell r="AB1726">
            <v>336</v>
          </cell>
          <cell r="AC1726">
            <v>13.15</v>
          </cell>
          <cell r="AD1726">
            <v>6.57</v>
          </cell>
          <cell r="AE1726">
            <v>0.77</v>
          </cell>
          <cell r="AF1726">
            <v>78</v>
          </cell>
          <cell r="AG1726"/>
          <cell r="AH1726"/>
          <cell r="AI1726" t="e">
            <v>#DIV/0!</v>
          </cell>
          <cell r="AJ1726"/>
          <cell r="AK1726"/>
          <cell r="AL1726" t="e">
            <v>#DIV/0!</v>
          </cell>
          <cell r="AM1726"/>
          <cell r="AN1726"/>
          <cell r="AO1726" t="e">
            <v>#DIV/0!</v>
          </cell>
        </row>
        <row r="1727">
          <cell r="A1727">
            <v>952</v>
          </cell>
          <cell r="B1727" t="str">
            <v>Queso de leche entera duro</v>
          </cell>
          <cell r="C1727"/>
          <cell r="D1727">
            <v>100</v>
          </cell>
          <cell r="E1727"/>
          <cell r="F1727">
            <v>388</v>
          </cell>
          <cell r="G1727"/>
          <cell r="H1727">
            <v>25</v>
          </cell>
          <cell r="I1727">
            <v>31.1</v>
          </cell>
          <cell r="J1727">
            <v>2</v>
          </cell>
          <cell r="K1727"/>
          <cell r="L1727">
            <v>0</v>
          </cell>
          <cell r="M1727"/>
          <cell r="N1727">
            <v>800</v>
          </cell>
          <cell r="O1727">
            <v>0.8</v>
          </cell>
          <cell r="P1727">
            <v>800</v>
          </cell>
          <cell r="Q1727">
            <v>600</v>
          </cell>
          <cell r="R1727"/>
          <cell r="S1727">
            <v>3.5</v>
          </cell>
          <cell r="T1727">
            <v>14</v>
          </cell>
          <cell r="U1727">
            <v>64</v>
          </cell>
          <cell r="V1727">
            <v>0.02</v>
          </cell>
          <cell r="W1727">
            <v>0.2</v>
          </cell>
          <cell r="X1727">
            <v>0.2</v>
          </cell>
          <cell r="Y1727">
            <v>6</v>
          </cell>
          <cell r="Z1727">
            <v>1.68</v>
          </cell>
          <cell r="AA1727">
            <v>0</v>
          </cell>
          <cell r="AB1727">
            <v>290</v>
          </cell>
          <cell r="AC1727">
            <v>19.2</v>
          </cell>
          <cell r="AD1727">
            <v>8.69</v>
          </cell>
          <cell r="AE1727">
            <v>1.65</v>
          </cell>
          <cell r="AF1727">
            <v>116</v>
          </cell>
          <cell r="AG1727"/>
          <cell r="AH1727"/>
          <cell r="AI1727" t="e">
            <v>#DIV/0!</v>
          </cell>
          <cell r="AJ1727"/>
          <cell r="AK1727"/>
          <cell r="AL1727" t="e">
            <v>#DIV/0!</v>
          </cell>
          <cell r="AM1727"/>
          <cell r="AN1727"/>
          <cell r="AO1727" t="e">
            <v>#DIV/0!</v>
          </cell>
        </row>
        <row r="1728">
          <cell r="A1728">
            <v>953</v>
          </cell>
          <cell r="B1728" t="str">
            <v>Queso de leche semidescremada, semiblando</v>
          </cell>
          <cell r="C1728"/>
          <cell r="D1728">
            <v>100</v>
          </cell>
          <cell r="E1728"/>
          <cell r="F1728">
            <v>181</v>
          </cell>
          <cell r="G1728"/>
          <cell r="H1728">
            <v>28.2</v>
          </cell>
          <cell r="I1728">
            <v>4.8</v>
          </cell>
          <cell r="J1728">
            <v>6.3</v>
          </cell>
          <cell r="K1728"/>
          <cell r="L1728">
            <v>0</v>
          </cell>
          <cell r="M1728"/>
          <cell r="N1728">
            <v>800</v>
          </cell>
          <cell r="O1728">
            <v>1.3</v>
          </cell>
          <cell r="P1728">
            <v>405</v>
          </cell>
          <cell r="Q1728">
            <v>500</v>
          </cell>
          <cell r="R1728"/>
          <cell r="S1728">
            <v>0.37</v>
          </cell>
          <cell r="T1728">
            <v>5</v>
          </cell>
          <cell r="U1728">
            <v>84</v>
          </cell>
          <cell r="V1728">
            <v>0.04</v>
          </cell>
          <cell r="W1728">
            <v>0.49</v>
          </cell>
          <cell r="X1728">
            <v>0.1</v>
          </cell>
          <cell r="Y1728">
            <v>12</v>
          </cell>
          <cell r="Z1728">
            <v>0.62</v>
          </cell>
          <cell r="AA1728">
            <v>0</v>
          </cell>
          <cell r="AB1728">
            <v>10</v>
          </cell>
          <cell r="AC1728">
            <v>2.85</v>
          </cell>
          <cell r="AD1728">
            <v>1.29</v>
          </cell>
          <cell r="AE1728">
            <v>0.14000000000000001</v>
          </cell>
          <cell r="AF1728">
            <v>15</v>
          </cell>
          <cell r="AG1728"/>
          <cell r="AH1728"/>
          <cell r="AI1728" t="e">
            <v>#DIV/0!</v>
          </cell>
          <cell r="AJ1728"/>
          <cell r="AK1728"/>
          <cell r="AL1728" t="e">
            <v>#DIV/0!</v>
          </cell>
          <cell r="AM1728"/>
          <cell r="AN1728"/>
          <cell r="AO1728" t="e">
            <v>#DIV/0!</v>
          </cell>
        </row>
        <row r="1729">
          <cell r="A1729">
            <v>954</v>
          </cell>
          <cell r="B1729" t="str">
            <v>Queso descremado, blando</v>
          </cell>
          <cell r="C1729"/>
          <cell r="D1729">
            <v>100</v>
          </cell>
          <cell r="E1729"/>
          <cell r="F1729">
            <v>121</v>
          </cell>
          <cell r="G1729"/>
          <cell r="H1729">
            <v>26</v>
          </cell>
          <cell r="I1729">
            <v>1</v>
          </cell>
          <cell r="J1729">
            <v>2</v>
          </cell>
          <cell r="K1729"/>
          <cell r="L1729">
            <v>0</v>
          </cell>
          <cell r="M1729"/>
          <cell r="N1729">
            <v>400</v>
          </cell>
          <cell r="O1729">
            <v>1</v>
          </cell>
          <cell r="P1729">
            <v>373</v>
          </cell>
          <cell r="Q1729">
            <v>400</v>
          </cell>
          <cell r="R1729"/>
          <cell r="S1729">
            <v>2.21</v>
          </cell>
          <cell r="T1729">
            <v>19</v>
          </cell>
          <cell r="U1729">
            <v>67</v>
          </cell>
          <cell r="V1729">
            <v>0.05</v>
          </cell>
          <cell r="W1729">
            <v>0.6</v>
          </cell>
          <cell r="X1729">
            <v>0.1</v>
          </cell>
          <cell r="Y1729">
            <v>7</v>
          </cell>
          <cell r="Z1729">
            <v>0.65</v>
          </cell>
          <cell r="AA1729">
            <v>0</v>
          </cell>
          <cell r="AB1729">
            <v>5</v>
          </cell>
          <cell r="AC1729">
            <v>0.65</v>
          </cell>
          <cell r="AD1729">
            <v>0.28999999999999998</v>
          </cell>
          <cell r="AE1729">
            <v>0.03</v>
          </cell>
          <cell r="AF1729">
            <v>4</v>
          </cell>
          <cell r="AG1729"/>
          <cell r="AH1729"/>
          <cell r="AI1729" t="e">
            <v>#DIV/0!</v>
          </cell>
          <cell r="AJ1729"/>
          <cell r="AK1729"/>
          <cell r="AL1729" t="e">
            <v>#DIV/0!</v>
          </cell>
          <cell r="AM1729"/>
          <cell r="AN1729"/>
          <cell r="AO1729" t="e">
            <v>#DIV/0!</v>
          </cell>
        </row>
        <row r="1730">
          <cell r="A1730">
            <v>955</v>
          </cell>
          <cell r="B1730" t="str">
            <v>Queso edam</v>
          </cell>
          <cell r="C1730"/>
          <cell r="D1730">
            <v>100</v>
          </cell>
          <cell r="E1730"/>
          <cell r="F1730">
            <v>356</v>
          </cell>
          <cell r="G1730"/>
          <cell r="H1730">
            <v>25</v>
          </cell>
          <cell r="I1730">
            <v>27.8</v>
          </cell>
          <cell r="J1730">
            <v>1.4</v>
          </cell>
          <cell r="K1730"/>
          <cell r="L1730">
            <v>0</v>
          </cell>
          <cell r="M1730"/>
          <cell r="N1730">
            <v>731</v>
          </cell>
          <cell r="O1730">
            <v>0.4</v>
          </cell>
          <cell r="P1730">
            <v>965</v>
          </cell>
          <cell r="Q1730">
            <v>536</v>
          </cell>
          <cell r="R1730"/>
          <cell r="S1730">
            <v>3.75</v>
          </cell>
          <cell r="T1730">
            <v>30</v>
          </cell>
          <cell r="U1730">
            <v>186</v>
          </cell>
          <cell r="V1730">
            <v>0.04</v>
          </cell>
          <cell r="W1730">
            <v>0.39</v>
          </cell>
          <cell r="X1730">
            <v>0.1</v>
          </cell>
          <cell r="Y1730">
            <v>16</v>
          </cell>
          <cell r="Z1730">
            <v>1.53</v>
          </cell>
          <cell r="AA1730">
            <v>0</v>
          </cell>
          <cell r="AB1730">
            <v>253</v>
          </cell>
          <cell r="AC1730">
            <v>17.57</v>
          </cell>
          <cell r="AD1730">
            <v>8.1300000000000008</v>
          </cell>
          <cell r="AE1730">
            <v>0.67</v>
          </cell>
          <cell r="AF1730">
            <v>89</v>
          </cell>
          <cell r="AG1730"/>
          <cell r="AH1730"/>
          <cell r="AI1730" t="e">
            <v>#DIV/0!</v>
          </cell>
          <cell r="AJ1730"/>
          <cell r="AK1730"/>
          <cell r="AL1730" t="e">
            <v>#DIV/0!</v>
          </cell>
          <cell r="AM1730"/>
          <cell r="AN1730"/>
          <cell r="AO1730" t="e">
            <v>#DIV/0!</v>
          </cell>
        </row>
        <row r="1731">
          <cell r="A1731">
            <v>956</v>
          </cell>
          <cell r="B1731" t="str">
            <v>Queso fondue</v>
          </cell>
          <cell r="C1731"/>
          <cell r="D1731">
            <v>100</v>
          </cell>
          <cell r="E1731"/>
          <cell r="F1731">
            <v>194</v>
          </cell>
          <cell r="G1731"/>
          <cell r="H1731">
            <v>14.2</v>
          </cell>
          <cell r="I1731">
            <v>13.5</v>
          </cell>
          <cell r="J1731">
            <v>3.8</v>
          </cell>
          <cell r="K1731"/>
          <cell r="L1731">
            <v>0</v>
          </cell>
          <cell r="M1731"/>
          <cell r="N1731">
            <v>476</v>
          </cell>
          <cell r="O1731">
            <v>0.4</v>
          </cell>
          <cell r="P1731">
            <v>132</v>
          </cell>
          <cell r="Q1731">
            <v>306</v>
          </cell>
          <cell r="R1731"/>
          <cell r="S1731">
            <v>1.96</v>
          </cell>
          <cell r="T1731">
            <v>23</v>
          </cell>
          <cell r="U1731">
            <v>105</v>
          </cell>
          <cell r="V1731">
            <v>0.03</v>
          </cell>
          <cell r="W1731">
            <v>0.2</v>
          </cell>
          <cell r="X1731">
            <v>0.2</v>
          </cell>
          <cell r="Y1731">
            <v>8</v>
          </cell>
          <cell r="Z1731">
            <v>0.83</v>
          </cell>
          <cell r="AA1731">
            <v>0</v>
          </cell>
          <cell r="AB1731">
            <v>114</v>
          </cell>
          <cell r="AC1731">
            <v>8.7200000000000006</v>
          </cell>
          <cell r="AD1731">
            <v>3.56</v>
          </cell>
          <cell r="AE1731">
            <v>0.48</v>
          </cell>
          <cell r="AF1731">
            <v>45</v>
          </cell>
          <cell r="AG1731"/>
          <cell r="AH1731"/>
          <cell r="AI1731" t="e">
            <v>#DIV/0!</v>
          </cell>
          <cell r="AJ1731"/>
          <cell r="AK1731"/>
          <cell r="AL1731" t="e">
            <v>#DIV/0!</v>
          </cell>
          <cell r="AM1731"/>
          <cell r="AN1731"/>
          <cell r="AO1731" t="e">
            <v>#DIV/0!</v>
          </cell>
        </row>
        <row r="1732">
          <cell r="A1732">
            <v>957</v>
          </cell>
          <cell r="B1732" t="str">
            <v>Queso fundido</v>
          </cell>
          <cell r="C1732"/>
          <cell r="D1732">
            <v>100</v>
          </cell>
          <cell r="E1732"/>
          <cell r="F1732">
            <v>194</v>
          </cell>
          <cell r="G1732"/>
          <cell r="H1732">
            <v>14.2</v>
          </cell>
          <cell r="I1732">
            <v>13.5</v>
          </cell>
          <cell r="J1732">
            <v>3.8</v>
          </cell>
          <cell r="K1732"/>
          <cell r="L1732">
            <v>0</v>
          </cell>
          <cell r="M1732"/>
          <cell r="N1732">
            <v>476</v>
          </cell>
          <cell r="O1732">
            <v>0.4</v>
          </cell>
          <cell r="P1732">
            <v>132</v>
          </cell>
          <cell r="Q1732">
            <v>306</v>
          </cell>
          <cell r="R1732"/>
          <cell r="S1732">
            <v>1.96</v>
          </cell>
          <cell r="T1732">
            <v>23</v>
          </cell>
          <cell r="U1732">
            <v>105</v>
          </cell>
          <cell r="V1732">
            <v>0.03</v>
          </cell>
          <cell r="W1732">
            <v>0.2</v>
          </cell>
          <cell r="X1732">
            <v>0.2</v>
          </cell>
          <cell r="Y1732">
            <v>4</v>
          </cell>
          <cell r="Z1732">
            <v>0.83</v>
          </cell>
          <cell r="AA1732">
            <v>0</v>
          </cell>
          <cell r="AB1732">
            <v>107</v>
          </cell>
          <cell r="AC1732">
            <v>8.7200000000000006</v>
          </cell>
          <cell r="AD1732">
            <v>3.56</v>
          </cell>
          <cell r="AE1732">
            <v>0.48</v>
          </cell>
          <cell r="AF1732">
            <v>45</v>
          </cell>
          <cell r="AG1732"/>
          <cell r="AH1732"/>
          <cell r="AI1732" t="e">
            <v>#DIV/0!</v>
          </cell>
          <cell r="AJ1732"/>
          <cell r="AK1732"/>
          <cell r="AL1732" t="e">
            <v>#DIV/0!</v>
          </cell>
          <cell r="AM1732"/>
          <cell r="AN1732"/>
          <cell r="AO1732" t="e">
            <v>#DIV/0!</v>
          </cell>
        </row>
        <row r="1733">
          <cell r="A1733">
            <v>958</v>
          </cell>
          <cell r="B1733" t="str">
            <v>Queso gouda</v>
          </cell>
          <cell r="C1733"/>
          <cell r="D1733">
            <v>100</v>
          </cell>
          <cell r="E1733"/>
          <cell r="F1733">
            <v>355</v>
          </cell>
          <cell r="G1733"/>
          <cell r="H1733">
            <v>24.9</v>
          </cell>
          <cell r="I1733">
            <v>27.4</v>
          </cell>
          <cell r="J1733">
            <v>2.2000000000000002</v>
          </cell>
          <cell r="K1733"/>
          <cell r="L1733">
            <v>0</v>
          </cell>
          <cell r="M1733"/>
          <cell r="N1733">
            <v>700</v>
          </cell>
          <cell r="O1733">
            <v>0.2</v>
          </cell>
          <cell r="P1733">
            <v>819</v>
          </cell>
          <cell r="Q1733">
            <v>546</v>
          </cell>
          <cell r="R1733"/>
          <cell r="S1733">
            <v>3.9</v>
          </cell>
          <cell r="T1733">
            <v>29</v>
          </cell>
          <cell r="U1733">
            <v>121</v>
          </cell>
          <cell r="V1733">
            <v>0.03</v>
          </cell>
          <cell r="W1733">
            <v>0.33</v>
          </cell>
          <cell r="X1733">
            <v>0.1</v>
          </cell>
          <cell r="Y1733">
            <v>21</v>
          </cell>
          <cell r="Z1733">
            <v>1.53</v>
          </cell>
          <cell r="AA1733">
            <v>0</v>
          </cell>
          <cell r="AB1733">
            <v>174</v>
          </cell>
          <cell r="AC1733">
            <v>17.61</v>
          </cell>
          <cell r="AD1733">
            <v>7.75</v>
          </cell>
          <cell r="AE1733">
            <v>0.66</v>
          </cell>
          <cell r="AF1733">
            <v>114</v>
          </cell>
          <cell r="AG1733"/>
          <cell r="AH1733"/>
          <cell r="AI1733" t="e">
            <v>#DIV/0!</v>
          </cell>
          <cell r="AJ1733"/>
          <cell r="AK1733"/>
          <cell r="AL1733" t="e">
            <v>#DIV/0!</v>
          </cell>
          <cell r="AM1733"/>
          <cell r="AN1733"/>
          <cell r="AO1733" t="e">
            <v>#DIV/0!</v>
          </cell>
        </row>
        <row r="1734">
          <cell r="A1734">
            <v>959</v>
          </cell>
          <cell r="B1734" t="str">
            <v>Queso gruyere</v>
          </cell>
          <cell r="C1734"/>
          <cell r="D1734">
            <v>100</v>
          </cell>
          <cell r="E1734"/>
          <cell r="F1734">
            <v>412</v>
          </cell>
          <cell r="G1734"/>
          <cell r="H1734">
            <v>29.8</v>
          </cell>
          <cell r="I1734">
            <v>32.299999999999997</v>
          </cell>
          <cell r="J1734">
            <v>0.4</v>
          </cell>
          <cell r="K1734"/>
          <cell r="L1734">
            <v>0</v>
          </cell>
          <cell r="M1734"/>
          <cell r="N1734">
            <v>1011</v>
          </cell>
          <cell r="O1734">
            <v>0.2</v>
          </cell>
          <cell r="P1734">
            <v>336</v>
          </cell>
          <cell r="Q1734">
            <v>605</v>
          </cell>
          <cell r="R1734"/>
          <cell r="S1734">
            <v>3.9</v>
          </cell>
          <cell r="T1734">
            <v>36</v>
          </cell>
          <cell r="U1734">
            <v>81</v>
          </cell>
          <cell r="V1734">
            <v>0.06</v>
          </cell>
          <cell r="W1734">
            <v>0.28000000000000003</v>
          </cell>
          <cell r="X1734">
            <v>0.1</v>
          </cell>
          <cell r="Y1734">
            <v>10</v>
          </cell>
          <cell r="Z1734">
            <v>1.6</v>
          </cell>
          <cell r="AA1734">
            <v>0</v>
          </cell>
          <cell r="AB1734">
            <v>301</v>
          </cell>
          <cell r="AC1734">
            <v>18.899999999999999</v>
          </cell>
          <cell r="AD1734">
            <v>10.039999999999999</v>
          </cell>
          <cell r="AE1734">
            <v>1.73</v>
          </cell>
          <cell r="AF1734">
            <v>110</v>
          </cell>
          <cell r="AG1734"/>
          <cell r="AH1734"/>
          <cell r="AI1734" t="e">
            <v>#DIV/0!</v>
          </cell>
          <cell r="AJ1734"/>
          <cell r="AK1734"/>
          <cell r="AL1734" t="e">
            <v>#DIV/0!</v>
          </cell>
          <cell r="AM1734"/>
          <cell r="AN1734"/>
          <cell r="AO1734" t="e">
            <v>#DIV/0!</v>
          </cell>
        </row>
        <row r="1735">
          <cell r="A1735">
            <v>960</v>
          </cell>
          <cell r="B1735" t="str">
            <v>Queso Monterey (duro)</v>
          </cell>
          <cell r="C1735"/>
          <cell r="D1735">
            <v>100</v>
          </cell>
          <cell r="E1735"/>
          <cell r="F1735">
            <v>374</v>
          </cell>
          <cell r="G1735"/>
          <cell r="H1735">
            <v>24.5</v>
          </cell>
          <cell r="I1735">
            <v>30.3</v>
          </cell>
          <cell r="J1735">
            <v>0.7</v>
          </cell>
          <cell r="K1735"/>
          <cell r="L1735">
            <v>0</v>
          </cell>
          <cell r="M1735"/>
          <cell r="N1735">
            <v>746</v>
          </cell>
          <cell r="O1735">
            <v>0.7</v>
          </cell>
          <cell r="P1735">
            <v>536</v>
          </cell>
          <cell r="Q1735">
            <v>444</v>
          </cell>
          <cell r="R1735"/>
          <cell r="S1735">
            <v>3</v>
          </cell>
          <cell r="T1735">
            <v>27</v>
          </cell>
          <cell r="U1735">
            <v>81</v>
          </cell>
          <cell r="V1735">
            <v>0.02</v>
          </cell>
          <cell r="W1735">
            <v>0.39</v>
          </cell>
          <cell r="X1735">
            <v>0.1</v>
          </cell>
          <cell r="Y1735">
            <v>18</v>
          </cell>
          <cell r="Z1735">
            <v>0.83</v>
          </cell>
          <cell r="AA1735">
            <v>0</v>
          </cell>
          <cell r="AB1735">
            <v>253</v>
          </cell>
          <cell r="AC1735">
            <v>19.07</v>
          </cell>
          <cell r="AD1735">
            <v>8.75</v>
          </cell>
          <cell r="AE1735">
            <v>0.9</v>
          </cell>
          <cell r="AF1735">
            <v>89</v>
          </cell>
          <cell r="AG1735"/>
          <cell r="AH1735"/>
          <cell r="AI1735" t="e">
            <v>#DIV/0!</v>
          </cell>
          <cell r="AJ1735"/>
          <cell r="AK1735"/>
          <cell r="AL1735" t="e">
            <v>#DIV/0!</v>
          </cell>
          <cell r="AM1735"/>
          <cell r="AN1735"/>
          <cell r="AO1735" t="e">
            <v>#DIV/0!</v>
          </cell>
        </row>
        <row r="1736">
          <cell r="A1736">
            <v>961</v>
          </cell>
          <cell r="B1736" t="str">
            <v>Queso mozzarella de leche entera</v>
          </cell>
          <cell r="C1736"/>
          <cell r="D1736">
            <v>100</v>
          </cell>
          <cell r="E1736"/>
          <cell r="F1736">
            <v>271</v>
          </cell>
          <cell r="G1736"/>
          <cell r="H1736">
            <v>19.399999999999999</v>
          </cell>
          <cell r="I1736">
            <v>21.6</v>
          </cell>
          <cell r="J1736">
            <v>2.2000000000000002</v>
          </cell>
          <cell r="K1736"/>
          <cell r="L1736">
            <v>0</v>
          </cell>
          <cell r="M1736"/>
          <cell r="N1736">
            <v>517</v>
          </cell>
          <cell r="O1736">
            <v>0.2</v>
          </cell>
          <cell r="P1736">
            <v>373</v>
          </cell>
          <cell r="Q1736">
            <v>371</v>
          </cell>
          <cell r="R1736"/>
          <cell r="S1736">
            <v>2.21</v>
          </cell>
          <cell r="T1736">
            <v>19</v>
          </cell>
          <cell r="U1736">
            <v>67</v>
          </cell>
          <cell r="V1736">
            <v>0.02</v>
          </cell>
          <cell r="W1736">
            <v>0.24</v>
          </cell>
          <cell r="X1736">
            <v>0.1</v>
          </cell>
          <cell r="Y1736">
            <v>7</v>
          </cell>
          <cell r="Z1736">
            <v>0.65</v>
          </cell>
          <cell r="AA1736">
            <v>0</v>
          </cell>
          <cell r="AB1736">
            <v>241</v>
          </cell>
          <cell r="AC1736">
            <v>13.15</v>
          </cell>
          <cell r="AD1736">
            <v>6.57</v>
          </cell>
          <cell r="AE1736">
            <v>0.77</v>
          </cell>
          <cell r="AF1736">
            <v>78</v>
          </cell>
          <cell r="AG1736"/>
          <cell r="AH1736"/>
          <cell r="AI1736" t="e">
            <v>#DIV/0!</v>
          </cell>
          <cell r="AJ1736"/>
          <cell r="AK1736"/>
          <cell r="AL1736" t="e">
            <v>#DIV/0!</v>
          </cell>
          <cell r="AM1736"/>
          <cell r="AN1736"/>
          <cell r="AO1736" t="e">
            <v>#DIV/0!</v>
          </cell>
        </row>
        <row r="1737">
          <cell r="A1737">
            <v>962</v>
          </cell>
          <cell r="B1737" t="str">
            <v>Queso mozzarella de leche semidescremada</v>
          </cell>
          <cell r="C1737"/>
          <cell r="D1737">
            <v>100</v>
          </cell>
          <cell r="E1737"/>
          <cell r="F1737">
            <v>252</v>
          </cell>
          <cell r="G1737"/>
          <cell r="H1737">
            <v>24.3</v>
          </cell>
          <cell r="I1737">
            <v>15.9</v>
          </cell>
          <cell r="J1737">
            <v>2.8</v>
          </cell>
          <cell r="K1737"/>
          <cell r="L1737">
            <v>0</v>
          </cell>
          <cell r="M1737"/>
          <cell r="N1737">
            <v>646</v>
          </cell>
          <cell r="O1737">
            <v>0.2</v>
          </cell>
          <cell r="P1737">
            <v>466</v>
          </cell>
          <cell r="Q1737">
            <v>463</v>
          </cell>
          <cell r="R1737"/>
          <cell r="S1737">
            <v>2.76</v>
          </cell>
          <cell r="T1737">
            <v>23</v>
          </cell>
          <cell r="U1737">
            <v>84</v>
          </cell>
          <cell r="V1737">
            <v>0.02</v>
          </cell>
          <cell r="W1737">
            <v>0.3</v>
          </cell>
          <cell r="X1737">
            <v>0.1</v>
          </cell>
          <cell r="Y1737">
            <v>9</v>
          </cell>
          <cell r="Z1737">
            <v>0.82</v>
          </cell>
          <cell r="AA1737">
            <v>0</v>
          </cell>
          <cell r="AB1737">
            <v>177</v>
          </cell>
          <cell r="AC1737">
            <v>10.11</v>
          </cell>
          <cell r="AD1737">
            <v>4.51</v>
          </cell>
          <cell r="AE1737">
            <v>0.47</v>
          </cell>
          <cell r="AF1737">
            <v>58</v>
          </cell>
          <cell r="AG1737"/>
          <cell r="AH1737"/>
          <cell r="AI1737" t="e">
            <v>#DIV/0!</v>
          </cell>
          <cell r="AJ1737"/>
          <cell r="AK1737"/>
          <cell r="AL1737" t="e">
            <v>#DIV/0!</v>
          </cell>
          <cell r="AM1737"/>
          <cell r="AN1737"/>
          <cell r="AO1737" t="e">
            <v>#DIV/0!</v>
          </cell>
        </row>
        <row r="1738">
          <cell r="A1738">
            <v>963</v>
          </cell>
          <cell r="B1738" t="str">
            <v>Queso mozzarella lite-line</v>
          </cell>
          <cell r="C1738"/>
          <cell r="D1738">
            <v>100</v>
          </cell>
          <cell r="E1738"/>
          <cell r="F1738">
            <v>262</v>
          </cell>
          <cell r="G1738"/>
          <cell r="H1738">
            <v>24.3</v>
          </cell>
          <cell r="I1738">
            <v>15.9</v>
          </cell>
          <cell r="J1738">
            <v>5.5</v>
          </cell>
          <cell r="K1738"/>
          <cell r="L1738">
            <v>0</v>
          </cell>
          <cell r="M1738"/>
          <cell r="N1738">
            <v>782</v>
          </cell>
          <cell r="O1738">
            <v>0.2</v>
          </cell>
          <cell r="P1738">
            <v>619</v>
          </cell>
          <cell r="Q1738">
            <v>463</v>
          </cell>
          <cell r="R1738"/>
          <cell r="S1738">
            <v>2.76</v>
          </cell>
          <cell r="T1738">
            <v>23</v>
          </cell>
          <cell r="U1738">
            <v>84</v>
          </cell>
          <cell r="V1738">
            <v>0.02</v>
          </cell>
          <cell r="W1738">
            <v>0.3</v>
          </cell>
          <cell r="X1738">
            <v>0.1</v>
          </cell>
          <cell r="Y1738">
            <v>0</v>
          </cell>
          <cell r="Z1738">
            <v>0.82</v>
          </cell>
          <cell r="AA1738">
            <v>0</v>
          </cell>
          <cell r="AB1738">
            <v>124</v>
          </cell>
          <cell r="AC1738">
            <v>10.11</v>
          </cell>
          <cell r="AD1738">
            <v>4.51</v>
          </cell>
          <cell r="AE1738">
            <v>0.47</v>
          </cell>
          <cell r="AF1738">
            <v>64</v>
          </cell>
          <cell r="AG1738"/>
          <cell r="AH1738"/>
          <cell r="AI1738" t="e">
            <v>#DIV/0!</v>
          </cell>
          <cell r="AJ1738"/>
          <cell r="AK1738"/>
          <cell r="AL1738" t="e">
            <v>#DIV/0!</v>
          </cell>
          <cell r="AM1738"/>
          <cell r="AN1738"/>
          <cell r="AO1738" t="e">
            <v>#DIV/0!</v>
          </cell>
        </row>
        <row r="1739">
          <cell r="A1739">
            <v>964</v>
          </cell>
          <cell r="B1739" t="str">
            <v>Queso mozzarella, leche entera, menor humedad</v>
          </cell>
          <cell r="C1739"/>
          <cell r="D1739">
            <v>100</v>
          </cell>
          <cell r="E1739"/>
          <cell r="F1739">
            <v>318</v>
          </cell>
          <cell r="G1739"/>
          <cell r="H1739">
            <v>21.6</v>
          </cell>
          <cell r="I1739">
            <v>24.6</v>
          </cell>
          <cell r="J1739">
            <v>2.5</v>
          </cell>
          <cell r="K1739"/>
          <cell r="L1739">
            <v>0</v>
          </cell>
          <cell r="M1739"/>
          <cell r="N1739">
            <v>575</v>
          </cell>
          <cell r="O1739">
            <v>0.2</v>
          </cell>
          <cell r="P1739">
            <v>415</v>
          </cell>
          <cell r="Q1739">
            <v>412</v>
          </cell>
          <cell r="R1739"/>
          <cell r="S1739">
            <v>2.46</v>
          </cell>
          <cell r="T1739">
            <v>21</v>
          </cell>
          <cell r="U1739">
            <v>75</v>
          </cell>
          <cell r="V1739">
            <v>0.02</v>
          </cell>
          <cell r="W1739">
            <v>0.27</v>
          </cell>
          <cell r="X1739">
            <v>0.1</v>
          </cell>
          <cell r="Y1739">
            <v>8</v>
          </cell>
          <cell r="Z1739">
            <v>0.73</v>
          </cell>
          <cell r="AA1739">
            <v>0</v>
          </cell>
          <cell r="AB1739">
            <v>274</v>
          </cell>
          <cell r="AC1739">
            <v>15.56</v>
          </cell>
          <cell r="AD1739">
            <v>7.03</v>
          </cell>
          <cell r="AE1739">
            <v>0.78</v>
          </cell>
          <cell r="AF1739">
            <v>89</v>
          </cell>
          <cell r="AG1739"/>
          <cell r="AH1739"/>
          <cell r="AI1739" t="e">
            <v>#DIV/0!</v>
          </cell>
          <cell r="AJ1739"/>
          <cell r="AK1739"/>
          <cell r="AL1739" t="e">
            <v>#DIV/0!</v>
          </cell>
          <cell r="AM1739"/>
          <cell r="AN1739"/>
          <cell r="AO1739" t="e">
            <v>#DIV/0!</v>
          </cell>
        </row>
        <row r="1740">
          <cell r="A1740">
            <v>965</v>
          </cell>
          <cell r="B1740" t="str">
            <v>Queso mozarella, parcialmente descremado, menor humedad</v>
          </cell>
          <cell r="C1740"/>
          <cell r="D1740">
            <v>100</v>
          </cell>
          <cell r="E1740"/>
          <cell r="F1740">
            <v>276</v>
          </cell>
          <cell r="G1740"/>
          <cell r="H1740">
            <v>27.5</v>
          </cell>
          <cell r="I1740">
            <v>17.100000000000001</v>
          </cell>
          <cell r="J1740">
            <v>3.1</v>
          </cell>
          <cell r="K1740"/>
          <cell r="L1740">
            <v>0</v>
          </cell>
          <cell r="M1740"/>
          <cell r="N1740">
            <v>731</v>
          </cell>
          <cell r="O1740">
            <v>0.3</v>
          </cell>
          <cell r="P1740">
            <v>528</v>
          </cell>
          <cell r="Q1740">
            <v>524</v>
          </cell>
          <cell r="R1740"/>
          <cell r="S1740">
            <v>3.13</v>
          </cell>
          <cell r="T1740">
            <v>26</v>
          </cell>
          <cell r="U1740">
            <v>95</v>
          </cell>
          <cell r="V1740">
            <v>0.02</v>
          </cell>
          <cell r="W1740">
            <v>0.34</v>
          </cell>
          <cell r="X1740">
            <v>0.1</v>
          </cell>
          <cell r="Y1740">
            <v>10</v>
          </cell>
          <cell r="Z1740">
            <v>0.93</v>
          </cell>
          <cell r="AA1740">
            <v>0</v>
          </cell>
          <cell r="AB1740">
            <v>191</v>
          </cell>
          <cell r="AC1740">
            <v>10.88</v>
          </cell>
          <cell r="AD1740">
            <v>4.8499999999999996</v>
          </cell>
          <cell r="AE1740">
            <v>0.51</v>
          </cell>
          <cell r="AF1740">
            <v>54</v>
          </cell>
          <cell r="AG1740"/>
          <cell r="AH1740"/>
          <cell r="AI1740" t="e">
            <v>#DIV/0!</v>
          </cell>
          <cell r="AJ1740"/>
          <cell r="AK1740"/>
          <cell r="AL1740" t="e">
            <v>#DIV/0!</v>
          </cell>
          <cell r="AM1740"/>
          <cell r="AN1740"/>
          <cell r="AO1740" t="e">
            <v>#DIV/0!</v>
          </cell>
        </row>
        <row r="1741">
          <cell r="A1741">
            <v>966</v>
          </cell>
          <cell r="B1741" t="str">
            <v>Queso mozzarella, sustituto</v>
          </cell>
          <cell r="C1741"/>
          <cell r="D1741">
            <v>100</v>
          </cell>
          <cell r="E1741"/>
          <cell r="F1741">
            <v>251</v>
          </cell>
          <cell r="G1741"/>
          <cell r="H1741">
            <v>11.5</v>
          </cell>
          <cell r="I1741">
            <v>12.2</v>
          </cell>
          <cell r="J1741">
            <v>23.7</v>
          </cell>
          <cell r="K1741"/>
          <cell r="L1741">
            <v>0</v>
          </cell>
          <cell r="M1741"/>
          <cell r="N1741">
            <v>610</v>
          </cell>
          <cell r="O1741">
            <v>0.4</v>
          </cell>
          <cell r="P1741">
            <v>685</v>
          </cell>
          <cell r="Q1741">
            <v>583</v>
          </cell>
          <cell r="R1741"/>
          <cell r="S1741">
            <v>1.92</v>
          </cell>
          <cell r="T1741">
            <v>41</v>
          </cell>
          <cell r="U1741">
            <v>455</v>
          </cell>
          <cell r="V1741">
            <v>0.03</v>
          </cell>
          <cell r="W1741">
            <v>0.44</v>
          </cell>
          <cell r="X1741">
            <v>0.3</v>
          </cell>
          <cell r="Y1741">
            <v>11</v>
          </cell>
          <cell r="Z1741">
            <v>0.81</v>
          </cell>
          <cell r="AA1741">
            <v>0</v>
          </cell>
          <cell r="AB1741">
            <v>437</v>
          </cell>
          <cell r="AC1741">
            <v>3.71</v>
          </cell>
          <cell r="AD1741">
            <v>6.24</v>
          </cell>
          <cell r="AE1741">
            <v>1.74</v>
          </cell>
          <cell r="AF1741">
            <v>0</v>
          </cell>
          <cell r="AG1741"/>
          <cell r="AH1741"/>
          <cell r="AI1741" t="e">
            <v>#DIV/0!</v>
          </cell>
          <cell r="AJ1741"/>
          <cell r="AK1741"/>
          <cell r="AL1741" t="e">
            <v>#DIV/0!</v>
          </cell>
          <cell r="AM1741"/>
          <cell r="AN1741"/>
          <cell r="AO1741" t="e">
            <v>#DIV/0!</v>
          </cell>
        </row>
        <row r="1742">
          <cell r="A1742">
            <v>967</v>
          </cell>
          <cell r="B1742" t="str">
            <v>Queso parmesano desmenuzado</v>
          </cell>
          <cell r="C1742"/>
          <cell r="D1742">
            <v>100</v>
          </cell>
          <cell r="E1742"/>
          <cell r="F1742">
            <v>411</v>
          </cell>
          <cell r="G1742"/>
          <cell r="H1742">
            <v>37.9</v>
          </cell>
          <cell r="I1742">
            <v>27.3</v>
          </cell>
          <cell r="J1742">
            <v>3.4</v>
          </cell>
          <cell r="K1742"/>
          <cell r="L1742">
            <v>0</v>
          </cell>
          <cell r="M1742"/>
          <cell r="N1742">
            <v>1253</v>
          </cell>
          <cell r="O1742">
            <v>0.9</v>
          </cell>
          <cell r="P1742">
            <v>1696</v>
          </cell>
          <cell r="Q1742">
            <v>735</v>
          </cell>
          <cell r="R1742"/>
          <cell r="S1742">
            <v>3.19</v>
          </cell>
          <cell r="T1742">
            <v>51</v>
          </cell>
          <cell r="U1742">
            <v>97</v>
          </cell>
          <cell r="V1742">
            <v>0.04</v>
          </cell>
          <cell r="W1742">
            <v>0.35</v>
          </cell>
          <cell r="X1742">
            <v>0.3</v>
          </cell>
          <cell r="Y1742">
            <v>8</v>
          </cell>
          <cell r="Z1742">
            <v>1.4</v>
          </cell>
          <cell r="AA1742">
            <v>0</v>
          </cell>
          <cell r="AB1742">
            <v>173</v>
          </cell>
          <cell r="AC1742">
            <v>17.37</v>
          </cell>
          <cell r="AD1742">
            <v>8.73</v>
          </cell>
          <cell r="AE1742">
            <v>0.66</v>
          </cell>
          <cell r="AF1742">
            <v>72</v>
          </cell>
          <cell r="AG1742"/>
          <cell r="AH1742"/>
          <cell r="AI1742" t="e">
            <v>#DIV/0!</v>
          </cell>
          <cell r="AJ1742"/>
          <cell r="AK1742"/>
          <cell r="AL1742" t="e">
            <v>#DIV/0!</v>
          </cell>
          <cell r="AM1742"/>
          <cell r="AN1742"/>
          <cell r="AO1742" t="e">
            <v>#DIV/0!</v>
          </cell>
        </row>
        <row r="1743">
          <cell r="A1743">
            <v>968</v>
          </cell>
          <cell r="B1743" t="str">
            <v>Queso parmesano duro</v>
          </cell>
          <cell r="C1743"/>
          <cell r="D1743">
            <v>100</v>
          </cell>
          <cell r="E1743"/>
          <cell r="F1743">
            <v>388</v>
          </cell>
          <cell r="G1743"/>
          <cell r="H1743">
            <v>35.799999999999997</v>
          </cell>
          <cell r="I1743">
            <v>25.8</v>
          </cell>
          <cell r="J1743">
            <v>3.2</v>
          </cell>
          <cell r="K1743"/>
          <cell r="L1743">
            <v>0</v>
          </cell>
          <cell r="M1743"/>
          <cell r="N1743">
            <v>1184</v>
          </cell>
          <cell r="O1743">
            <v>0.8</v>
          </cell>
          <cell r="P1743">
            <v>1602</v>
          </cell>
          <cell r="Q1743">
            <v>694</v>
          </cell>
          <cell r="R1743"/>
          <cell r="S1743">
            <v>2.75</v>
          </cell>
          <cell r="T1743">
            <v>44</v>
          </cell>
          <cell r="U1743">
            <v>92</v>
          </cell>
          <cell r="V1743">
            <v>0.04</v>
          </cell>
          <cell r="W1743">
            <v>0.33</v>
          </cell>
          <cell r="X1743">
            <v>0.3</v>
          </cell>
          <cell r="Y1743">
            <v>7</v>
          </cell>
          <cell r="Z1743">
            <v>1.2</v>
          </cell>
          <cell r="AA1743">
            <v>0</v>
          </cell>
          <cell r="AB1743">
            <v>149</v>
          </cell>
          <cell r="AC1743">
            <v>16.41</v>
          </cell>
          <cell r="AD1743">
            <v>7.52</v>
          </cell>
          <cell r="AE1743">
            <v>0.56999999999999995</v>
          </cell>
          <cell r="AF1743">
            <v>68</v>
          </cell>
          <cell r="AG1743"/>
          <cell r="AH1743"/>
          <cell r="AI1743" t="e">
            <v>#DIV/0!</v>
          </cell>
          <cell r="AJ1743"/>
          <cell r="AK1743"/>
          <cell r="AL1743" t="e">
            <v>#DIV/0!</v>
          </cell>
          <cell r="AM1743"/>
          <cell r="AN1743"/>
          <cell r="AO1743" t="e">
            <v>#DIV/0!</v>
          </cell>
        </row>
        <row r="1744">
          <cell r="A1744">
            <v>969</v>
          </cell>
          <cell r="B1744" t="str">
            <v>Queso parmesano rallado</v>
          </cell>
          <cell r="C1744"/>
          <cell r="D1744">
            <v>100</v>
          </cell>
          <cell r="E1744"/>
          <cell r="F1744">
            <v>451</v>
          </cell>
          <cell r="G1744"/>
          <cell r="H1744">
            <v>41.6</v>
          </cell>
          <cell r="I1744">
            <v>30</v>
          </cell>
          <cell r="J1744">
            <v>3.7</v>
          </cell>
          <cell r="K1744"/>
          <cell r="L1744">
            <v>0</v>
          </cell>
          <cell r="M1744"/>
          <cell r="N1744">
            <v>1376</v>
          </cell>
          <cell r="O1744">
            <v>1</v>
          </cell>
          <cell r="P1744">
            <v>1862</v>
          </cell>
          <cell r="Q1744">
            <v>807</v>
          </cell>
          <cell r="R1744"/>
          <cell r="S1744">
            <v>3.19</v>
          </cell>
          <cell r="T1744">
            <v>51</v>
          </cell>
          <cell r="U1744">
            <v>107</v>
          </cell>
          <cell r="V1744">
            <v>0.05</v>
          </cell>
          <cell r="W1744">
            <v>0.39</v>
          </cell>
          <cell r="X1744">
            <v>0.3</v>
          </cell>
          <cell r="Y1744">
            <v>8</v>
          </cell>
          <cell r="Z1744">
            <v>1.4</v>
          </cell>
          <cell r="AA1744">
            <v>0</v>
          </cell>
          <cell r="AB1744">
            <v>173</v>
          </cell>
          <cell r="AC1744">
            <v>19.07</v>
          </cell>
          <cell r="AD1744">
            <v>8.73</v>
          </cell>
          <cell r="AE1744">
            <v>0.66</v>
          </cell>
          <cell r="AF1744">
            <v>79</v>
          </cell>
          <cell r="AG1744"/>
          <cell r="AH1744"/>
          <cell r="AI1744" t="e">
            <v>#DIV/0!</v>
          </cell>
          <cell r="AJ1744"/>
          <cell r="AK1744"/>
          <cell r="AL1744" t="e">
            <v>#DIV/0!</v>
          </cell>
          <cell r="AM1744"/>
          <cell r="AN1744"/>
          <cell r="AO1744" t="e">
            <v>#DIV/0!</v>
          </cell>
        </row>
        <row r="1745">
          <cell r="A1745">
            <v>970</v>
          </cell>
          <cell r="B1745" t="str">
            <v>Queso provolone</v>
          </cell>
          <cell r="C1745"/>
          <cell r="D1745">
            <v>100</v>
          </cell>
          <cell r="E1745"/>
          <cell r="F1745">
            <v>350</v>
          </cell>
          <cell r="G1745"/>
          <cell r="H1745">
            <v>25.6</v>
          </cell>
          <cell r="I1745">
            <v>26.6</v>
          </cell>
          <cell r="J1745">
            <v>2.1</v>
          </cell>
          <cell r="K1745"/>
          <cell r="L1745">
            <v>0</v>
          </cell>
          <cell r="M1745"/>
          <cell r="N1745">
            <v>756</v>
          </cell>
          <cell r="O1745">
            <v>0.5</v>
          </cell>
          <cell r="P1745">
            <v>876</v>
          </cell>
          <cell r="Q1745">
            <v>496</v>
          </cell>
          <cell r="R1745"/>
          <cell r="S1745">
            <v>3.23</v>
          </cell>
          <cell r="T1745">
            <v>28</v>
          </cell>
          <cell r="U1745">
            <v>138</v>
          </cell>
          <cell r="V1745">
            <v>0.02</v>
          </cell>
          <cell r="W1745">
            <v>0.32</v>
          </cell>
          <cell r="X1745">
            <v>0.2</v>
          </cell>
          <cell r="Y1745">
            <v>10</v>
          </cell>
          <cell r="Z1745">
            <v>1.46</v>
          </cell>
          <cell r="AA1745">
            <v>0</v>
          </cell>
          <cell r="AB1745">
            <v>264</v>
          </cell>
          <cell r="AC1745">
            <v>17.079999999999998</v>
          </cell>
          <cell r="AD1745">
            <v>7.39</v>
          </cell>
          <cell r="AE1745">
            <v>0.77</v>
          </cell>
          <cell r="AF1745">
            <v>69</v>
          </cell>
          <cell r="AG1745"/>
          <cell r="AH1745"/>
          <cell r="AI1745" t="e">
            <v>#DIV/0!</v>
          </cell>
          <cell r="AJ1745"/>
          <cell r="AK1745"/>
          <cell r="AL1745" t="e">
            <v>#DIV/0!</v>
          </cell>
          <cell r="AM1745"/>
          <cell r="AN1745"/>
          <cell r="AO1745" t="e">
            <v>#DIV/0!</v>
          </cell>
        </row>
        <row r="1746">
          <cell r="A1746">
            <v>971</v>
          </cell>
          <cell r="B1746" t="str">
            <v>Queso ricotta de leche entera</v>
          </cell>
          <cell r="C1746"/>
          <cell r="D1746">
            <v>100</v>
          </cell>
          <cell r="E1746"/>
          <cell r="F1746">
            <v>174</v>
          </cell>
          <cell r="G1746"/>
          <cell r="H1746">
            <v>11.3</v>
          </cell>
          <cell r="I1746">
            <v>13</v>
          </cell>
          <cell r="J1746">
            <v>3</v>
          </cell>
          <cell r="K1746"/>
          <cell r="L1746">
            <v>0</v>
          </cell>
          <cell r="M1746"/>
          <cell r="N1746">
            <v>207</v>
          </cell>
          <cell r="O1746">
            <v>0.4</v>
          </cell>
          <cell r="P1746">
            <v>84</v>
          </cell>
          <cell r="Q1746">
            <v>158</v>
          </cell>
          <cell r="R1746"/>
          <cell r="S1746">
            <v>1.1599999999999999</v>
          </cell>
          <cell r="T1746">
            <v>11</v>
          </cell>
          <cell r="U1746">
            <v>105</v>
          </cell>
          <cell r="V1746">
            <v>0.01</v>
          </cell>
          <cell r="W1746">
            <v>0.2</v>
          </cell>
          <cell r="X1746">
            <v>0.1</v>
          </cell>
          <cell r="Y1746">
            <v>12</v>
          </cell>
          <cell r="Z1746">
            <v>0.34</v>
          </cell>
          <cell r="AA1746">
            <v>0</v>
          </cell>
          <cell r="AB1746">
            <v>134</v>
          </cell>
          <cell r="AC1746">
            <v>8.3000000000000007</v>
          </cell>
          <cell r="AD1746">
            <v>3.63</v>
          </cell>
          <cell r="AE1746">
            <v>0.39</v>
          </cell>
          <cell r="AF1746">
            <v>51</v>
          </cell>
          <cell r="AG1746"/>
          <cell r="AH1746"/>
          <cell r="AI1746" t="e">
            <v>#DIV/0!</v>
          </cell>
          <cell r="AJ1746"/>
          <cell r="AK1746"/>
          <cell r="AL1746" t="e">
            <v>#DIV/0!</v>
          </cell>
          <cell r="AM1746"/>
          <cell r="AN1746"/>
          <cell r="AO1746" t="e">
            <v>#DIV/0!</v>
          </cell>
        </row>
        <row r="1747">
          <cell r="A1747">
            <v>972</v>
          </cell>
          <cell r="B1747" t="str">
            <v>Queso ricotta de leche semidescremada</v>
          </cell>
          <cell r="C1747"/>
          <cell r="D1747">
            <v>100</v>
          </cell>
          <cell r="E1747"/>
          <cell r="F1747">
            <v>137</v>
          </cell>
          <cell r="G1747"/>
          <cell r="H1747">
            <v>11.4</v>
          </cell>
          <cell r="I1747">
            <v>7.9</v>
          </cell>
          <cell r="J1747">
            <v>5.0999999999999996</v>
          </cell>
          <cell r="K1747"/>
          <cell r="L1747">
            <v>0</v>
          </cell>
          <cell r="M1747"/>
          <cell r="N1747">
            <v>272</v>
          </cell>
          <cell r="O1747">
            <v>0.4</v>
          </cell>
          <cell r="P1747">
            <v>125</v>
          </cell>
          <cell r="Q1747">
            <v>183</v>
          </cell>
          <cell r="R1747"/>
          <cell r="S1747">
            <v>1.34</v>
          </cell>
          <cell r="T1747">
            <v>15</v>
          </cell>
          <cell r="U1747">
            <v>125</v>
          </cell>
          <cell r="V1747">
            <v>0.02</v>
          </cell>
          <cell r="W1747">
            <v>0.19</v>
          </cell>
          <cell r="X1747">
            <v>0.1</v>
          </cell>
          <cell r="Y1747">
            <v>13</v>
          </cell>
          <cell r="Z1747">
            <v>0.28999999999999998</v>
          </cell>
          <cell r="AA1747">
            <v>0</v>
          </cell>
          <cell r="AB1747">
            <v>113</v>
          </cell>
          <cell r="AC1747">
            <v>4.93</v>
          </cell>
          <cell r="AD1747">
            <v>2.31</v>
          </cell>
          <cell r="AE1747">
            <v>0.26</v>
          </cell>
          <cell r="AF1747">
            <v>31</v>
          </cell>
          <cell r="AG1747"/>
          <cell r="AH1747"/>
          <cell r="AI1747" t="e">
            <v>#DIV/0!</v>
          </cell>
          <cell r="AJ1747"/>
          <cell r="AK1747"/>
          <cell r="AL1747" t="e">
            <v>#DIV/0!</v>
          </cell>
          <cell r="AM1747"/>
          <cell r="AN1747"/>
          <cell r="AO1747" t="e">
            <v>#DIV/0!</v>
          </cell>
        </row>
        <row r="1748">
          <cell r="A1748">
            <v>973</v>
          </cell>
          <cell r="B1748" t="str">
            <v>Queso roquefort ( de oveja)</v>
          </cell>
          <cell r="C1748"/>
          <cell r="D1748">
            <v>100</v>
          </cell>
          <cell r="E1748"/>
          <cell r="F1748">
            <v>369</v>
          </cell>
          <cell r="G1748"/>
          <cell r="H1748">
            <v>21.5</v>
          </cell>
          <cell r="I1748">
            <v>3.6</v>
          </cell>
          <cell r="J1748">
            <v>2</v>
          </cell>
          <cell r="K1748"/>
          <cell r="L1748">
            <v>0</v>
          </cell>
          <cell r="M1748"/>
          <cell r="N1748">
            <v>662</v>
          </cell>
          <cell r="O1748">
            <v>0.6</v>
          </cell>
          <cell r="P1748">
            <v>1809</v>
          </cell>
          <cell r="Q1748">
            <v>392</v>
          </cell>
          <cell r="R1748"/>
          <cell r="S1748">
            <v>2.08</v>
          </cell>
          <cell r="T1748">
            <v>30</v>
          </cell>
          <cell r="U1748">
            <v>91</v>
          </cell>
          <cell r="V1748">
            <v>0.04</v>
          </cell>
          <cell r="W1748">
            <v>0.59</v>
          </cell>
          <cell r="X1748">
            <v>0.7</v>
          </cell>
          <cell r="Y1748">
            <v>49</v>
          </cell>
          <cell r="Z1748">
            <v>0.64</v>
          </cell>
          <cell r="AA1748">
            <v>0</v>
          </cell>
          <cell r="AB1748">
            <v>299</v>
          </cell>
          <cell r="AC1748">
            <v>19.260000000000002</v>
          </cell>
          <cell r="AD1748">
            <v>8.4700000000000006</v>
          </cell>
          <cell r="AE1748">
            <v>1.32</v>
          </cell>
          <cell r="AF1748">
            <v>90</v>
          </cell>
          <cell r="AG1748"/>
          <cell r="AH1748"/>
          <cell r="AI1748" t="e">
            <v>#DIV/0!</v>
          </cell>
          <cell r="AJ1748"/>
          <cell r="AK1748"/>
          <cell r="AL1748" t="e">
            <v>#DIV/0!</v>
          </cell>
          <cell r="AM1748"/>
          <cell r="AN1748"/>
          <cell r="AO1748" t="e">
            <v>#DIV/0!</v>
          </cell>
        </row>
        <row r="1749">
          <cell r="A1749">
            <v>974</v>
          </cell>
          <cell r="B1749" t="str">
            <v>Queso suizo</v>
          </cell>
          <cell r="C1749"/>
          <cell r="D1749">
            <v>100</v>
          </cell>
          <cell r="E1749"/>
          <cell r="F1749">
            <v>375</v>
          </cell>
          <cell r="G1749"/>
          <cell r="H1749">
            <v>28.4</v>
          </cell>
          <cell r="I1749">
            <v>27.5</v>
          </cell>
          <cell r="J1749">
            <v>3.4</v>
          </cell>
          <cell r="K1749"/>
          <cell r="L1749">
            <v>0</v>
          </cell>
          <cell r="M1749"/>
          <cell r="N1749">
            <v>961</v>
          </cell>
          <cell r="O1749">
            <v>0.2</v>
          </cell>
          <cell r="P1749">
            <v>260</v>
          </cell>
          <cell r="Q1749">
            <v>605</v>
          </cell>
          <cell r="R1749"/>
          <cell r="S1749">
            <v>3.9</v>
          </cell>
          <cell r="T1749">
            <v>36</v>
          </cell>
          <cell r="U1749">
            <v>111</v>
          </cell>
          <cell r="V1749">
            <v>0.02</v>
          </cell>
          <cell r="W1749">
            <v>0.37</v>
          </cell>
          <cell r="X1749">
            <v>0.1</v>
          </cell>
          <cell r="Y1749">
            <v>6</v>
          </cell>
          <cell r="Z1749">
            <v>1.68</v>
          </cell>
          <cell r="AA1749">
            <v>0</v>
          </cell>
          <cell r="AB1749">
            <v>253</v>
          </cell>
          <cell r="AC1749">
            <v>17.78</v>
          </cell>
          <cell r="AD1749">
            <v>7.27</v>
          </cell>
          <cell r="AE1749">
            <v>0.97</v>
          </cell>
          <cell r="AF1749">
            <v>92</v>
          </cell>
          <cell r="AG1749"/>
          <cell r="AH1749"/>
          <cell r="AI1749" t="e">
            <v>#DIV/0!</v>
          </cell>
          <cell r="AJ1749"/>
          <cell r="AK1749"/>
          <cell r="AL1749" t="e">
            <v>#DIV/0!</v>
          </cell>
          <cell r="AM1749"/>
          <cell r="AN1749"/>
          <cell r="AO1749" t="e">
            <v>#DIV/0!</v>
          </cell>
        </row>
        <row r="1750">
          <cell r="A1750">
            <v>975</v>
          </cell>
          <cell r="B1750" t="str">
            <v>Queso suizo cheese food, process</v>
          </cell>
          <cell r="C1750"/>
          <cell r="D1750">
            <v>100</v>
          </cell>
          <cell r="E1750"/>
          <cell r="F1750">
            <v>323</v>
          </cell>
          <cell r="G1750"/>
          <cell r="H1750">
            <v>21.9</v>
          </cell>
          <cell r="I1750">
            <v>24.1</v>
          </cell>
          <cell r="J1750">
            <v>4.5</v>
          </cell>
          <cell r="K1750"/>
          <cell r="L1750">
            <v>0</v>
          </cell>
          <cell r="M1750"/>
          <cell r="N1750">
            <v>723</v>
          </cell>
          <cell r="O1750">
            <v>0.6</v>
          </cell>
          <cell r="P1750">
            <v>1552</v>
          </cell>
          <cell r="Q1750">
            <v>526</v>
          </cell>
          <cell r="R1750"/>
          <cell r="S1750">
            <v>3.55</v>
          </cell>
          <cell r="T1750">
            <v>28</v>
          </cell>
          <cell r="U1750">
            <v>284</v>
          </cell>
          <cell r="V1750">
            <v>0.01</v>
          </cell>
          <cell r="W1750">
            <v>0.4</v>
          </cell>
          <cell r="X1750">
            <v>0.1</v>
          </cell>
          <cell r="Y1750">
            <v>6</v>
          </cell>
          <cell r="Z1750">
            <v>2.2999999999999998</v>
          </cell>
          <cell r="AA1750">
            <v>0</v>
          </cell>
          <cell r="AB1750">
            <v>243</v>
          </cell>
          <cell r="AC1750">
            <v>15.49</v>
          </cell>
          <cell r="AD1750">
            <v>6.8</v>
          </cell>
          <cell r="AE1750">
            <v>0.6</v>
          </cell>
          <cell r="AF1750">
            <v>82</v>
          </cell>
          <cell r="AG1750"/>
          <cell r="AH1750"/>
          <cell r="AI1750" t="e">
            <v>#DIV/0!</v>
          </cell>
          <cell r="AJ1750"/>
          <cell r="AK1750"/>
          <cell r="AL1750" t="e">
            <v>#DIV/0!</v>
          </cell>
          <cell r="AM1750"/>
          <cell r="AN1750"/>
          <cell r="AO1750" t="e">
            <v>#DIV/0!</v>
          </cell>
        </row>
        <row r="1751">
          <cell r="A1751">
            <v>976</v>
          </cell>
          <cell r="B1751" t="str">
            <v>Queso suizo  process, con difosfato sodico</v>
          </cell>
          <cell r="C1751"/>
          <cell r="D1751">
            <v>100</v>
          </cell>
          <cell r="E1751"/>
          <cell r="F1751">
            <v>332</v>
          </cell>
          <cell r="G1751"/>
          <cell r="H1751">
            <v>24.7</v>
          </cell>
          <cell r="I1751">
            <v>25</v>
          </cell>
          <cell r="J1751">
            <v>2.1</v>
          </cell>
          <cell r="K1751"/>
          <cell r="L1751">
            <v>0</v>
          </cell>
          <cell r="M1751"/>
          <cell r="N1751">
            <v>772</v>
          </cell>
          <cell r="O1751">
            <v>0.6</v>
          </cell>
          <cell r="P1751">
            <v>1370</v>
          </cell>
          <cell r="Q1751">
            <v>762</v>
          </cell>
          <cell r="R1751"/>
          <cell r="S1751">
            <v>3.61</v>
          </cell>
          <cell r="T1751">
            <v>29</v>
          </cell>
          <cell r="U1751">
            <v>216</v>
          </cell>
          <cell r="V1751">
            <v>0.01</v>
          </cell>
          <cell r="W1751">
            <v>0.28000000000000003</v>
          </cell>
          <cell r="X1751">
            <v>0</v>
          </cell>
          <cell r="Y1751">
            <v>6</v>
          </cell>
          <cell r="Z1751">
            <v>1.23</v>
          </cell>
          <cell r="AA1751">
            <v>0</v>
          </cell>
          <cell r="AB1751">
            <v>229</v>
          </cell>
          <cell r="AC1751">
            <v>16.05</v>
          </cell>
          <cell r="AD1751">
            <v>7.05</v>
          </cell>
          <cell r="AE1751">
            <v>0.62</v>
          </cell>
          <cell r="AF1751">
            <v>85</v>
          </cell>
          <cell r="AG1751"/>
          <cell r="AH1751"/>
          <cell r="AI1751" t="e">
            <v>#DIV/0!</v>
          </cell>
          <cell r="AJ1751"/>
          <cell r="AK1751"/>
          <cell r="AL1751" t="e">
            <v>#DIV/0!</v>
          </cell>
          <cell r="AM1751"/>
          <cell r="AN1751"/>
          <cell r="AO1751" t="e">
            <v>#DIV/0!</v>
          </cell>
        </row>
        <row r="1752">
          <cell r="A1752">
            <v>977</v>
          </cell>
          <cell r="B1752" t="str">
            <v>Queso suizo  process, sin difosfato sodico</v>
          </cell>
          <cell r="C1752"/>
          <cell r="D1752">
            <v>100</v>
          </cell>
          <cell r="E1752"/>
          <cell r="F1752">
            <v>332</v>
          </cell>
          <cell r="G1752"/>
          <cell r="H1752">
            <v>24.7</v>
          </cell>
          <cell r="I1752">
            <v>25</v>
          </cell>
          <cell r="J1752">
            <v>2.1</v>
          </cell>
          <cell r="K1752"/>
          <cell r="L1752">
            <v>0</v>
          </cell>
          <cell r="M1752"/>
          <cell r="N1752">
            <v>772</v>
          </cell>
          <cell r="O1752">
            <v>0.6</v>
          </cell>
          <cell r="P1752">
            <v>681</v>
          </cell>
          <cell r="Q1752">
            <v>540</v>
          </cell>
          <cell r="R1752"/>
          <cell r="S1752">
            <v>3.61</v>
          </cell>
          <cell r="T1752">
            <v>29</v>
          </cell>
          <cell r="U1752">
            <v>216</v>
          </cell>
          <cell r="V1752">
            <v>0.01</v>
          </cell>
          <cell r="W1752">
            <v>0.28000000000000003</v>
          </cell>
          <cell r="X1752">
            <v>0</v>
          </cell>
          <cell r="Y1752">
            <v>6</v>
          </cell>
          <cell r="Z1752">
            <v>1.23</v>
          </cell>
          <cell r="AA1752">
            <v>0</v>
          </cell>
          <cell r="AB1752">
            <v>229</v>
          </cell>
          <cell r="AC1752">
            <v>16.05</v>
          </cell>
          <cell r="AD1752">
            <v>7.05</v>
          </cell>
          <cell r="AE1752">
            <v>0.62</v>
          </cell>
          <cell r="AF1752">
            <v>85</v>
          </cell>
          <cell r="AG1752"/>
          <cell r="AH1752"/>
          <cell r="AI1752" t="e">
            <v>#DIV/0!</v>
          </cell>
          <cell r="AJ1752"/>
          <cell r="AK1752"/>
          <cell r="AL1752" t="e">
            <v>#DIV/0!</v>
          </cell>
          <cell r="AM1752"/>
          <cell r="AN1752"/>
          <cell r="AO1752" t="e">
            <v>#DIV/0!</v>
          </cell>
        </row>
        <row r="1753">
          <cell r="A1753">
            <v>978</v>
          </cell>
          <cell r="B1753" t="str">
            <v>Queso tilsit</v>
          </cell>
          <cell r="C1753"/>
          <cell r="D1753">
            <v>100</v>
          </cell>
          <cell r="E1753"/>
          <cell r="F1753">
            <v>339</v>
          </cell>
          <cell r="G1753"/>
          <cell r="H1753">
            <v>24.4</v>
          </cell>
          <cell r="I1753">
            <v>26</v>
          </cell>
          <cell r="J1753">
            <v>1.9</v>
          </cell>
          <cell r="K1753"/>
          <cell r="L1753">
            <v>0</v>
          </cell>
          <cell r="M1753"/>
          <cell r="N1753">
            <v>700</v>
          </cell>
          <cell r="O1753">
            <v>0.2</v>
          </cell>
          <cell r="P1753">
            <v>753</v>
          </cell>
          <cell r="Q1753">
            <v>500</v>
          </cell>
          <cell r="R1753"/>
          <cell r="S1753">
            <v>3.5</v>
          </cell>
          <cell r="T1753">
            <v>13</v>
          </cell>
          <cell r="U1753">
            <v>65</v>
          </cell>
          <cell r="V1753">
            <v>0.06</v>
          </cell>
          <cell r="W1753">
            <v>0.36</v>
          </cell>
          <cell r="X1753">
            <v>0.2</v>
          </cell>
          <cell r="Y1753">
            <v>20</v>
          </cell>
          <cell r="Z1753">
            <v>2.1</v>
          </cell>
          <cell r="AA1753">
            <v>0</v>
          </cell>
          <cell r="AB1753">
            <v>291</v>
          </cell>
          <cell r="AC1753">
            <v>16.78</v>
          </cell>
          <cell r="AD1753">
            <v>7.14</v>
          </cell>
          <cell r="AE1753">
            <v>0.72</v>
          </cell>
          <cell r="AF1753">
            <v>102</v>
          </cell>
          <cell r="AG1753"/>
          <cell r="AH1753"/>
          <cell r="AI1753" t="e">
            <v>#DIV/0!</v>
          </cell>
          <cell r="AJ1753"/>
          <cell r="AK1753"/>
          <cell r="AL1753" t="e">
            <v>#DIV/0!</v>
          </cell>
          <cell r="AM1753"/>
          <cell r="AN1753"/>
          <cell r="AO1753" t="e">
            <v>#DIV/0!</v>
          </cell>
        </row>
        <row r="1754">
          <cell r="A1754">
            <v>979</v>
          </cell>
          <cell r="B1754" t="str">
            <v>Requeson sin grasa, no cremoso, coagulo grande o pequeño</v>
          </cell>
          <cell r="C1754"/>
          <cell r="D1754">
            <v>100</v>
          </cell>
          <cell r="E1754"/>
          <cell r="F1754">
            <v>80</v>
          </cell>
          <cell r="G1754"/>
          <cell r="H1754">
            <v>17.3</v>
          </cell>
          <cell r="I1754">
            <v>0.4</v>
          </cell>
          <cell r="J1754">
            <v>1.9</v>
          </cell>
          <cell r="K1754"/>
          <cell r="L1754">
            <v>0</v>
          </cell>
          <cell r="M1754"/>
          <cell r="N1754">
            <v>32</v>
          </cell>
          <cell r="O1754">
            <v>0.2</v>
          </cell>
          <cell r="P1754">
            <v>13</v>
          </cell>
          <cell r="Q1754">
            <v>104</v>
          </cell>
          <cell r="R1754"/>
          <cell r="S1754">
            <v>0.47</v>
          </cell>
          <cell r="T1754">
            <v>4</v>
          </cell>
          <cell r="U1754">
            <v>32</v>
          </cell>
          <cell r="V1754">
            <v>0.03</v>
          </cell>
          <cell r="W1754">
            <v>0.14000000000000001</v>
          </cell>
          <cell r="X1754">
            <v>0.2</v>
          </cell>
          <cell r="Y1754">
            <v>15</v>
          </cell>
          <cell r="Z1754">
            <v>0.83</v>
          </cell>
          <cell r="AA1754">
            <v>0</v>
          </cell>
          <cell r="AB1754">
            <v>8</v>
          </cell>
          <cell r="AC1754">
            <v>0.27</v>
          </cell>
          <cell r="AD1754">
            <v>0.11</v>
          </cell>
          <cell r="AE1754">
            <v>0.02</v>
          </cell>
          <cell r="AF1754">
            <v>7</v>
          </cell>
          <cell r="AG1754"/>
          <cell r="AH1754"/>
          <cell r="AI1754" t="e">
            <v>#DIV/0!</v>
          </cell>
          <cell r="AJ1754"/>
          <cell r="AK1754"/>
          <cell r="AL1754" t="e">
            <v>#DIV/0!</v>
          </cell>
          <cell r="AM1754"/>
          <cell r="AN1754"/>
          <cell r="AO1754" t="e">
            <v>#DIV/0!</v>
          </cell>
        </row>
        <row r="1755">
          <cell r="A1755">
            <v>980</v>
          </cell>
          <cell r="B1755" t="str">
            <v>Suero de leche acido, liquido</v>
          </cell>
          <cell r="C1755"/>
          <cell r="D1755">
            <v>100</v>
          </cell>
          <cell r="E1755"/>
          <cell r="F1755">
            <v>25</v>
          </cell>
          <cell r="G1755"/>
          <cell r="H1755">
            <v>0.8</v>
          </cell>
          <cell r="I1755">
            <v>0.1</v>
          </cell>
          <cell r="J1755">
            <v>5.0999999999999996</v>
          </cell>
          <cell r="K1755"/>
          <cell r="L1755">
            <v>0</v>
          </cell>
          <cell r="M1755"/>
          <cell r="N1755">
            <v>103</v>
          </cell>
          <cell r="O1755">
            <v>0.1</v>
          </cell>
          <cell r="P1755">
            <v>48</v>
          </cell>
          <cell r="Q1755">
            <v>78</v>
          </cell>
          <cell r="R1755"/>
          <cell r="S1755">
            <v>0.43</v>
          </cell>
          <cell r="T1755">
            <v>10</v>
          </cell>
          <cell r="U1755">
            <v>143</v>
          </cell>
          <cell r="V1755">
            <v>0.04</v>
          </cell>
          <cell r="W1755">
            <v>0.14000000000000001</v>
          </cell>
          <cell r="X1755">
            <v>0.1</v>
          </cell>
          <cell r="Y1755">
            <v>2</v>
          </cell>
          <cell r="Z1755">
            <v>0.18</v>
          </cell>
          <cell r="AA1755">
            <v>0</v>
          </cell>
          <cell r="AB1755">
            <v>1</v>
          </cell>
          <cell r="AC1755">
            <v>0.06</v>
          </cell>
          <cell r="AD1755">
            <v>0.03</v>
          </cell>
          <cell r="AE1755">
            <v>0</v>
          </cell>
          <cell r="AF1755">
            <v>1</v>
          </cell>
          <cell r="AG1755"/>
          <cell r="AH1755"/>
          <cell r="AI1755" t="e">
            <v>#DIV/0!</v>
          </cell>
          <cell r="AJ1755"/>
          <cell r="AK1755"/>
          <cell r="AL1755" t="e">
            <v>#DIV/0!</v>
          </cell>
          <cell r="AM1755"/>
          <cell r="AN1755"/>
          <cell r="AO1755" t="e">
            <v>#DIV/0!</v>
          </cell>
        </row>
        <row r="1756">
          <cell r="A1756">
            <v>981</v>
          </cell>
          <cell r="B1756" t="str">
            <v>Suero de leche acido, polvo</v>
          </cell>
          <cell r="C1756"/>
          <cell r="D1756">
            <v>100</v>
          </cell>
          <cell r="E1756"/>
          <cell r="F1756">
            <v>345</v>
          </cell>
          <cell r="G1756"/>
          <cell r="H1756">
            <v>11.7</v>
          </cell>
          <cell r="I1756">
            <v>0.5</v>
          </cell>
          <cell r="J1756">
            <v>73.5</v>
          </cell>
          <cell r="K1756"/>
          <cell r="L1756">
            <v>0</v>
          </cell>
          <cell r="M1756"/>
          <cell r="N1756">
            <v>2054</v>
          </cell>
          <cell r="O1756">
            <v>1.2</v>
          </cell>
          <cell r="P1756">
            <v>968</v>
          </cell>
          <cell r="Q1756">
            <v>1349</v>
          </cell>
          <cell r="R1756"/>
          <cell r="S1756">
            <v>6.31</v>
          </cell>
          <cell r="T1756">
            <v>199</v>
          </cell>
          <cell r="U1756">
            <v>2289</v>
          </cell>
          <cell r="V1756">
            <v>0.62</v>
          </cell>
          <cell r="W1756">
            <v>2.06</v>
          </cell>
          <cell r="X1756">
            <v>1.2</v>
          </cell>
          <cell r="Y1756">
            <v>33</v>
          </cell>
          <cell r="Z1756">
            <v>2.5</v>
          </cell>
          <cell r="AA1756">
            <v>1</v>
          </cell>
          <cell r="AB1756">
            <v>9</v>
          </cell>
          <cell r="AC1756">
            <v>0.34</v>
          </cell>
          <cell r="AD1756">
            <v>0.15</v>
          </cell>
          <cell r="AE1756">
            <v>0.02</v>
          </cell>
          <cell r="AF1756">
            <v>3</v>
          </cell>
          <cell r="AG1756"/>
          <cell r="AH1756"/>
          <cell r="AI1756" t="e">
            <v>#DIV/0!</v>
          </cell>
          <cell r="AJ1756"/>
          <cell r="AK1756"/>
          <cell r="AL1756" t="e">
            <v>#DIV/0!</v>
          </cell>
          <cell r="AM1756"/>
          <cell r="AN1756"/>
          <cell r="AO1756" t="e">
            <v>#DIV/0!</v>
          </cell>
        </row>
        <row r="1757">
          <cell r="A1757">
            <v>982</v>
          </cell>
          <cell r="B1757" t="str">
            <v>Suero de leche de vaca en polvo dulce</v>
          </cell>
          <cell r="C1757"/>
          <cell r="D1757">
            <v>100</v>
          </cell>
          <cell r="E1757"/>
          <cell r="F1757">
            <v>360</v>
          </cell>
          <cell r="G1757"/>
          <cell r="H1757">
            <v>12.9</v>
          </cell>
          <cell r="I1757">
            <v>1.1000000000000001</v>
          </cell>
          <cell r="J1757">
            <v>74.5</v>
          </cell>
          <cell r="K1757"/>
          <cell r="L1757">
            <v>0</v>
          </cell>
          <cell r="M1757"/>
          <cell r="N1757">
            <v>796</v>
          </cell>
          <cell r="O1757">
            <v>0.9</v>
          </cell>
          <cell r="P1757">
            <v>1079</v>
          </cell>
          <cell r="Q1757">
            <v>932</v>
          </cell>
          <cell r="R1757"/>
          <cell r="S1757">
            <v>1.97</v>
          </cell>
          <cell r="T1757">
            <v>176</v>
          </cell>
          <cell r="U1757">
            <v>2080</v>
          </cell>
          <cell r="V1757">
            <v>0.52</v>
          </cell>
          <cell r="W1757">
            <v>2.21</v>
          </cell>
          <cell r="X1757">
            <v>1.3</v>
          </cell>
          <cell r="Y1757">
            <v>12</v>
          </cell>
          <cell r="Z1757">
            <v>2.37</v>
          </cell>
          <cell r="AA1757">
            <v>2</v>
          </cell>
          <cell r="AB1757">
            <v>10</v>
          </cell>
          <cell r="AC1757">
            <v>0.68</v>
          </cell>
          <cell r="AD1757">
            <v>0.3</v>
          </cell>
          <cell r="AE1757">
            <v>0.03</v>
          </cell>
          <cell r="AF1757">
            <v>6</v>
          </cell>
          <cell r="AG1757"/>
          <cell r="AH1757"/>
          <cell r="AI1757" t="e">
            <v>#DIV/0!</v>
          </cell>
          <cell r="AJ1757"/>
          <cell r="AK1757"/>
          <cell r="AL1757" t="e">
            <v>#DIV/0!</v>
          </cell>
          <cell r="AM1757"/>
          <cell r="AN1757"/>
          <cell r="AO1757" t="e">
            <v>#DIV/0!</v>
          </cell>
        </row>
        <row r="1758">
          <cell r="A1758">
            <v>983</v>
          </cell>
          <cell r="B1758" t="str">
            <v>Suero de leche de vaca liquido dulce</v>
          </cell>
          <cell r="C1758"/>
          <cell r="D1758">
            <v>100</v>
          </cell>
          <cell r="E1758"/>
          <cell r="F1758">
            <v>28</v>
          </cell>
          <cell r="G1758"/>
          <cell r="H1758">
            <v>0.9</v>
          </cell>
          <cell r="I1758">
            <v>0.4</v>
          </cell>
          <cell r="J1758">
            <v>5.0999999999999996</v>
          </cell>
          <cell r="K1758"/>
          <cell r="L1758">
            <v>0</v>
          </cell>
          <cell r="M1758"/>
          <cell r="N1758">
            <v>47</v>
          </cell>
          <cell r="O1758">
            <v>0.1</v>
          </cell>
          <cell r="P1758">
            <v>54</v>
          </cell>
          <cell r="Q1758">
            <v>46</v>
          </cell>
          <cell r="R1758"/>
          <cell r="S1758">
            <v>0.13</v>
          </cell>
          <cell r="T1758">
            <v>8</v>
          </cell>
          <cell r="U1758">
            <v>161</v>
          </cell>
          <cell r="V1758">
            <v>0.04</v>
          </cell>
          <cell r="W1758">
            <v>0.16</v>
          </cell>
          <cell r="X1758">
            <v>0.1</v>
          </cell>
          <cell r="Y1758">
            <v>1</v>
          </cell>
          <cell r="Z1758">
            <v>0.28000000000000003</v>
          </cell>
          <cell r="AA1758">
            <v>0</v>
          </cell>
          <cell r="AB1758">
            <v>4</v>
          </cell>
          <cell r="AC1758">
            <v>0.23</v>
          </cell>
          <cell r="AD1758">
            <v>0.1</v>
          </cell>
          <cell r="AE1758">
            <v>0.01</v>
          </cell>
          <cell r="AF1758">
            <v>2</v>
          </cell>
          <cell r="AG1758"/>
          <cell r="AH1758"/>
          <cell r="AI1758" t="e">
            <v>#DIV/0!</v>
          </cell>
          <cell r="AJ1758"/>
          <cell r="AK1758"/>
          <cell r="AL1758" t="e">
            <v>#DIV/0!</v>
          </cell>
          <cell r="AM1758"/>
          <cell r="AN1758"/>
          <cell r="AO1758" t="e">
            <v>#DIV/0!</v>
          </cell>
        </row>
        <row r="1759">
          <cell r="A1759">
            <v>984</v>
          </cell>
          <cell r="B1759" t="str">
            <v>Yogur</v>
          </cell>
          <cell r="C1759"/>
          <cell r="D1759">
            <v>100</v>
          </cell>
          <cell r="E1759"/>
          <cell r="F1759">
            <v>96</v>
          </cell>
          <cell r="G1759"/>
          <cell r="H1759">
            <v>2.9</v>
          </cell>
          <cell r="I1759">
            <v>2.9</v>
          </cell>
          <cell r="J1759">
            <v>14.6</v>
          </cell>
          <cell r="K1759"/>
          <cell r="L1759">
            <v>0</v>
          </cell>
          <cell r="M1759"/>
          <cell r="N1759">
            <v>111</v>
          </cell>
          <cell r="O1759">
            <v>0.3</v>
          </cell>
          <cell r="P1759">
            <v>46</v>
          </cell>
          <cell r="Q1759">
            <v>64</v>
          </cell>
          <cell r="R1759"/>
          <cell r="S1759">
            <v>0.59</v>
          </cell>
          <cell r="T1759">
            <v>12</v>
          </cell>
          <cell r="U1759">
            <v>155</v>
          </cell>
          <cell r="V1759">
            <v>0.04</v>
          </cell>
          <cell r="W1759">
            <v>0.2</v>
          </cell>
          <cell r="X1759">
            <v>0.2</v>
          </cell>
          <cell r="Y1759">
            <v>7</v>
          </cell>
          <cell r="Z1759">
            <v>37</v>
          </cell>
          <cell r="AA1759">
            <v>3</v>
          </cell>
          <cell r="AB1759">
            <v>0</v>
          </cell>
          <cell r="AC1759">
            <v>2.1</v>
          </cell>
          <cell r="AD1759">
            <v>0.89</v>
          </cell>
          <cell r="AE1759">
            <v>0.09</v>
          </cell>
          <cell r="AF1759">
            <v>13</v>
          </cell>
          <cell r="AG1759"/>
          <cell r="AH1759"/>
          <cell r="AI1759" t="e">
            <v>#DIV/0!</v>
          </cell>
          <cell r="AJ1759"/>
          <cell r="AK1759"/>
          <cell r="AL1759" t="e">
            <v>#DIV/0!</v>
          </cell>
          <cell r="AM1759"/>
          <cell r="AN1759"/>
          <cell r="AO1759" t="e">
            <v>#DIV/0!</v>
          </cell>
        </row>
        <row r="1760">
          <cell r="A1760">
            <v>985</v>
          </cell>
          <cell r="B1760" t="str">
            <v>Yogur con fruta bajo en grasa 9g de proteina por 8 oz</v>
          </cell>
          <cell r="C1760"/>
          <cell r="D1760">
            <v>100</v>
          </cell>
          <cell r="E1760"/>
          <cell r="F1760">
            <v>101</v>
          </cell>
          <cell r="G1760"/>
          <cell r="H1760">
            <v>4</v>
          </cell>
          <cell r="I1760">
            <v>1.2</v>
          </cell>
          <cell r="J1760">
            <v>18.600000000000001</v>
          </cell>
          <cell r="K1760"/>
          <cell r="L1760">
            <v>0</v>
          </cell>
          <cell r="M1760"/>
          <cell r="N1760">
            <v>138</v>
          </cell>
          <cell r="O1760">
            <v>0.1</v>
          </cell>
          <cell r="P1760">
            <v>53</v>
          </cell>
          <cell r="Q1760">
            <v>109</v>
          </cell>
          <cell r="R1760"/>
          <cell r="S1760">
            <v>0.67</v>
          </cell>
          <cell r="T1760">
            <v>13</v>
          </cell>
          <cell r="U1760">
            <v>177</v>
          </cell>
          <cell r="V1760">
            <v>0.03</v>
          </cell>
          <cell r="W1760">
            <v>0.16</v>
          </cell>
          <cell r="X1760">
            <v>0.1</v>
          </cell>
          <cell r="Y1760">
            <v>9</v>
          </cell>
          <cell r="Z1760">
            <v>0.43</v>
          </cell>
          <cell r="AA1760">
            <v>1</v>
          </cell>
          <cell r="AB1760">
            <v>12</v>
          </cell>
          <cell r="AC1760">
            <v>0.74</v>
          </cell>
          <cell r="AD1760">
            <v>0.32</v>
          </cell>
          <cell r="AE1760">
            <v>0.03</v>
          </cell>
          <cell r="AF1760">
            <v>5</v>
          </cell>
          <cell r="AG1760"/>
          <cell r="AH1760"/>
          <cell r="AI1760" t="e">
            <v>#DIV/0!</v>
          </cell>
          <cell r="AJ1760"/>
          <cell r="AK1760"/>
          <cell r="AL1760" t="e">
            <v>#DIV/0!</v>
          </cell>
          <cell r="AM1760"/>
          <cell r="AN1760"/>
          <cell r="AO1760" t="e">
            <v>#DIV/0!</v>
          </cell>
        </row>
        <row r="1761">
          <cell r="A1761">
            <v>986</v>
          </cell>
          <cell r="B1761" t="str">
            <v>Yogur con fruta bajo en grasa 10g de proteina por 8 oz</v>
          </cell>
          <cell r="C1761"/>
          <cell r="D1761">
            <v>100</v>
          </cell>
          <cell r="E1761"/>
          <cell r="F1761">
            <v>104</v>
          </cell>
          <cell r="G1761"/>
          <cell r="H1761">
            <v>4.4000000000000004</v>
          </cell>
          <cell r="I1761">
            <v>1.1000000000000001</v>
          </cell>
          <cell r="J1761">
            <v>19.100000000000001</v>
          </cell>
          <cell r="K1761"/>
          <cell r="L1761">
            <v>0</v>
          </cell>
          <cell r="M1761"/>
          <cell r="N1761">
            <v>152</v>
          </cell>
          <cell r="O1761">
            <v>0.1</v>
          </cell>
          <cell r="P1761">
            <v>58</v>
          </cell>
          <cell r="Q1761">
            <v>119</v>
          </cell>
          <cell r="R1761"/>
          <cell r="S1761">
            <v>0.74</v>
          </cell>
          <cell r="T1761">
            <v>15</v>
          </cell>
          <cell r="U1761">
            <v>195</v>
          </cell>
          <cell r="V1761">
            <v>0.04</v>
          </cell>
          <cell r="W1761">
            <v>0.18</v>
          </cell>
          <cell r="X1761">
            <v>0.1</v>
          </cell>
          <cell r="Y1761">
            <v>9</v>
          </cell>
          <cell r="Z1761">
            <v>0.47</v>
          </cell>
          <cell r="AA1761">
            <v>1</v>
          </cell>
          <cell r="AB1761">
            <v>11</v>
          </cell>
          <cell r="AC1761">
            <v>0.7</v>
          </cell>
          <cell r="AD1761">
            <v>0.3</v>
          </cell>
          <cell r="AE1761">
            <v>0.03</v>
          </cell>
          <cell r="AF1761">
            <v>4</v>
          </cell>
          <cell r="AG1761"/>
          <cell r="AH1761"/>
          <cell r="AI1761" t="e">
            <v>#DIV/0!</v>
          </cell>
          <cell r="AJ1761"/>
          <cell r="AK1761"/>
          <cell r="AL1761" t="e">
            <v>#DIV/0!</v>
          </cell>
          <cell r="AM1761"/>
          <cell r="AN1761"/>
          <cell r="AO1761" t="e">
            <v>#DIV/0!</v>
          </cell>
        </row>
        <row r="1762">
          <cell r="A1762">
            <v>987</v>
          </cell>
          <cell r="B1762" t="str">
            <v>Yogur con fruta bajo en grasa 11g de proteina por 8 oz</v>
          </cell>
          <cell r="C1762"/>
          <cell r="D1762">
            <v>100</v>
          </cell>
          <cell r="E1762"/>
          <cell r="F1762">
            <v>107</v>
          </cell>
          <cell r="G1762"/>
          <cell r="H1762">
            <v>4.9000000000000004</v>
          </cell>
          <cell r="I1762">
            <v>1.4</v>
          </cell>
          <cell r="J1762">
            <v>18.600000000000001</v>
          </cell>
          <cell r="K1762"/>
          <cell r="L1762">
            <v>0</v>
          </cell>
          <cell r="M1762"/>
          <cell r="N1762">
            <v>169</v>
          </cell>
          <cell r="O1762">
            <v>0.1</v>
          </cell>
          <cell r="P1762">
            <v>65</v>
          </cell>
          <cell r="Q1762">
            <v>133</v>
          </cell>
          <cell r="R1762"/>
          <cell r="S1762">
            <v>0.82</v>
          </cell>
          <cell r="T1762">
            <v>16</v>
          </cell>
          <cell r="U1762">
            <v>216</v>
          </cell>
          <cell r="V1762">
            <v>0.04</v>
          </cell>
          <cell r="W1762">
            <v>0.2</v>
          </cell>
          <cell r="X1762">
            <v>0.1</v>
          </cell>
          <cell r="Y1762">
            <v>10</v>
          </cell>
          <cell r="Z1762">
            <v>0.52</v>
          </cell>
          <cell r="AA1762">
            <v>1</v>
          </cell>
          <cell r="AB1762">
            <v>15</v>
          </cell>
          <cell r="AC1762">
            <v>0.91</v>
          </cell>
          <cell r="AD1762">
            <v>0.39</v>
          </cell>
          <cell r="AE1762">
            <v>0.04</v>
          </cell>
          <cell r="AF1762">
            <v>6</v>
          </cell>
          <cell r="AG1762"/>
          <cell r="AH1762"/>
          <cell r="AI1762" t="e">
            <v>#DIV/0!</v>
          </cell>
          <cell r="AJ1762"/>
          <cell r="AK1762"/>
          <cell r="AL1762" t="e">
            <v>#DIV/0!</v>
          </cell>
          <cell r="AM1762"/>
          <cell r="AN1762"/>
          <cell r="AO1762" t="e">
            <v>#DIV/0!</v>
          </cell>
        </row>
        <row r="1763">
          <cell r="A1763">
            <v>988</v>
          </cell>
          <cell r="B1763" t="str">
            <v>Yogur natural bajo en grasa, 12g de proteina por 8 oz</v>
          </cell>
          <cell r="C1763"/>
          <cell r="D1763">
            <v>100</v>
          </cell>
          <cell r="E1763"/>
          <cell r="F1763">
            <v>64</v>
          </cell>
          <cell r="G1763"/>
          <cell r="H1763">
            <v>5.3</v>
          </cell>
          <cell r="I1763">
            <v>1.6</v>
          </cell>
          <cell r="J1763">
            <v>7</v>
          </cell>
          <cell r="K1763"/>
          <cell r="L1763">
            <v>0</v>
          </cell>
          <cell r="M1763"/>
          <cell r="N1763">
            <v>183</v>
          </cell>
          <cell r="O1763">
            <v>0.1</v>
          </cell>
          <cell r="P1763">
            <v>70</v>
          </cell>
          <cell r="Q1763">
            <v>144</v>
          </cell>
          <cell r="R1763"/>
          <cell r="S1763">
            <v>0.89</v>
          </cell>
          <cell r="T1763">
            <v>17</v>
          </cell>
          <cell r="U1763">
            <v>234</v>
          </cell>
          <cell r="V1763">
            <v>0.04</v>
          </cell>
          <cell r="W1763">
            <v>0.21</v>
          </cell>
          <cell r="X1763">
            <v>0.1</v>
          </cell>
          <cell r="Y1763">
            <v>11</v>
          </cell>
          <cell r="Z1763">
            <v>0.56000000000000005</v>
          </cell>
          <cell r="AA1763">
            <v>1</v>
          </cell>
          <cell r="AB1763">
            <v>16</v>
          </cell>
          <cell r="AC1763">
            <v>1</v>
          </cell>
          <cell r="AD1763">
            <v>0.43</v>
          </cell>
          <cell r="AE1763">
            <v>0.04</v>
          </cell>
          <cell r="AF1763">
            <v>6</v>
          </cell>
          <cell r="AG1763"/>
          <cell r="AH1763"/>
          <cell r="AI1763" t="e">
            <v>#DIV/0!</v>
          </cell>
          <cell r="AJ1763"/>
          <cell r="AK1763"/>
          <cell r="AL1763" t="e">
            <v>#DIV/0!</v>
          </cell>
          <cell r="AM1763"/>
          <cell r="AN1763"/>
          <cell r="AO1763" t="e">
            <v>#DIV/0!</v>
          </cell>
        </row>
        <row r="1764">
          <cell r="A1764">
            <v>989</v>
          </cell>
          <cell r="B1764" t="str">
            <v>Yogur natural de leche entera, 8g de proteina por 8 oz</v>
          </cell>
          <cell r="C1764"/>
          <cell r="D1764">
            <v>100</v>
          </cell>
          <cell r="E1764"/>
          <cell r="F1764">
            <v>63</v>
          </cell>
          <cell r="G1764"/>
          <cell r="H1764">
            <v>3.5</v>
          </cell>
          <cell r="I1764">
            <v>3.3</v>
          </cell>
          <cell r="J1764">
            <v>4.7</v>
          </cell>
          <cell r="K1764"/>
          <cell r="L1764">
            <v>0</v>
          </cell>
          <cell r="M1764"/>
          <cell r="N1764">
            <v>121</v>
          </cell>
          <cell r="O1764">
            <v>0.1</v>
          </cell>
          <cell r="P1764">
            <v>46</v>
          </cell>
          <cell r="Q1764">
            <v>95</v>
          </cell>
          <cell r="R1764"/>
          <cell r="S1764">
            <v>0.59</v>
          </cell>
          <cell r="T1764">
            <v>12</v>
          </cell>
          <cell r="U1764">
            <v>155</v>
          </cell>
          <cell r="V1764">
            <v>0.03</v>
          </cell>
          <cell r="W1764">
            <v>0.14000000000000001</v>
          </cell>
          <cell r="X1764">
            <v>0.1</v>
          </cell>
          <cell r="Y1764">
            <v>7</v>
          </cell>
          <cell r="Z1764">
            <v>0.37</v>
          </cell>
          <cell r="AA1764">
            <v>1</v>
          </cell>
          <cell r="AB1764">
            <v>30</v>
          </cell>
          <cell r="AC1764">
            <v>2.1</v>
          </cell>
          <cell r="AD1764">
            <v>0.89</v>
          </cell>
          <cell r="AE1764">
            <v>0.09</v>
          </cell>
          <cell r="AF1764">
            <v>13</v>
          </cell>
          <cell r="AG1764"/>
          <cell r="AH1764"/>
          <cell r="AI1764" t="e">
            <v>#DIV/0!</v>
          </cell>
          <cell r="AJ1764"/>
          <cell r="AK1764"/>
          <cell r="AL1764" t="e">
            <v>#DIV/0!</v>
          </cell>
          <cell r="AM1764"/>
          <cell r="AN1764"/>
          <cell r="AO1764" t="e">
            <v>#DIV/0!</v>
          </cell>
        </row>
        <row r="1765">
          <cell r="A1765">
            <v>990</v>
          </cell>
          <cell r="B1765" t="str">
            <v>Aguardiente</v>
          </cell>
          <cell r="C1765"/>
          <cell r="D1765">
            <v>100</v>
          </cell>
          <cell r="E1765"/>
          <cell r="F1765">
            <v>134</v>
          </cell>
          <cell r="G1765"/>
          <cell r="H1765">
            <v>0</v>
          </cell>
          <cell r="I1765">
            <v>0</v>
          </cell>
          <cell r="J1765">
            <v>0</v>
          </cell>
          <cell r="K1765"/>
          <cell r="L1765">
            <v>0</v>
          </cell>
          <cell r="M1765"/>
          <cell r="N1765">
            <v>0</v>
          </cell>
          <cell r="O1765">
            <v>0</v>
          </cell>
          <cell r="P1765">
            <v>1</v>
          </cell>
          <cell r="Q1765">
            <v>4</v>
          </cell>
          <cell r="R1765"/>
          <cell r="S1765">
            <v>0.04</v>
          </cell>
          <cell r="T1765">
            <v>0</v>
          </cell>
          <cell r="U1765">
            <v>2</v>
          </cell>
          <cell r="V1765">
            <v>0.01</v>
          </cell>
          <cell r="W1765">
            <v>0</v>
          </cell>
          <cell r="X1765">
            <v>0</v>
          </cell>
          <cell r="Y1765">
            <v>0</v>
          </cell>
          <cell r="Z1765">
            <v>0</v>
          </cell>
          <cell r="AA1765">
            <v>0</v>
          </cell>
          <cell r="AB1765">
            <v>0</v>
          </cell>
          <cell r="AC1765">
            <v>0</v>
          </cell>
          <cell r="AD1765">
            <v>0</v>
          </cell>
          <cell r="AE1765">
            <v>0</v>
          </cell>
          <cell r="AF1765">
            <v>0</v>
          </cell>
          <cell r="AG1765"/>
          <cell r="AH1765"/>
          <cell r="AI1765" t="e">
            <v>#DIV/0!</v>
          </cell>
          <cell r="AJ1765"/>
          <cell r="AK1765"/>
          <cell r="AL1765" t="e">
            <v>#DIV/0!</v>
          </cell>
          <cell r="AM1765"/>
          <cell r="AN1765"/>
          <cell r="AO1765" t="e">
            <v>#DIV/0!</v>
          </cell>
        </row>
        <row r="1766">
          <cell r="A1766">
            <v>991</v>
          </cell>
          <cell r="B1766" t="str">
            <v>Bebidas destiladas : ron , ginebra, vodka, whiskey, 80 proof, alcohol 33.4 g %.</v>
          </cell>
          <cell r="C1766"/>
          <cell r="D1766">
            <v>100</v>
          </cell>
          <cell r="E1766"/>
          <cell r="F1766">
            <v>187</v>
          </cell>
          <cell r="G1766"/>
          <cell r="H1766">
            <v>0</v>
          </cell>
          <cell r="I1766">
            <v>0</v>
          </cell>
          <cell r="J1766">
            <v>0</v>
          </cell>
          <cell r="K1766"/>
          <cell r="L1766">
            <v>0</v>
          </cell>
          <cell r="M1766"/>
          <cell r="N1766">
            <v>0</v>
          </cell>
          <cell r="O1766">
            <v>0</v>
          </cell>
          <cell r="P1766">
            <v>1</v>
          </cell>
          <cell r="Q1766">
            <v>4</v>
          </cell>
          <cell r="R1766"/>
          <cell r="S1766">
            <v>0.04</v>
          </cell>
          <cell r="T1766">
            <v>0</v>
          </cell>
          <cell r="U1766">
            <v>2</v>
          </cell>
          <cell r="V1766">
            <v>0.01</v>
          </cell>
          <cell r="W1766">
            <v>0</v>
          </cell>
          <cell r="X1766">
            <v>0</v>
          </cell>
          <cell r="Y1766">
            <v>0</v>
          </cell>
          <cell r="Z1766">
            <v>0</v>
          </cell>
          <cell r="AA1766">
            <v>0</v>
          </cell>
          <cell r="AB1766">
            <v>0</v>
          </cell>
          <cell r="AC1766">
            <v>0</v>
          </cell>
          <cell r="AD1766">
            <v>0</v>
          </cell>
          <cell r="AE1766">
            <v>0</v>
          </cell>
          <cell r="AF1766">
            <v>0</v>
          </cell>
          <cell r="AG1766"/>
          <cell r="AH1766"/>
          <cell r="AI1766" t="e">
            <v>#DIV/0!</v>
          </cell>
          <cell r="AJ1766"/>
          <cell r="AK1766"/>
          <cell r="AL1766" t="e">
            <v>#DIV/0!</v>
          </cell>
          <cell r="AM1766"/>
          <cell r="AN1766"/>
          <cell r="AO1766" t="e">
            <v>#DIV/0!</v>
          </cell>
        </row>
        <row r="1767">
          <cell r="A1767">
            <v>992</v>
          </cell>
          <cell r="B1767" t="str">
            <v>Bloody Mary: jugo de tomate 61.5%, vodka 28.3%, jugo de limon 10.2% ( 11.7% alcohol por volumen)</v>
          </cell>
          <cell r="C1767"/>
          <cell r="D1767">
            <v>100</v>
          </cell>
          <cell r="E1767"/>
          <cell r="F1767">
            <v>82</v>
          </cell>
          <cell r="G1767"/>
          <cell r="H1767">
            <v>0.5</v>
          </cell>
          <cell r="I1767">
            <v>0.1</v>
          </cell>
          <cell r="J1767">
            <v>3.3</v>
          </cell>
          <cell r="K1767"/>
          <cell r="L1767">
            <v>0</v>
          </cell>
          <cell r="M1767"/>
          <cell r="N1767">
            <v>7</v>
          </cell>
          <cell r="O1767">
            <v>0.4</v>
          </cell>
          <cell r="P1767">
            <v>224</v>
          </cell>
          <cell r="Q1767">
            <v>14</v>
          </cell>
          <cell r="R1767"/>
          <cell r="S1767">
            <v>0.09</v>
          </cell>
          <cell r="T1767">
            <v>8</v>
          </cell>
          <cell r="U1767">
            <v>146</v>
          </cell>
          <cell r="V1767">
            <v>0.03</v>
          </cell>
          <cell r="W1767">
            <v>0.02</v>
          </cell>
          <cell r="X1767">
            <v>0.4</v>
          </cell>
          <cell r="Y1767">
            <v>13</v>
          </cell>
          <cell r="Z1767">
            <v>0</v>
          </cell>
          <cell r="AA1767">
            <v>14</v>
          </cell>
          <cell r="AB1767">
            <v>34</v>
          </cell>
          <cell r="AC1767">
            <v>0.01</v>
          </cell>
          <cell r="AD1767">
            <v>0.01</v>
          </cell>
          <cell r="AE1767">
            <v>0.03</v>
          </cell>
          <cell r="AF1767">
            <v>0</v>
          </cell>
          <cell r="AG1767"/>
          <cell r="AH1767"/>
          <cell r="AI1767" t="e">
            <v>#DIV/0!</v>
          </cell>
          <cell r="AJ1767"/>
          <cell r="AK1767"/>
          <cell r="AL1767" t="e">
            <v>#DIV/0!</v>
          </cell>
          <cell r="AM1767"/>
          <cell r="AN1767"/>
          <cell r="AO1767" t="e">
            <v>#DIV/0!</v>
          </cell>
        </row>
        <row r="1768">
          <cell r="A1768">
            <v>993</v>
          </cell>
          <cell r="B1768" t="str">
            <v>Cerveza alcohol 3,6g%</v>
          </cell>
          <cell r="C1768"/>
          <cell r="D1768">
            <v>100</v>
          </cell>
          <cell r="E1768"/>
          <cell r="F1768">
            <v>36</v>
          </cell>
          <cell r="G1768"/>
          <cell r="H1768">
            <v>0.3</v>
          </cell>
          <cell r="I1768">
            <v>0</v>
          </cell>
          <cell r="J1768">
            <v>3.7</v>
          </cell>
          <cell r="K1768"/>
          <cell r="L1768">
            <v>0.2</v>
          </cell>
          <cell r="M1768"/>
          <cell r="N1768">
            <v>5</v>
          </cell>
          <cell r="O1768">
            <v>0</v>
          </cell>
          <cell r="P1768">
            <v>5</v>
          </cell>
          <cell r="Q1768">
            <v>12</v>
          </cell>
          <cell r="R1768"/>
          <cell r="S1768">
            <v>0.02</v>
          </cell>
          <cell r="T1768">
            <v>6</v>
          </cell>
          <cell r="U1768">
            <v>25</v>
          </cell>
          <cell r="V1768">
            <v>0.01</v>
          </cell>
          <cell r="W1768">
            <v>0.03</v>
          </cell>
          <cell r="X1768">
            <v>0.5</v>
          </cell>
          <cell r="Y1768">
            <v>6</v>
          </cell>
          <cell r="Z1768">
            <v>0.02</v>
          </cell>
          <cell r="AA1768">
            <v>0</v>
          </cell>
          <cell r="AB1768">
            <v>0</v>
          </cell>
          <cell r="AC1768">
            <v>0</v>
          </cell>
          <cell r="AD1768">
            <v>0</v>
          </cell>
          <cell r="AE1768">
            <v>0</v>
          </cell>
          <cell r="AF1768">
            <v>0</v>
          </cell>
          <cell r="AG1768"/>
          <cell r="AH1768"/>
          <cell r="AI1768" t="e">
            <v>#DIV/0!</v>
          </cell>
          <cell r="AJ1768"/>
          <cell r="AK1768"/>
          <cell r="AL1768" t="e">
            <v>#DIV/0!</v>
          </cell>
          <cell r="AM1768"/>
          <cell r="AN1768"/>
          <cell r="AO1768" t="e">
            <v>#DIV/0!</v>
          </cell>
        </row>
        <row r="1769">
          <cell r="A1769">
            <v>994</v>
          </cell>
          <cell r="B1769" t="str">
            <v>Cerveza baja en calorias, alcohol 3,2%</v>
          </cell>
          <cell r="C1769"/>
          <cell r="D1769">
            <v>100</v>
          </cell>
          <cell r="E1769"/>
          <cell r="F1769">
            <v>24</v>
          </cell>
          <cell r="G1769"/>
          <cell r="H1769">
            <v>0.2</v>
          </cell>
          <cell r="I1769">
            <v>0</v>
          </cell>
          <cell r="J1769">
            <v>1.3</v>
          </cell>
          <cell r="K1769"/>
          <cell r="L1769">
            <v>0</v>
          </cell>
          <cell r="M1769"/>
          <cell r="N1769">
            <v>5</v>
          </cell>
          <cell r="O1769">
            <v>0</v>
          </cell>
          <cell r="P1769">
            <v>3</v>
          </cell>
          <cell r="Q1769">
            <v>12</v>
          </cell>
          <cell r="R1769"/>
          <cell r="S1769">
            <v>0.03</v>
          </cell>
          <cell r="T1769">
            <v>5</v>
          </cell>
          <cell r="U1769">
            <v>18</v>
          </cell>
          <cell r="V1769">
            <v>0.01</v>
          </cell>
          <cell r="W1769">
            <v>0.03</v>
          </cell>
          <cell r="X1769">
            <v>0.4</v>
          </cell>
          <cell r="Y1769">
            <v>4</v>
          </cell>
          <cell r="Z1769">
            <v>0.01</v>
          </cell>
          <cell r="AA1769">
            <v>0</v>
          </cell>
          <cell r="AB1769">
            <v>0</v>
          </cell>
          <cell r="AC1769">
            <v>0</v>
          </cell>
          <cell r="AD1769">
            <v>0</v>
          </cell>
          <cell r="AE1769">
            <v>0</v>
          </cell>
          <cell r="AF1769">
            <v>0</v>
          </cell>
          <cell r="AG1769"/>
          <cell r="AH1769"/>
          <cell r="AI1769" t="e">
            <v>#DIV/0!</v>
          </cell>
          <cell r="AJ1769"/>
          <cell r="AK1769"/>
          <cell r="AL1769" t="e">
            <v>#DIV/0!</v>
          </cell>
          <cell r="AM1769"/>
          <cell r="AN1769"/>
          <cell r="AO1769" t="e">
            <v>#DIV/0!</v>
          </cell>
        </row>
        <row r="1770">
          <cell r="A1770">
            <v>995</v>
          </cell>
          <cell r="B1770" t="str">
            <v>Chicha 4% alcohol.</v>
          </cell>
          <cell r="C1770"/>
          <cell r="D1770">
            <v>100</v>
          </cell>
          <cell r="E1770"/>
          <cell r="F1770">
            <v>94</v>
          </cell>
          <cell r="G1770"/>
          <cell r="H1770">
            <v>0.6</v>
          </cell>
          <cell r="I1770">
            <v>0</v>
          </cell>
          <cell r="J1770">
            <v>16</v>
          </cell>
          <cell r="K1770"/>
          <cell r="L1770">
            <v>0.1</v>
          </cell>
          <cell r="M1770"/>
          <cell r="N1770">
            <v>25</v>
          </cell>
          <cell r="O1770">
            <v>3.5</v>
          </cell>
          <cell r="P1770">
            <v>0</v>
          </cell>
          <cell r="Q1770">
            <v>35</v>
          </cell>
          <cell r="R1770"/>
          <cell r="S1770">
            <v>0.1</v>
          </cell>
          <cell r="T1770">
            <v>3</v>
          </cell>
          <cell r="U1770">
            <v>7</v>
          </cell>
          <cell r="V1770">
            <v>0.03</v>
          </cell>
          <cell r="W1770">
            <v>0.03</v>
          </cell>
          <cell r="X1770">
            <v>0.1</v>
          </cell>
          <cell r="Y1770">
            <v>0</v>
          </cell>
          <cell r="Z1770">
            <v>0</v>
          </cell>
          <cell r="AA1770">
            <v>0</v>
          </cell>
          <cell r="AB1770">
            <v>0</v>
          </cell>
          <cell r="AC1770">
            <v>0</v>
          </cell>
          <cell r="AD1770">
            <v>0</v>
          </cell>
          <cell r="AE1770">
            <v>0</v>
          </cell>
          <cell r="AF1770">
            <v>0</v>
          </cell>
          <cell r="AG1770"/>
          <cell r="AH1770"/>
          <cell r="AI1770" t="e">
            <v>#DIV/0!</v>
          </cell>
          <cell r="AJ1770"/>
          <cell r="AK1770"/>
          <cell r="AL1770" t="e">
            <v>#DIV/0!</v>
          </cell>
          <cell r="AM1770"/>
          <cell r="AN1770"/>
          <cell r="AO1770" t="e">
            <v>#DIV/0!</v>
          </cell>
        </row>
        <row r="1771">
          <cell r="A1771">
            <v>996</v>
          </cell>
          <cell r="B1771" t="str">
            <v>Crema de Menta ( alcohol 28.8% por volumen) 72 proof.</v>
          </cell>
          <cell r="C1771"/>
          <cell r="D1771">
            <v>100</v>
          </cell>
          <cell r="E1771"/>
          <cell r="F1771">
            <v>336</v>
          </cell>
          <cell r="G1771"/>
          <cell r="H1771">
            <v>0</v>
          </cell>
          <cell r="I1771">
            <v>0.3</v>
          </cell>
          <cell r="J1771">
            <v>41.6</v>
          </cell>
          <cell r="K1771"/>
          <cell r="L1771">
            <v>0</v>
          </cell>
          <cell r="M1771"/>
          <cell r="N1771">
            <v>0</v>
          </cell>
          <cell r="O1771">
            <v>0.1</v>
          </cell>
          <cell r="P1771">
            <v>5</v>
          </cell>
          <cell r="Q1771">
            <v>0</v>
          </cell>
          <cell r="R1771"/>
          <cell r="S1771">
            <v>0.04</v>
          </cell>
          <cell r="T1771">
            <v>0</v>
          </cell>
          <cell r="U1771">
            <v>0</v>
          </cell>
          <cell r="V1771">
            <v>0</v>
          </cell>
          <cell r="W1771">
            <v>0</v>
          </cell>
          <cell r="X1771">
            <v>0</v>
          </cell>
          <cell r="Y1771">
            <v>0</v>
          </cell>
          <cell r="Z1771">
            <v>0</v>
          </cell>
          <cell r="AA1771">
            <v>0</v>
          </cell>
          <cell r="AB1771">
            <v>0</v>
          </cell>
          <cell r="AC1771">
            <v>0.01</v>
          </cell>
          <cell r="AD1771">
            <v>0.02</v>
          </cell>
          <cell r="AE1771">
            <v>0.17</v>
          </cell>
          <cell r="AF1771">
            <v>0</v>
          </cell>
          <cell r="AG1771"/>
          <cell r="AH1771"/>
          <cell r="AI1771" t="e">
            <v>#DIV/0!</v>
          </cell>
          <cell r="AJ1771"/>
          <cell r="AK1771"/>
          <cell r="AL1771" t="e">
            <v>#DIV/0!</v>
          </cell>
          <cell r="AM1771"/>
          <cell r="AN1771"/>
          <cell r="AO1771" t="e">
            <v>#DIV/0!</v>
          </cell>
        </row>
        <row r="1772">
          <cell r="A1772">
            <v>997</v>
          </cell>
          <cell r="B1772" t="str">
            <v>Crema de Whisky ( Baileys)</v>
          </cell>
          <cell r="C1772"/>
          <cell r="D1772">
            <v>100</v>
          </cell>
          <cell r="E1772"/>
          <cell r="F1772">
            <v>324</v>
          </cell>
          <cell r="G1772"/>
          <cell r="H1772">
            <v>3</v>
          </cell>
          <cell r="I1772">
            <v>13</v>
          </cell>
          <cell r="J1772">
            <v>25</v>
          </cell>
          <cell r="K1772"/>
          <cell r="L1772">
            <v>0</v>
          </cell>
          <cell r="M1772"/>
          <cell r="N1772">
            <v>0</v>
          </cell>
          <cell r="O1772">
            <v>0</v>
          </cell>
          <cell r="P1772">
            <v>80</v>
          </cell>
          <cell r="Q1772">
            <v>0</v>
          </cell>
          <cell r="R1772"/>
          <cell r="S1772">
            <v>0</v>
          </cell>
          <cell r="T1772">
            <v>0</v>
          </cell>
          <cell r="U1772">
            <v>0</v>
          </cell>
          <cell r="V1772">
            <v>0</v>
          </cell>
          <cell r="W1772">
            <v>0</v>
          </cell>
          <cell r="X1772">
            <v>0</v>
          </cell>
          <cell r="Y1772">
            <v>0</v>
          </cell>
          <cell r="Z1772">
            <v>0</v>
          </cell>
          <cell r="AA1772">
            <v>0</v>
          </cell>
          <cell r="AB1772">
            <v>0</v>
          </cell>
          <cell r="AC1772">
            <v>8</v>
          </cell>
          <cell r="AD1772">
            <v>0</v>
          </cell>
          <cell r="AE1772">
            <v>0</v>
          </cell>
          <cell r="AF1772">
            <v>0</v>
          </cell>
          <cell r="AG1772"/>
          <cell r="AH1772"/>
          <cell r="AI1772" t="e">
            <v>#DIV/0!</v>
          </cell>
          <cell r="AJ1772"/>
          <cell r="AK1772"/>
          <cell r="AL1772" t="e">
            <v>#DIV/0!</v>
          </cell>
          <cell r="AM1772"/>
          <cell r="AN1772"/>
          <cell r="AO1772" t="e">
            <v>#DIV/0!</v>
          </cell>
        </row>
        <row r="1773">
          <cell r="A1773">
            <v>998</v>
          </cell>
          <cell r="B1773" t="str">
            <v>Daiquiri ( alcohol 23,2 g% por volumen), preparado de receta.</v>
          </cell>
          <cell r="C1773"/>
          <cell r="D1773">
            <v>100</v>
          </cell>
          <cell r="E1773"/>
          <cell r="F1773">
            <v>158</v>
          </cell>
          <cell r="G1773"/>
          <cell r="H1773">
            <v>0.1</v>
          </cell>
          <cell r="I1773">
            <v>0.1</v>
          </cell>
          <cell r="J1773">
            <v>6.8</v>
          </cell>
          <cell r="K1773"/>
          <cell r="L1773">
            <v>0</v>
          </cell>
          <cell r="M1773"/>
          <cell r="N1773">
            <v>3</v>
          </cell>
          <cell r="O1773">
            <v>0.2</v>
          </cell>
          <cell r="P1773">
            <v>5</v>
          </cell>
          <cell r="Q1773">
            <v>6</v>
          </cell>
          <cell r="R1773"/>
          <cell r="S1773">
            <v>0.06</v>
          </cell>
          <cell r="T1773">
            <v>2</v>
          </cell>
          <cell r="U1773">
            <v>21</v>
          </cell>
          <cell r="V1773">
            <v>0.01</v>
          </cell>
          <cell r="W1773">
            <v>0</v>
          </cell>
          <cell r="X1773">
            <v>0</v>
          </cell>
          <cell r="Y1773">
            <v>2</v>
          </cell>
          <cell r="Z1773">
            <v>0</v>
          </cell>
          <cell r="AA1773">
            <v>2</v>
          </cell>
          <cell r="AB1773">
            <v>0</v>
          </cell>
          <cell r="AC1773">
            <v>0.01</v>
          </cell>
          <cell r="AD1773">
            <v>0.01</v>
          </cell>
          <cell r="AE1773">
            <v>0.02</v>
          </cell>
          <cell r="AF1773">
            <v>0</v>
          </cell>
          <cell r="AG1773"/>
          <cell r="AH1773"/>
          <cell r="AI1773" t="e">
            <v>#DIV/0!</v>
          </cell>
          <cell r="AJ1773"/>
          <cell r="AK1773"/>
          <cell r="AL1773" t="e">
            <v>#DIV/0!</v>
          </cell>
          <cell r="AM1773"/>
          <cell r="AN1773"/>
          <cell r="AO1773" t="e">
            <v>#DIV/0!</v>
          </cell>
        </row>
        <row r="1774">
          <cell r="A1774">
            <v>999</v>
          </cell>
          <cell r="B1774" t="str">
            <v>Daiquiri enlatado, alcohol 9,6g%</v>
          </cell>
          <cell r="C1774"/>
          <cell r="D1774">
            <v>100</v>
          </cell>
          <cell r="E1774"/>
          <cell r="F1774">
            <v>117</v>
          </cell>
          <cell r="G1774"/>
          <cell r="H1774">
            <v>0</v>
          </cell>
          <cell r="I1774">
            <v>0</v>
          </cell>
          <cell r="J1774">
            <v>15.7</v>
          </cell>
          <cell r="K1774"/>
          <cell r="L1774">
            <v>0</v>
          </cell>
          <cell r="M1774"/>
          <cell r="N1774">
            <v>0</v>
          </cell>
          <cell r="O1774">
            <v>0</v>
          </cell>
          <cell r="P1774">
            <v>40</v>
          </cell>
          <cell r="Q1774">
            <v>2</v>
          </cell>
          <cell r="R1774"/>
          <cell r="S1774">
            <v>0.03</v>
          </cell>
          <cell r="T1774">
            <v>1</v>
          </cell>
          <cell r="U1774">
            <v>2</v>
          </cell>
          <cell r="V1774">
            <v>0</v>
          </cell>
          <cell r="W1774">
            <v>0</v>
          </cell>
          <cell r="X1774">
            <v>0</v>
          </cell>
          <cell r="Y1774">
            <v>1</v>
          </cell>
          <cell r="Z1774">
            <v>0</v>
          </cell>
          <cell r="AA1774">
            <v>1</v>
          </cell>
          <cell r="AB1774">
            <v>0</v>
          </cell>
          <cell r="AC1774">
            <v>0</v>
          </cell>
          <cell r="AD1774">
            <v>0</v>
          </cell>
          <cell r="AE1774">
            <v>0</v>
          </cell>
          <cell r="AF1774">
            <v>0</v>
          </cell>
          <cell r="AG1774"/>
          <cell r="AH1774"/>
          <cell r="AI1774" t="e">
            <v>#DIV/0!</v>
          </cell>
          <cell r="AJ1774"/>
          <cell r="AK1774"/>
          <cell r="AL1774" t="e">
            <v>#DIV/0!</v>
          </cell>
          <cell r="AM1774"/>
          <cell r="AN1774"/>
          <cell r="AO1774" t="e">
            <v>#DIV/0!</v>
          </cell>
        </row>
        <row r="1775">
          <cell r="A1775">
            <v>1000</v>
          </cell>
          <cell r="B1775" t="str">
            <v>Ginebra con agua tonica, agua tonica 74,5, ginebra 18.5%, lima jugo 6,8%.</v>
          </cell>
          <cell r="C1775"/>
          <cell r="D1775">
            <v>100</v>
          </cell>
          <cell r="E1775"/>
          <cell r="F1775">
            <v>67</v>
          </cell>
          <cell r="G1775"/>
          <cell r="H1775">
            <v>0</v>
          </cell>
          <cell r="I1775">
            <v>0</v>
          </cell>
          <cell r="J1775">
            <v>7</v>
          </cell>
          <cell r="K1775"/>
          <cell r="L1775">
            <v>0</v>
          </cell>
          <cell r="M1775"/>
          <cell r="N1775">
            <v>2</v>
          </cell>
          <cell r="O1775">
            <v>0</v>
          </cell>
          <cell r="P1775">
            <v>4</v>
          </cell>
          <cell r="Q1775">
            <v>1</v>
          </cell>
          <cell r="R1775"/>
          <cell r="S1775">
            <v>0</v>
          </cell>
          <cell r="T1775">
            <v>1</v>
          </cell>
          <cell r="U1775">
            <v>5</v>
          </cell>
          <cell r="V1775">
            <v>0</v>
          </cell>
          <cell r="W1775">
            <v>0</v>
          </cell>
          <cell r="X1775">
            <v>0</v>
          </cell>
          <cell r="Y1775">
            <v>1</v>
          </cell>
          <cell r="Z1775">
            <v>0</v>
          </cell>
          <cell r="AA1775">
            <v>0</v>
          </cell>
          <cell r="AB1775">
            <v>0</v>
          </cell>
          <cell r="AC1775">
            <v>0</v>
          </cell>
          <cell r="AD1775">
            <v>0</v>
          </cell>
          <cell r="AE1775">
            <v>0</v>
          </cell>
          <cell r="AF1775">
            <v>0</v>
          </cell>
          <cell r="AG1775"/>
          <cell r="AH1775"/>
          <cell r="AI1775" t="e">
            <v>#DIV/0!</v>
          </cell>
          <cell r="AJ1775"/>
          <cell r="AK1775"/>
          <cell r="AL1775" t="e">
            <v>#DIV/0!</v>
          </cell>
          <cell r="AM1775"/>
          <cell r="AN1775"/>
          <cell r="AO1775" t="e">
            <v>#DIV/0!</v>
          </cell>
        </row>
        <row r="1776">
          <cell r="A1776">
            <v>1001</v>
          </cell>
          <cell r="B1776" t="str">
            <v>Ginebra destilada 90 proof ( alcohol 37,9g% por volumen)</v>
          </cell>
          <cell r="C1776"/>
          <cell r="D1776">
            <v>100</v>
          </cell>
          <cell r="E1776"/>
          <cell r="F1776">
            <v>212</v>
          </cell>
          <cell r="G1776"/>
          <cell r="H1776">
            <v>0</v>
          </cell>
          <cell r="I1776">
            <v>0</v>
          </cell>
          <cell r="J1776">
            <v>0</v>
          </cell>
          <cell r="K1776"/>
          <cell r="L1776">
            <v>0</v>
          </cell>
          <cell r="M1776"/>
          <cell r="N1776">
            <v>0</v>
          </cell>
          <cell r="O1776">
            <v>0</v>
          </cell>
          <cell r="P1776">
            <v>2</v>
          </cell>
          <cell r="Q1776">
            <v>0</v>
          </cell>
          <cell r="R1776"/>
          <cell r="S1776">
            <v>0</v>
          </cell>
          <cell r="T1776">
            <v>0</v>
          </cell>
          <cell r="U1776">
            <v>0</v>
          </cell>
          <cell r="V1776">
            <v>0</v>
          </cell>
          <cell r="W1776">
            <v>0</v>
          </cell>
          <cell r="X1776">
            <v>0</v>
          </cell>
          <cell r="Y1776">
            <v>0</v>
          </cell>
          <cell r="Z1776">
            <v>0</v>
          </cell>
          <cell r="AA1776">
            <v>0</v>
          </cell>
          <cell r="AB1776">
            <v>0</v>
          </cell>
          <cell r="AC1776">
            <v>0</v>
          </cell>
          <cell r="AD1776">
            <v>0</v>
          </cell>
          <cell r="AE1776">
            <v>0</v>
          </cell>
          <cell r="AF1776">
            <v>0</v>
          </cell>
          <cell r="AG1776"/>
          <cell r="AH1776"/>
          <cell r="AI1776" t="e">
            <v>#DIV/0!</v>
          </cell>
          <cell r="AJ1776"/>
          <cell r="AK1776"/>
          <cell r="AL1776" t="e">
            <v>#DIV/0!</v>
          </cell>
          <cell r="AM1776"/>
          <cell r="AN1776"/>
          <cell r="AO1776" t="e">
            <v>#DIV/0!</v>
          </cell>
        </row>
        <row r="1777">
          <cell r="A1777">
            <v>1002</v>
          </cell>
          <cell r="B1777" t="str">
            <v>Guarapo 3% alcohol.</v>
          </cell>
          <cell r="C1777"/>
          <cell r="D1777">
            <v>100</v>
          </cell>
          <cell r="E1777"/>
          <cell r="F1777">
            <v>29</v>
          </cell>
          <cell r="G1777"/>
          <cell r="H1777">
            <v>0.1</v>
          </cell>
          <cell r="I1777">
            <v>0</v>
          </cell>
          <cell r="J1777">
            <v>3</v>
          </cell>
          <cell r="K1777"/>
          <cell r="L1777">
            <v>0</v>
          </cell>
          <cell r="M1777"/>
          <cell r="N1777">
            <v>25</v>
          </cell>
          <cell r="O1777">
            <v>1.2</v>
          </cell>
          <cell r="P1777">
            <v>0</v>
          </cell>
          <cell r="Q1777">
            <v>30</v>
          </cell>
          <cell r="R1777"/>
          <cell r="S1777">
            <v>0</v>
          </cell>
          <cell r="T1777">
            <v>0</v>
          </cell>
          <cell r="U1777">
            <v>0</v>
          </cell>
          <cell r="V1777">
            <v>0.01</v>
          </cell>
          <cell r="W1777">
            <v>0.02</v>
          </cell>
          <cell r="X1777">
            <v>0.1</v>
          </cell>
          <cell r="Y1777">
            <v>0</v>
          </cell>
          <cell r="Z1777">
            <v>0</v>
          </cell>
          <cell r="AA1777">
            <v>0</v>
          </cell>
          <cell r="AB1777">
            <v>0</v>
          </cell>
          <cell r="AC1777">
            <v>0</v>
          </cell>
          <cell r="AD1777">
            <v>0</v>
          </cell>
          <cell r="AE1777">
            <v>0</v>
          </cell>
          <cell r="AF1777">
            <v>0</v>
          </cell>
          <cell r="AG1777"/>
          <cell r="AH1777"/>
          <cell r="AI1777" t="e">
            <v>#DIV/0!</v>
          </cell>
          <cell r="AJ1777"/>
          <cell r="AK1777"/>
          <cell r="AL1777" t="e">
            <v>#DIV/0!</v>
          </cell>
          <cell r="AM1777"/>
          <cell r="AN1777"/>
          <cell r="AO1777" t="e">
            <v>#DIV/0!</v>
          </cell>
        </row>
        <row r="1778">
          <cell r="A1778">
            <v>1003</v>
          </cell>
          <cell r="B1778" t="str">
            <v>Licor de café, 53 proof ( alcohol 21.75g% por volumen)</v>
          </cell>
          <cell r="C1778"/>
          <cell r="D1778">
            <v>100</v>
          </cell>
          <cell r="E1778"/>
          <cell r="F1778">
            <v>312</v>
          </cell>
          <cell r="G1778"/>
          <cell r="H1778">
            <v>0.1</v>
          </cell>
          <cell r="I1778">
            <v>0.3</v>
          </cell>
          <cell r="J1778">
            <v>46.8</v>
          </cell>
          <cell r="K1778"/>
          <cell r="L1778">
            <v>0</v>
          </cell>
          <cell r="M1778"/>
          <cell r="N1778">
            <v>1</v>
          </cell>
          <cell r="O1778">
            <v>0.1</v>
          </cell>
          <cell r="P1778">
            <v>8</v>
          </cell>
          <cell r="Q1778">
            <v>6</v>
          </cell>
          <cell r="R1778"/>
          <cell r="S1778">
            <v>0.03</v>
          </cell>
          <cell r="T1778">
            <v>3</v>
          </cell>
          <cell r="U1778">
            <v>30</v>
          </cell>
          <cell r="V1778">
            <v>0</v>
          </cell>
          <cell r="W1778">
            <v>0.01</v>
          </cell>
          <cell r="X1778">
            <v>0.1</v>
          </cell>
          <cell r="Y1778">
            <v>0</v>
          </cell>
          <cell r="Z1778">
            <v>0</v>
          </cell>
          <cell r="AA1778">
            <v>0</v>
          </cell>
          <cell r="AB1778">
            <v>0</v>
          </cell>
          <cell r="AC1778">
            <v>0.11</v>
          </cell>
          <cell r="AD1778">
            <v>0.02</v>
          </cell>
          <cell r="AE1778">
            <v>0.11</v>
          </cell>
          <cell r="AF1778">
            <v>0</v>
          </cell>
          <cell r="AG1778"/>
          <cell r="AH1778"/>
          <cell r="AI1778" t="e">
            <v>#DIV/0!</v>
          </cell>
          <cell r="AJ1778"/>
          <cell r="AK1778"/>
          <cell r="AL1778" t="e">
            <v>#DIV/0!</v>
          </cell>
          <cell r="AM1778"/>
          <cell r="AN1778"/>
          <cell r="AO1778" t="e">
            <v>#DIV/0!</v>
          </cell>
        </row>
        <row r="1779">
          <cell r="A1779">
            <v>1004</v>
          </cell>
          <cell r="B1779" t="str">
            <v>Maltina 3% alcohol</v>
          </cell>
          <cell r="C1779"/>
          <cell r="D1779">
            <v>100</v>
          </cell>
          <cell r="E1779"/>
          <cell r="F1779">
            <v>56</v>
          </cell>
          <cell r="G1779"/>
          <cell r="H1779">
            <v>0.2</v>
          </cell>
          <cell r="I1779">
            <v>0</v>
          </cell>
          <cell r="J1779">
            <v>9.6999999999999993</v>
          </cell>
          <cell r="K1779"/>
          <cell r="L1779">
            <v>0.2</v>
          </cell>
          <cell r="M1779"/>
          <cell r="N1779">
            <v>5</v>
          </cell>
          <cell r="O1779">
            <v>0.4</v>
          </cell>
          <cell r="P1779">
            <v>5</v>
          </cell>
          <cell r="Q1779">
            <v>15</v>
          </cell>
          <cell r="R1779"/>
          <cell r="S1779">
            <v>0.02</v>
          </cell>
          <cell r="T1779">
            <v>6</v>
          </cell>
          <cell r="U1779">
            <v>25</v>
          </cell>
          <cell r="V1779">
            <v>0.01</v>
          </cell>
          <cell r="W1779">
            <v>0.04</v>
          </cell>
          <cell r="X1779">
            <v>0.2</v>
          </cell>
          <cell r="Y1779">
            <v>6</v>
          </cell>
          <cell r="Z1779">
            <v>0.02</v>
          </cell>
          <cell r="AA1779">
            <v>0</v>
          </cell>
          <cell r="AB1779">
            <v>0</v>
          </cell>
          <cell r="AC1779">
            <v>0</v>
          </cell>
          <cell r="AD1779">
            <v>0</v>
          </cell>
          <cell r="AE1779">
            <v>0</v>
          </cell>
          <cell r="AF1779">
            <v>0</v>
          </cell>
          <cell r="AG1779"/>
          <cell r="AH1779"/>
          <cell r="AI1779" t="e">
            <v>#DIV/0!</v>
          </cell>
          <cell r="AJ1779"/>
          <cell r="AK1779"/>
          <cell r="AL1779" t="e">
            <v>#DIV/0!</v>
          </cell>
          <cell r="AM1779"/>
          <cell r="AN1779"/>
          <cell r="AO1779" t="e">
            <v>#DIV/0!</v>
          </cell>
        </row>
        <row r="1780">
          <cell r="A1780">
            <v>1005</v>
          </cell>
          <cell r="B1780" t="str">
            <v>Manhattan: whisky 73,7% vermouth 26,3% ( 36,9% alcohol por volumen)</v>
          </cell>
          <cell r="C1780"/>
          <cell r="D1780">
            <v>100</v>
          </cell>
          <cell r="E1780"/>
          <cell r="F1780">
            <v>220</v>
          </cell>
          <cell r="G1780"/>
          <cell r="H1780">
            <v>0.1</v>
          </cell>
          <cell r="I1780">
            <v>0</v>
          </cell>
          <cell r="J1780">
            <v>3.2</v>
          </cell>
          <cell r="K1780"/>
          <cell r="L1780">
            <v>0</v>
          </cell>
          <cell r="M1780"/>
          <cell r="N1780">
            <v>2</v>
          </cell>
          <cell r="O1780">
            <v>0.1</v>
          </cell>
          <cell r="P1780">
            <v>3</v>
          </cell>
          <cell r="Q1780">
            <v>7</v>
          </cell>
          <cell r="R1780"/>
          <cell r="S1780">
            <v>0.05</v>
          </cell>
          <cell r="T1780">
            <v>2</v>
          </cell>
          <cell r="U1780">
            <v>26</v>
          </cell>
          <cell r="V1780">
            <v>0.01</v>
          </cell>
          <cell r="W1780">
            <v>0.01</v>
          </cell>
          <cell r="X1780">
            <v>0.1</v>
          </cell>
          <cell r="Y1780">
            <v>0</v>
          </cell>
          <cell r="Z1780">
            <v>0</v>
          </cell>
          <cell r="AA1780">
            <v>0</v>
          </cell>
          <cell r="AB1780">
            <v>0</v>
          </cell>
          <cell r="AC1780">
            <v>0</v>
          </cell>
          <cell r="AD1780">
            <v>0</v>
          </cell>
          <cell r="AE1780">
            <v>0</v>
          </cell>
          <cell r="AF1780">
            <v>0</v>
          </cell>
          <cell r="AG1780"/>
          <cell r="AH1780"/>
          <cell r="AI1780" t="e">
            <v>#DIV/0!</v>
          </cell>
          <cell r="AJ1780"/>
          <cell r="AK1780"/>
          <cell r="AL1780" t="e">
            <v>#DIV/0!</v>
          </cell>
          <cell r="AM1780"/>
          <cell r="AN1780"/>
          <cell r="AO1780" t="e">
            <v>#DIV/0!</v>
          </cell>
        </row>
        <row r="1781">
          <cell r="A1781">
            <v>1006</v>
          </cell>
          <cell r="B1781" t="str">
            <v>Martini: ginebra 79,4%, vermounth 20,6% ( 38,4% alcohol por volumen)</v>
          </cell>
          <cell r="C1781"/>
          <cell r="D1781">
            <v>100</v>
          </cell>
          <cell r="E1781"/>
          <cell r="F1781">
            <v>216</v>
          </cell>
          <cell r="G1781"/>
          <cell r="H1781">
            <v>0</v>
          </cell>
          <cell r="I1781">
            <v>0</v>
          </cell>
          <cell r="J1781">
            <v>0.3</v>
          </cell>
          <cell r="K1781"/>
          <cell r="L1781">
            <v>0</v>
          </cell>
          <cell r="M1781"/>
          <cell r="N1781">
            <v>2</v>
          </cell>
          <cell r="O1781">
            <v>0.1</v>
          </cell>
          <cell r="P1781">
            <v>3</v>
          </cell>
          <cell r="Q1781">
            <v>3</v>
          </cell>
          <cell r="R1781"/>
          <cell r="S1781">
            <v>0.02</v>
          </cell>
          <cell r="T1781">
            <v>2</v>
          </cell>
          <cell r="U1781">
            <v>18</v>
          </cell>
          <cell r="V1781">
            <v>0</v>
          </cell>
          <cell r="W1781">
            <v>0</v>
          </cell>
          <cell r="X1781">
            <v>0</v>
          </cell>
          <cell r="Y1781">
            <v>0</v>
          </cell>
          <cell r="Z1781">
            <v>0</v>
          </cell>
          <cell r="AA1781">
            <v>0</v>
          </cell>
          <cell r="AB1781">
            <v>0</v>
          </cell>
          <cell r="AC1781">
            <v>0</v>
          </cell>
          <cell r="AD1781">
            <v>0</v>
          </cell>
          <cell r="AE1781">
            <v>0</v>
          </cell>
          <cell r="AF1781">
            <v>0</v>
          </cell>
          <cell r="AG1781"/>
          <cell r="AH1781"/>
          <cell r="AI1781" t="e">
            <v>#DIV/0!</v>
          </cell>
          <cell r="AJ1781"/>
          <cell r="AK1781"/>
          <cell r="AL1781" t="e">
            <v>#DIV/0!</v>
          </cell>
          <cell r="AM1781"/>
          <cell r="AN1781"/>
          <cell r="AO1781" t="e">
            <v>#DIV/0!</v>
          </cell>
        </row>
        <row r="1782">
          <cell r="A1782">
            <v>1007</v>
          </cell>
          <cell r="B1782" t="str">
            <v>Piña colada de receta casera: piña jugo 44,2%, ron 29,7%, azucar 15,7%, crema de coco 10.4%  ( alcohol 12,3% por volumen)</v>
          </cell>
          <cell r="C1782"/>
          <cell r="D1782">
            <v>100</v>
          </cell>
          <cell r="E1782"/>
          <cell r="F1782">
            <v>201</v>
          </cell>
          <cell r="G1782"/>
          <cell r="H1782">
            <v>0.4</v>
          </cell>
          <cell r="I1782">
            <v>1.9</v>
          </cell>
          <cell r="J1782">
            <v>28.3</v>
          </cell>
          <cell r="K1782"/>
          <cell r="L1782">
            <v>0.6</v>
          </cell>
          <cell r="M1782"/>
          <cell r="N1782">
            <v>8</v>
          </cell>
          <cell r="O1782">
            <v>0.2</v>
          </cell>
          <cell r="P1782">
            <v>6</v>
          </cell>
          <cell r="Q1782">
            <v>7</v>
          </cell>
          <cell r="R1782"/>
          <cell r="S1782">
            <v>0.13</v>
          </cell>
          <cell r="T1782">
            <v>8</v>
          </cell>
          <cell r="U1782">
            <v>71</v>
          </cell>
          <cell r="V1782">
            <v>0.03</v>
          </cell>
          <cell r="W1782">
            <v>0.01</v>
          </cell>
          <cell r="X1782">
            <v>0.1</v>
          </cell>
          <cell r="Y1782">
            <v>10</v>
          </cell>
          <cell r="Z1782">
            <v>0</v>
          </cell>
          <cell r="AA1782">
            <v>5</v>
          </cell>
          <cell r="AB1782">
            <v>0</v>
          </cell>
          <cell r="AC1782">
            <v>0.87</v>
          </cell>
          <cell r="AD1782">
            <v>0.16</v>
          </cell>
          <cell r="AE1782">
            <v>0.35</v>
          </cell>
          <cell r="AF1782">
            <v>0</v>
          </cell>
          <cell r="AG1782"/>
          <cell r="AH1782"/>
          <cell r="AI1782" t="e">
            <v>#DIV/0!</v>
          </cell>
          <cell r="AJ1782"/>
          <cell r="AK1782"/>
          <cell r="AL1782" t="e">
            <v>#DIV/0!</v>
          </cell>
          <cell r="AM1782"/>
          <cell r="AN1782"/>
          <cell r="AO1782" t="e">
            <v>#DIV/0!</v>
          </cell>
        </row>
        <row r="1783">
          <cell r="A1783">
            <v>1008</v>
          </cell>
          <cell r="B1783" t="str">
            <v>Piña colada enlatada, alcohol 9,0g%.</v>
          </cell>
          <cell r="C1783"/>
          <cell r="D1783">
            <v>100</v>
          </cell>
          <cell r="E1783"/>
          <cell r="F1783">
            <v>232</v>
          </cell>
          <cell r="G1783"/>
          <cell r="H1783">
            <v>0.6</v>
          </cell>
          <cell r="I1783">
            <v>7.6</v>
          </cell>
          <cell r="J1783">
            <v>27.6</v>
          </cell>
          <cell r="K1783"/>
          <cell r="L1783">
            <v>0.1</v>
          </cell>
          <cell r="M1783"/>
          <cell r="N1783">
            <v>1</v>
          </cell>
          <cell r="O1783">
            <v>0</v>
          </cell>
          <cell r="P1783">
            <v>71</v>
          </cell>
          <cell r="Q1783">
            <v>36</v>
          </cell>
          <cell r="R1783"/>
          <cell r="S1783">
            <v>0.2</v>
          </cell>
          <cell r="T1783">
            <v>6</v>
          </cell>
          <cell r="U1783">
            <v>83</v>
          </cell>
          <cell r="V1783">
            <v>0.02</v>
          </cell>
          <cell r="W1783">
            <v>0.01</v>
          </cell>
          <cell r="X1783">
            <v>0.1</v>
          </cell>
          <cell r="Y1783">
            <v>6</v>
          </cell>
          <cell r="Z1783">
            <v>0</v>
          </cell>
          <cell r="AA1783">
            <v>2</v>
          </cell>
          <cell r="AB1783">
            <v>2</v>
          </cell>
          <cell r="AC1783">
            <v>6.57</v>
          </cell>
          <cell r="AD1783">
            <v>0.44</v>
          </cell>
          <cell r="AE1783">
            <v>0.14000000000000001</v>
          </cell>
          <cell r="AF1783">
            <v>0</v>
          </cell>
          <cell r="AG1783"/>
          <cell r="AH1783"/>
          <cell r="AI1783" t="e">
            <v>#DIV/0!</v>
          </cell>
          <cell r="AJ1783"/>
          <cell r="AK1783"/>
          <cell r="AL1783" t="e">
            <v>#DIV/0!</v>
          </cell>
          <cell r="AM1783"/>
          <cell r="AN1783"/>
          <cell r="AO1783" t="e">
            <v>#DIV/0!</v>
          </cell>
        </row>
        <row r="1784">
          <cell r="A1784">
            <v>1009</v>
          </cell>
          <cell r="B1784" t="str">
            <v>Ron destilado 80 proof ( alcohol 33,4g% por volumen)</v>
          </cell>
          <cell r="C1784"/>
          <cell r="D1784">
            <v>100</v>
          </cell>
          <cell r="E1784"/>
          <cell r="F1784">
            <v>187</v>
          </cell>
          <cell r="G1784"/>
          <cell r="H1784">
            <v>0</v>
          </cell>
          <cell r="I1784">
            <v>0</v>
          </cell>
          <cell r="J1784">
            <v>0</v>
          </cell>
          <cell r="K1784"/>
          <cell r="L1784">
            <v>0</v>
          </cell>
          <cell r="M1784"/>
          <cell r="N1784">
            <v>0</v>
          </cell>
          <cell r="O1784">
            <v>0.1</v>
          </cell>
          <cell r="P1784">
            <v>1</v>
          </cell>
          <cell r="Q1784">
            <v>5</v>
          </cell>
          <cell r="R1784"/>
          <cell r="S1784">
            <v>7.0000000000000007E-2</v>
          </cell>
          <cell r="T1784">
            <v>0</v>
          </cell>
          <cell r="U1784">
            <v>2</v>
          </cell>
          <cell r="V1784">
            <v>0.01</v>
          </cell>
          <cell r="W1784">
            <v>0</v>
          </cell>
          <cell r="X1784">
            <v>0</v>
          </cell>
          <cell r="Y1784">
            <v>0</v>
          </cell>
          <cell r="Z1784">
            <v>0</v>
          </cell>
          <cell r="AA1784">
            <v>0</v>
          </cell>
          <cell r="AB1784">
            <v>0</v>
          </cell>
          <cell r="AC1784">
            <v>0</v>
          </cell>
          <cell r="AD1784">
            <v>0</v>
          </cell>
          <cell r="AE1784">
            <v>0</v>
          </cell>
          <cell r="AF1784">
            <v>0</v>
          </cell>
          <cell r="AG1784"/>
          <cell r="AH1784"/>
          <cell r="AI1784" t="e">
            <v>#DIV/0!</v>
          </cell>
          <cell r="AJ1784"/>
          <cell r="AK1784"/>
          <cell r="AL1784" t="e">
            <v>#DIV/0!</v>
          </cell>
          <cell r="AM1784"/>
          <cell r="AN1784"/>
          <cell r="AO1784" t="e">
            <v>#DIV/0!</v>
          </cell>
        </row>
        <row r="1785">
          <cell r="A1785">
            <v>1010</v>
          </cell>
          <cell r="B1785" t="str">
            <v>Tequila</v>
          </cell>
          <cell r="C1785"/>
          <cell r="D1785">
            <v>100</v>
          </cell>
          <cell r="E1785"/>
          <cell r="F1785">
            <v>213</v>
          </cell>
          <cell r="G1785"/>
          <cell r="H1785">
            <v>0</v>
          </cell>
          <cell r="I1785">
            <v>0</v>
          </cell>
          <cell r="J1785">
            <v>0</v>
          </cell>
          <cell r="K1785"/>
          <cell r="L1785">
            <v>0</v>
          </cell>
          <cell r="M1785"/>
          <cell r="N1785">
            <v>0</v>
          </cell>
          <cell r="O1785">
            <v>0.1</v>
          </cell>
          <cell r="P1785">
            <v>2</v>
          </cell>
          <cell r="Q1785">
            <v>0</v>
          </cell>
          <cell r="R1785"/>
          <cell r="S1785">
            <v>0</v>
          </cell>
          <cell r="T1785">
            <v>0</v>
          </cell>
          <cell r="U1785">
            <v>0</v>
          </cell>
          <cell r="V1785">
            <v>0</v>
          </cell>
          <cell r="W1785">
            <v>0</v>
          </cell>
          <cell r="X1785">
            <v>0</v>
          </cell>
          <cell r="Y1785">
            <v>0</v>
          </cell>
          <cell r="Z1785">
            <v>0</v>
          </cell>
          <cell r="AA1785">
            <v>0</v>
          </cell>
          <cell r="AB1785">
            <v>0</v>
          </cell>
          <cell r="AC1785">
            <v>0</v>
          </cell>
          <cell r="AD1785">
            <v>0</v>
          </cell>
          <cell r="AE1785">
            <v>0</v>
          </cell>
          <cell r="AF1785">
            <v>0</v>
          </cell>
          <cell r="AG1785"/>
          <cell r="AH1785"/>
          <cell r="AI1785" t="e">
            <v>#DIV/0!</v>
          </cell>
          <cell r="AJ1785"/>
          <cell r="AK1785"/>
          <cell r="AL1785" t="e">
            <v>#DIV/0!</v>
          </cell>
          <cell r="AM1785"/>
          <cell r="AN1785"/>
          <cell r="AO1785" t="e">
            <v>#DIV/0!</v>
          </cell>
        </row>
        <row r="1786">
          <cell r="A1786">
            <v>1011</v>
          </cell>
          <cell r="B1786" t="str">
            <v>Tom Collins: soda 73,3%, ginebra 18,9%, jugo limon 6,9%, azucar 0,9%.</v>
          </cell>
          <cell r="C1786"/>
          <cell r="D1786">
            <v>100</v>
          </cell>
          <cell r="E1786"/>
          <cell r="F1786">
            <v>46</v>
          </cell>
          <cell r="G1786"/>
          <cell r="H1786">
            <v>0</v>
          </cell>
          <cell r="I1786">
            <v>0</v>
          </cell>
          <cell r="J1786">
            <v>1.3</v>
          </cell>
          <cell r="K1786"/>
          <cell r="L1786">
            <v>0</v>
          </cell>
          <cell r="M1786"/>
          <cell r="N1786">
            <v>4</v>
          </cell>
          <cell r="O1786">
            <v>0</v>
          </cell>
          <cell r="P1786">
            <v>17</v>
          </cell>
          <cell r="Q1786">
            <v>1</v>
          </cell>
          <cell r="R1786"/>
          <cell r="S1786">
            <v>0.08</v>
          </cell>
          <cell r="T1786">
            <v>1</v>
          </cell>
          <cell r="U1786">
            <v>8</v>
          </cell>
          <cell r="V1786">
            <v>0</v>
          </cell>
          <cell r="W1786">
            <v>0</v>
          </cell>
          <cell r="X1786">
            <v>0</v>
          </cell>
          <cell r="Y1786">
            <v>1</v>
          </cell>
          <cell r="Z1786">
            <v>0</v>
          </cell>
          <cell r="AA1786">
            <v>2</v>
          </cell>
          <cell r="AB1786">
            <v>0</v>
          </cell>
          <cell r="AC1786">
            <v>0</v>
          </cell>
          <cell r="AD1786">
            <v>0</v>
          </cell>
          <cell r="AE1786">
            <v>0</v>
          </cell>
          <cell r="AF1786">
            <v>0</v>
          </cell>
          <cell r="AG1786"/>
          <cell r="AH1786"/>
          <cell r="AI1786" t="e">
            <v>#DIV/0!</v>
          </cell>
          <cell r="AJ1786"/>
          <cell r="AK1786"/>
          <cell r="AL1786" t="e">
            <v>#DIV/0!</v>
          </cell>
          <cell r="AM1786"/>
          <cell r="AN1786"/>
          <cell r="AO1786" t="e">
            <v>#DIV/0!</v>
          </cell>
        </row>
        <row r="1787">
          <cell r="A1787">
            <v>1012</v>
          </cell>
          <cell r="B1787" t="str">
            <v>Vine de mesa blanco, alcohol 9,3g% por volumen.</v>
          </cell>
          <cell r="C1787"/>
          <cell r="D1787">
            <v>100</v>
          </cell>
          <cell r="E1787"/>
          <cell r="F1787">
            <v>56</v>
          </cell>
          <cell r="G1787"/>
          <cell r="H1787">
            <v>0.1</v>
          </cell>
          <cell r="I1787">
            <v>0</v>
          </cell>
          <cell r="J1787">
            <v>0.8</v>
          </cell>
          <cell r="K1787"/>
          <cell r="L1787">
            <v>0</v>
          </cell>
          <cell r="M1787"/>
          <cell r="N1787">
            <v>9</v>
          </cell>
          <cell r="O1787">
            <v>0.3</v>
          </cell>
          <cell r="P1787">
            <v>5</v>
          </cell>
          <cell r="Q1787">
            <v>14</v>
          </cell>
          <cell r="R1787"/>
          <cell r="S1787">
            <v>7.0000000000000007E-2</v>
          </cell>
          <cell r="T1787">
            <v>10</v>
          </cell>
          <cell r="U1787">
            <v>80</v>
          </cell>
          <cell r="V1787">
            <v>0</v>
          </cell>
          <cell r="W1787">
            <v>0.01</v>
          </cell>
          <cell r="X1787">
            <v>0.1</v>
          </cell>
          <cell r="Y1787">
            <v>0</v>
          </cell>
          <cell r="Z1787">
            <v>0</v>
          </cell>
          <cell r="AA1787">
            <v>0</v>
          </cell>
          <cell r="AB1787">
            <v>0</v>
          </cell>
          <cell r="AC1787">
            <v>0</v>
          </cell>
          <cell r="AD1787">
            <v>0</v>
          </cell>
          <cell r="AE1787">
            <v>0</v>
          </cell>
          <cell r="AF1787">
            <v>0</v>
          </cell>
          <cell r="AG1787"/>
          <cell r="AH1787"/>
          <cell r="AI1787" t="e">
            <v>#DIV/0!</v>
          </cell>
          <cell r="AJ1787"/>
          <cell r="AK1787"/>
          <cell r="AL1787" t="e">
            <v>#DIV/0!</v>
          </cell>
          <cell r="AM1787"/>
          <cell r="AN1787"/>
          <cell r="AO1787" t="e">
            <v>#DIV/0!</v>
          </cell>
        </row>
        <row r="1788">
          <cell r="A1788">
            <v>1013</v>
          </cell>
          <cell r="B1788" t="str">
            <v>Vino de mesa rojo, alcohol 9,3g% por volumen</v>
          </cell>
          <cell r="C1788"/>
          <cell r="D1788">
            <v>100</v>
          </cell>
          <cell r="E1788"/>
          <cell r="F1788">
            <v>60</v>
          </cell>
          <cell r="G1788"/>
          <cell r="H1788">
            <v>0.2</v>
          </cell>
          <cell r="I1788">
            <v>0</v>
          </cell>
          <cell r="J1788">
            <v>1.7</v>
          </cell>
          <cell r="K1788"/>
          <cell r="L1788">
            <v>0</v>
          </cell>
          <cell r="M1788"/>
          <cell r="N1788">
            <v>8</v>
          </cell>
          <cell r="O1788">
            <v>0.4</v>
          </cell>
          <cell r="P1788">
            <v>5</v>
          </cell>
          <cell r="Q1788">
            <v>14</v>
          </cell>
          <cell r="R1788"/>
          <cell r="S1788">
            <v>0.09</v>
          </cell>
          <cell r="T1788">
            <v>13</v>
          </cell>
          <cell r="U1788">
            <v>112</v>
          </cell>
          <cell r="V1788">
            <v>0.01</v>
          </cell>
          <cell r="W1788">
            <v>0.03</v>
          </cell>
          <cell r="X1788">
            <v>0.1</v>
          </cell>
          <cell r="Y1788">
            <v>2</v>
          </cell>
          <cell r="Z1788">
            <v>0.01</v>
          </cell>
          <cell r="AA1788">
            <v>0</v>
          </cell>
          <cell r="AB1788">
            <v>0</v>
          </cell>
          <cell r="AC1788">
            <v>0</v>
          </cell>
          <cell r="AD1788">
            <v>0</v>
          </cell>
          <cell r="AE1788">
            <v>0</v>
          </cell>
          <cell r="AF1788">
            <v>0</v>
          </cell>
          <cell r="AG1788"/>
          <cell r="AH1788"/>
          <cell r="AI1788" t="e">
            <v>#DIV/0!</v>
          </cell>
          <cell r="AJ1788"/>
          <cell r="AK1788"/>
          <cell r="AL1788" t="e">
            <v>#DIV/0!</v>
          </cell>
          <cell r="AM1788"/>
          <cell r="AN1788"/>
          <cell r="AO1788" t="e">
            <v>#DIV/0!</v>
          </cell>
        </row>
        <row r="1789">
          <cell r="A1789">
            <v>1014</v>
          </cell>
          <cell r="B1789" t="str">
            <v>Vino de mesa rosado, alcohol 9,3g% por volumen.</v>
          </cell>
          <cell r="C1789"/>
          <cell r="D1789">
            <v>100</v>
          </cell>
          <cell r="E1789"/>
          <cell r="F1789">
            <v>58</v>
          </cell>
          <cell r="G1789"/>
          <cell r="H1789">
            <v>0.2</v>
          </cell>
          <cell r="I1789">
            <v>0</v>
          </cell>
          <cell r="J1789">
            <v>1.4</v>
          </cell>
          <cell r="K1789"/>
          <cell r="L1789">
            <v>0</v>
          </cell>
          <cell r="M1789"/>
          <cell r="N1789">
            <v>8</v>
          </cell>
          <cell r="O1789">
            <v>0.4</v>
          </cell>
          <cell r="P1789">
            <v>5</v>
          </cell>
          <cell r="Q1789">
            <v>15</v>
          </cell>
          <cell r="R1789"/>
          <cell r="S1789">
            <v>0.06</v>
          </cell>
          <cell r="T1789">
            <v>10</v>
          </cell>
          <cell r="U1789">
            <v>99</v>
          </cell>
          <cell r="V1789">
            <v>0</v>
          </cell>
          <cell r="W1789">
            <v>0.02</v>
          </cell>
          <cell r="X1789">
            <v>0.1</v>
          </cell>
          <cell r="Y1789">
            <v>1</v>
          </cell>
          <cell r="Z1789">
            <v>0.01</v>
          </cell>
          <cell r="AA1789">
            <v>0</v>
          </cell>
          <cell r="AB1789">
            <v>0</v>
          </cell>
          <cell r="AC1789">
            <v>0</v>
          </cell>
          <cell r="AD1789">
            <v>0</v>
          </cell>
          <cell r="AE1789">
            <v>0</v>
          </cell>
          <cell r="AF1789">
            <v>0</v>
          </cell>
          <cell r="AG1789"/>
          <cell r="AH1789"/>
          <cell r="AI1789" t="e">
            <v>#DIV/0!</v>
          </cell>
          <cell r="AJ1789"/>
          <cell r="AK1789"/>
          <cell r="AL1789" t="e">
            <v>#DIV/0!</v>
          </cell>
          <cell r="AM1789"/>
          <cell r="AN1789"/>
          <cell r="AO1789" t="e">
            <v>#DIV/0!</v>
          </cell>
        </row>
        <row r="1790">
          <cell r="A1790">
            <v>1015</v>
          </cell>
          <cell r="B1790" t="str">
            <v>Vino de postre dulce, alcohol 15,3g% por volumen</v>
          </cell>
          <cell r="C1790"/>
          <cell r="D1790">
            <v>100</v>
          </cell>
          <cell r="E1790"/>
          <cell r="F1790">
            <v>134</v>
          </cell>
          <cell r="G1790"/>
          <cell r="H1790">
            <v>0.2</v>
          </cell>
          <cell r="I1790">
            <v>0</v>
          </cell>
          <cell r="J1790">
            <v>11.8</v>
          </cell>
          <cell r="K1790"/>
          <cell r="L1790">
            <v>0</v>
          </cell>
          <cell r="M1790"/>
          <cell r="N1790">
            <v>8</v>
          </cell>
          <cell r="O1790">
            <v>0.2</v>
          </cell>
          <cell r="P1790">
            <v>9</v>
          </cell>
          <cell r="Q1790">
            <v>9</v>
          </cell>
          <cell r="R1790"/>
          <cell r="S1790">
            <v>7.0000000000000007E-2</v>
          </cell>
          <cell r="T1790">
            <v>9</v>
          </cell>
          <cell r="U1790">
            <v>92</v>
          </cell>
          <cell r="V1790">
            <v>0.02</v>
          </cell>
          <cell r="W1790">
            <v>0.02</v>
          </cell>
          <cell r="X1790">
            <v>0.2</v>
          </cell>
          <cell r="Y1790">
            <v>0</v>
          </cell>
          <cell r="Z1790">
            <v>0</v>
          </cell>
          <cell r="AA1790">
            <v>0</v>
          </cell>
          <cell r="AB1790">
            <v>0</v>
          </cell>
          <cell r="AC1790">
            <v>0</v>
          </cell>
          <cell r="AD1790">
            <v>0</v>
          </cell>
          <cell r="AE1790">
            <v>0</v>
          </cell>
          <cell r="AF1790">
            <v>0</v>
          </cell>
          <cell r="AG1790"/>
          <cell r="AH1790"/>
          <cell r="AI1790" t="e">
            <v>#DIV/0!</v>
          </cell>
          <cell r="AJ1790"/>
          <cell r="AK1790"/>
          <cell r="AL1790" t="e">
            <v>#DIV/0!</v>
          </cell>
          <cell r="AM1790"/>
          <cell r="AN1790"/>
          <cell r="AO1790" t="e">
            <v>#DIV/0!</v>
          </cell>
        </row>
        <row r="1791">
          <cell r="A1791">
            <v>1016</v>
          </cell>
          <cell r="B1791" t="str">
            <v>Vino seco, postre, alcohol 15,3g%.</v>
          </cell>
          <cell r="C1791"/>
          <cell r="D1791">
            <v>100</v>
          </cell>
          <cell r="E1791"/>
          <cell r="F1791">
            <v>103</v>
          </cell>
          <cell r="G1791"/>
          <cell r="H1791">
            <v>0.2</v>
          </cell>
          <cell r="I1791">
            <v>0</v>
          </cell>
          <cell r="J1791">
            <v>4.0999999999999996</v>
          </cell>
          <cell r="K1791"/>
          <cell r="L1791">
            <v>0</v>
          </cell>
          <cell r="M1791"/>
          <cell r="N1791">
            <v>8</v>
          </cell>
          <cell r="O1791">
            <v>0.2</v>
          </cell>
          <cell r="P1791">
            <v>9</v>
          </cell>
          <cell r="Q1791">
            <v>9</v>
          </cell>
          <cell r="R1791"/>
          <cell r="S1791">
            <v>7.0000000000000007E-2</v>
          </cell>
          <cell r="T1791">
            <v>9</v>
          </cell>
          <cell r="U1791">
            <v>92</v>
          </cell>
          <cell r="V1791">
            <v>0.02</v>
          </cell>
          <cell r="W1791">
            <v>0.02</v>
          </cell>
          <cell r="X1791">
            <v>0.2</v>
          </cell>
          <cell r="Y1791">
            <v>0</v>
          </cell>
          <cell r="Z1791">
            <v>0</v>
          </cell>
          <cell r="AA1791">
            <v>0</v>
          </cell>
          <cell r="AB1791">
            <v>0</v>
          </cell>
          <cell r="AC1791">
            <v>0</v>
          </cell>
          <cell r="AD1791">
            <v>0</v>
          </cell>
          <cell r="AE1791">
            <v>0</v>
          </cell>
          <cell r="AF1791">
            <v>0</v>
          </cell>
          <cell r="AG1791"/>
          <cell r="AH1791"/>
          <cell r="AI1791" t="e">
            <v>#DIV/0!</v>
          </cell>
          <cell r="AJ1791"/>
          <cell r="AK1791"/>
          <cell r="AL1791" t="e">
            <v>#DIV/0!</v>
          </cell>
          <cell r="AM1791"/>
          <cell r="AN1791"/>
          <cell r="AO1791" t="e">
            <v>#DIV/0!</v>
          </cell>
        </row>
        <row r="1792">
          <cell r="A1792">
            <v>1017</v>
          </cell>
          <cell r="B1792" t="str">
            <v>Vodka con jugo de naranja: jugo de naranja 80,2%, vodka 19,8% ( 8,2% alcohol por volumen)</v>
          </cell>
          <cell r="C1792"/>
          <cell r="D1792">
            <v>100</v>
          </cell>
          <cell r="E1792"/>
          <cell r="F1792">
            <v>82</v>
          </cell>
          <cell r="G1792"/>
          <cell r="H1792">
            <v>0.5</v>
          </cell>
          <cell r="I1792">
            <v>0</v>
          </cell>
          <cell r="J1792">
            <v>8.6</v>
          </cell>
          <cell r="K1792"/>
          <cell r="L1792">
            <v>0</v>
          </cell>
          <cell r="M1792"/>
          <cell r="N1792">
            <v>7</v>
          </cell>
          <cell r="O1792">
            <v>0.1</v>
          </cell>
          <cell r="P1792">
            <v>1</v>
          </cell>
          <cell r="Q1792">
            <v>14</v>
          </cell>
          <cell r="R1792"/>
          <cell r="S1792">
            <v>0.04</v>
          </cell>
          <cell r="T1792">
            <v>8</v>
          </cell>
          <cell r="U1792">
            <v>153</v>
          </cell>
          <cell r="V1792">
            <v>0.06</v>
          </cell>
          <cell r="W1792">
            <v>0.02</v>
          </cell>
          <cell r="X1792">
            <v>0.2</v>
          </cell>
          <cell r="Y1792">
            <v>35</v>
          </cell>
          <cell r="Z1792">
            <v>0</v>
          </cell>
          <cell r="AA1792">
            <v>31</v>
          </cell>
          <cell r="AB1792">
            <v>0</v>
          </cell>
          <cell r="AC1792">
            <v>0.01</v>
          </cell>
          <cell r="AD1792">
            <v>0</v>
          </cell>
          <cell r="AE1792">
            <v>0</v>
          </cell>
          <cell r="AF1792">
            <v>0</v>
          </cell>
          <cell r="AG1792"/>
          <cell r="AH1792"/>
          <cell r="AI1792" t="e">
            <v>#DIV/0!</v>
          </cell>
          <cell r="AJ1792"/>
          <cell r="AK1792"/>
          <cell r="AL1792" t="e">
            <v>#DIV/0!</v>
          </cell>
          <cell r="AM1792"/>
          <cell r="AN1792"/>
          <cell r="AO1792" t="e">
            <v>#DIV/0!</v>
          </cell>
        </row>
        <row r="1793">
          <cell r="A1793">
            <v>1018</v>
          </cell>
          <cell r="B1793" t="str">
            <v>Vodka destilado, 80 proof ( alcohol 33,4g% por volumen)</v>
          </cell>
          <cell r="C1793"/>
          <cell r="D1793">
            <v>100</v>
          </cell>
          <cell r="E1793"/>
          <cell r="F1793">
            <v>187</v>
          </cell>
          <cell r="G1793"/>
          <cell r="H1793">
            <v>0</v>
          </cell>
          <cell r="I1793">
            <v>0</v>
          </cell>
          <cell r="J1793">
            <v>0</v>
          </cell>
          <cell r="K1793"/>
          <cell r="L1793">
            <v>0</v>
          </cell>
          <cell r="M1793"/>
          <cell r="N1793">
            <v>0</v>
          </cell>
          <cell r="O1793">
            <v>0</v>
          </cell>
          <cell r="P1793">
            <v>1</v>
          </cell>
          <cell r="Q1793">
            <v>5</v>
          </cell>
          <cell r="R1793"/>
          <cell r="S1793">
            <v>0</v>
          </cell>
          <cell r="T1793">
            <v>0</v>
          </cell>
          <cell r="U1793">
            <v>1</v>
          </cell>
          <cell r="V1793">
            <v>0</v>
          </cell>
          <cell r="W1793">
            <v>0.01</v>
          </cell>
          <cell r="X1793">
            <v>0</v>
          </cell>
          <cell r="Y1793">
            <v>0</v>
          </cell>
          <cell r="Z1793">
            <v>0</v>
          </cell>
          <cell r="AA1793">
            <v>0</v>
          </cell>
          <cell r="AB1793">
            <v>0</v>
          </cell>
          <cell r="AC1793">
            <v>0</v>
          </cell>
          <cell r="AD1793">
            <v>0</v>
          </cell>
          <cell r="AE1793">
            <v>0</v>
          </cell>
          <cell r="AF1793">
            <v>0</v>
          </cell>
          <cell r="AG1793"/>
          <cell r="AH1793"/>
          <cell r="AI1793" t="e">
            <v>#DIV/0!</v>
          </cell>
          <cell r="AJ1793"/>
          <cell r="AK1793"/>
          <cell r="AL1793" t="e">
            <v>#DIV/0!</v>
          </cell>
          <cell r="AM1793"/>
          <cell r="AN1793"/>
          <cell r="AO1793" t="e">
            <v>#DIV/0!</v>
          </cell>
        </row>
        <row r="1794">
          <cell r="A1794">
            <v>1019</v>
          </cell>
          <cell r="B1794" t="str">
            <v>Whisky destilado 86 proof ( alcohol 36,0g% por volumen)</v>
          </cell>
          <cell r="C1794"/>
          <cell r="D1794">
            <v>100</v>
          </cell>
          <cell r="E1794"/>
          <cell r="F1794">
            <v>202</v>
          </cell>
          <cell r="G1794"/>
          <cell r="H1794">
            <v>0</v>
          </cell>
          <cell r="I1794">
            <v>0</v>
          </cell>
          <cell r="J1794">
            <v>0.1</v>
          </cell>
          <cell r="K1794"/>
          <cell r="L1794">
            <v>0</v>
          </cell>
          <cell r="M1794"/>
          <cell r="N1794">
            <v>0</v>
          </cell>
          <cell r="O1794">
            <v>0</v>
          </cell>
          <cell r="P1794">
            <v>1</v>
          </cell>
          <cell r="Q1794">
            <v>5</v>
          </cell>
          <cell r="R1794"/>
          <cell r="S1794">
            <v>0.05</v>
          </cell>
          <cell r="T1794">
            <v>0</v>
          </cell>
          <cell r="U1794">
            <v>2</v>
          </cell>
          <cell r="V1794">
            <v>0</v>
          </cell>
          <cell r="W1794">
            <v>0</v>
          </cell>
          <cell r="X1794">
            <v>0.1</v>
          </cell>
          <cell r="Y1794">
            <v>0</v>
          </cell>
          <cell r="Z1794">
            <v>0</v>
          </cell>
          <cell r="AA1794">
            <v>0</v>
          </cell>
          <cell r="AB1794">
            <v>0</v>
          </cell>
          <cell r="AC1794">
            <v>0</v>
          </cell>
          <cell r="AD1794">
            <v>0</v>
          </cell>
          <cell r="AE1794">
            <v>0</v>
          </cell>
          <cell r="AF1794">
            <v>0</v>
          </cell>
          <cell r="AG1794"/>
          <cell r="AH1794"/>
          <cell r="AI1794" t="e">
            <v>#DIV/0!</v>
          </cell>
          <cell r="AJ1794"/>
          <cell r="AK1794"/>
          <cell r="AL1794" t="e">
            <v>#DIV/0!</v>
          </cell>
          <cell r="AM1794"/>
          <cell r="AN1794"/>
          <cell r="AO1794" t="e">
            <v>#DIV/0!</v>
          </cell>
        </row>
        <row r="1795">
          <cell r="A1795">
            <v>1020</v>
          </cell>
          <cell r="B1795" t="str">
            <v>Agua</v>
          </cell>
          <cell r="C1795"/>
          <cell r="D1795">
            <v>100</v>
          </cell>
          <cell r="E1795"/>
          <cell r="F1795">
            <v>0</v>
          </cell>
          <cell r="G1795"/>
          <cell r="H1795">
            <v>0</v>
          </cell>
          <cell r="I1795">
            <v>0</v>
          </cell>
          <cell r="J1795">
            <v>0</v>
          </cell>
          <cell r="K1795"/>
          <cell r="L1795">
            <v>0</v>
          </cell>
          <cell r="M1795"/>
          <cell r="N1795">
            <v>0</v>
          </cell>
          <cell r="O1795">
            <v>0</v>
          </cell>
          <cell r="P1795">
            <v>0</v>
          </cell>
          <cell r="Q1795">
            <v>0</v>
          </cell>
          <cell r="R1795"/>
          <cell r="S1795">
            <v>0</v>
          </cell>
          <cell r="T1795">
            <v>0</v>
          </cell>
          <cell r="U1795">
            <v>0</v>
          </cell>
          <cell r="V1795">
            <v>0</v>
          </cell>
          <cell r="W1795">
            <v>0</v>
          </cell>
          <cell r="X1795">
            <v>0</v>
          </cell>
          <cell r="Y1795">
            <v>0</v>
          </cell>
          <cell r="Z1795">
            <v>0</v>
          </cell>
          <cell r="AA1795">
            <v>0</v>
          </cell>
          <cell r="AB1795">
            <v>0</v>
          </cell>
          <cell r="AC1795">
            <v>0</v>
          </cell>
          <cell r="AD1795">
            <v>0</v>
          </cell>
          <cell r="AE1795">
            <v>0</v>
          </cell>
          <cell r="AF1795">
            <v>0</v>
          </cell>
          <cell r="AG1795"/>
          <cell r="AH1795"/>
          <cell r="AI1795" t="e">
            <v>#DIV/0!</v>
          </cell>
          <cell r="AJ1795"/>
          <cell r="AK1795"/>
          <cell r="AL1795" t="e">
            <v>#DIV/0!</v>
          </cell>
          <cell r="AM1795"/>
          <cell r="AN1795"/>
          <cell r="AO1795" t="e">
            <v>#DIV/0!</v>
          </cell>
        </row>
        <row r="1796">
          <cell r="A1796">
            <v>1021</v>
          </cell>
          <cell r="B1796" t="str">
            <v>Agua de coco</v>
          </cell>
          <cell r="C1796"/>
          <cell r="D1796">
            <v>100</v>
          </cell>
          <cell r="E1796"/>
          <cell r="F1796">
            <v>19</v>
          </cell>
          <cell r="G1796"/>
          <cell r="H1796">
            <v>0.7</v>
          </cell>
          <cell r="I1796">
            <v>0.2</v>
          </cell>
          <cell r="J1796">
            <v>3.7</v>
          </cell>
          <cell r="K1796"/>
          <cell r="L1796">
            <v>1.1000000000000001</v>
          </cell>
          <cell r="M1796"/>
          <cell r="N1796">
            <v>24</v>
          </cell>
          <cell r="O1796">
            <v>0.3</v>
          </cell>
          <cell r="P1796">
            <v>105</v>
          </cell>
          <cell r="Q1796">
            <v>20</v>
          </cell>
          <cell r="R1796"/>
          <cell r="S1796">
            <v>0.1</v>
          </cell>
          <cell r="T1796">
            <v>25</v>
          </cell>
          <cell r="U1796">
            <v>250</v>
          </cell>
          <cell r="V1796">
            <v>0.03</v>
          </cell>
          <cell r="W1796">
            <v>0.06</v>
          </cell>
          <cell r="X1796">
            <v>0.1</v>
          </cell>
          <cell r="Y1796">
            <v>3</v>
          </cell>
          <cell r="Z1796">
            <v>0</v>
          </cell>
          <cell r="AA1796">
            <v>2</v>
          </cell>
          <cell r="AB1796">
            <v>0</v>
          </cell>
          <cell r="AC1796">
            <v>0.18</v>
          </cell>
          <cell r="AD1796">
            <v>0.01</v>
          </cell>
          <cell r="AE1796">
            <v>0.01</v>
          </cell>
          <cell r="AF1796">
            <v>0</v>
          </cell>
          <cell r="AG1796"/>
          <cell r="AH1796"/>
          <cell r="AI1796" t="e">
            <v>#DIV/0!</v>
          </cell>
          <cell r="AJ1796"/>
          <cell r="AK1796"/>
          <cell r="AL1796" t="e">
            <v>#DIV/0!</v>
          </cell>
          <cell r="AM1796"/>
          <cell r="AN1796"/>
          <cell r="AO1796" t="e">
            <v>#DIV/0!</v>
          </cell>
        </row>
        <row r="1797">
          <cell r="A1797">
            <v>1022</v>
          </cell>
          <cell r="B1797" t="str">
            <v>Agua tonica, bebida carbonatada</v>
          </cell>
          <cell r="C1797"/>
          <cell r="D1797">
            <v>100</v>
          </cell>
          <cell r="E1797"/>
          <cell r="F1797">
            <v>35</v>
          </cell>
          <cell r="G1797"/>
          <cell r="H1797">
            <v>0</v>
          </cell>
          <cell r="I1797">
            <v>0</v>
          </cell>
          <cell r="J1797">
            <v>8.8000000000000007</v>
          </cell>
          <cell r="K1797"/>
          <cell r="L1797">
            <v>0</v>
          </cell>
          <cell r="M1797"/>
          <cell r="N1797">
            <v>1</v>
          </cell>
          <cell r="O1797">
            <v>0</v>
          </cell>
          <cell r="P1797">
            <v>4</v>
          </cell>
          <cell r="Q1797">
            <v>0</v>
          </cell>
          <cell r="R1797"/>
          <cell r="S1797">
            <v>0.1</v>
          </cell>
          <cell r="T1797">
            <v>0</v>
          </cell>
          <cell r="U1797">
            <v>0</v>
          </cell>
          <cell r="V1797">
            <v>0</v>
          </cell>
          <cell r="W1797">
            <v>0</v>
          </cell>
          <cell r="X1797">
            <v>0</v>
          </cell>
          <cell r="Y1797">
            <v>0</v>
          </cell>
          <cell r="Z1797">
            <v>0</v>
          </cell>
          <cell r="AA1797">
            <v>0</v>
          </cell>
          <cell r="AB1797">
            <v>0</v>
          </cell>
          <cell r="AC1797">
            <v>0</v>
          </cell>
          <cell r="AD1797">
            <v>0</v>
          </cell>
          <cell r="AE1797">
            <v>0</v>
          </cell>
          <cell r="AF1797">
            <v>0</v>
          </cell>
          <cell r="AG1797"/>
          <cell r="AH1797"/>
          <cell r="AI1797" t="e">
            <v>#DIV/0!</v>
          </cell>
          <cell r="AJ1797"/>
          <cell r="AK1797"/>
          <cell r="AL1797" t="e">
            <v>#DIV/0!</v>
          </cell>
          <cell r="AM1797"/>
          <cell r="AN1797"/>
          <cell r="AO1797" t="e">
            <v>#DIV/0!</v>
          </cell>
        </row>
        <row r="1798">
          <cell r="A1798">
            <v>1023</v>
          </cell>
          <cell r="B1798" t="str">
            <v>Aguapanela con limon ( guandalo)</v>
          </cell>
          <cell r="C1798"/>
          <cell r="D1798">
            <v>100</v>
          </cell>
          <cell r="E1798"/>
          <cell r="F1798">
            <v>48</v>
          </cell>
          <cell r="G1798"/>
          <cell r="H1798">
            <v>0.1</v>
          </cell>
          <cell r="I1798">
            <v>0</v>
          </cell>
          <cell r="J1798">
            <v>11.9</v>
          </cell>
          <cell r="K1798"/>
          <cell r="L1798">
            <v>0</v>
          </cell>
          <cell r="M1798"/>
          <cell r="N1798">
            <v>17</v>
          </cell>
          <cell r="O1798">
            <v>0.3</v>
          </cell>
          <cell r="P1798">
            <v>3</v>
          </cell>
          <cell r="Q1798">
            <v>17</v>
          </cell>
          <cell r="R1798"/>
          <cell r="S1798">
            <v>0.14000000000000001</v>
          </cell>
          <cell r="T1798">
            <v>4</v>
          </cell>
          <cell r="U1798">
            <v>72</v>
          </cell>
          <cell r="V1798">
            <v>0.01</v>
          </cell>
          <cell r="W1798">
            <v>0.01</v>
          </cell>
          <cell r="X1798">
            <v>0.1</v>
          </cell>
          <cell r="Y1798">
            <v>0</v>
          </cell>
          <cell r="Z1798">
            <v>0</v>
          </cell>
          <cell r="AA1798">
            <v>2</v>
          </cell>
          <cell r="AB1798">
            <v>0</v>
          </cell>
          <cell r="AC1798">
            <v>0</v>
          </cell>
          <cell r="AD1798">
            <v>0</v>
          </cell>
          <cell r="AE1798">
            <v>0</v>
          </cell>
          <cell r="AF1798">
            <v>0</v>
          </cell>
          <cell r="AG1798"/>
          <cell r="AH1798"/>
          <cell r="AI1798" t="e">
            <v>#DIV/0!</v>
          </cell>
          <cell r="AJ1798"/>
          <cell r="AK1798"/>
          <cell r="AL1798" t="e">
            <v>#DIV/0!</v>
          </cell>
          <cell r="AM1798"/>
          <cell r="AN1798"/>
          <cell r="AO1798" t="e">
            <v>#DIV/0!</v>
          </cell>
        </row>
        <row r="1799">
          <cell r="A1799">
            <v>1024</v>
          </cell>
          <cell r="B1799" t="str">
            <v>Aromatica de panela</v>
          </cell>
          <cell r="C1799"/>
          <cell r="D1799">
            <v>100</v>
          </cell>
          <cell r="E1799"/>
          <cell r="F1799">
            <v>308</v>
          </cell>
          <cell r="G1799"/>
          <cell r="H1799">
            <v>0</v>
          </cell>
          <cell r="I1799">
            <v>0</v>
          </cell>
          <cell r="J1799">
            <v>76.900000000000006</v>
          </cell>
          <cell r="K1799"/>
          <cell r="L1799">
            <v>0</v>
          </cell>
          <cell r="M1799"/>
          <cell r="N1799">
            <v>0</v>
          </cell>
          <cell r="O1799">
            <v>0</v>
          </cell>
          <cell r="P1799">
            <v>115</v>
          </cell>
          <cell r="Q1799">
            <v>2</v>
          </cell>
          <cell r="R1799"/>
          <cell r="S1799">
            <v>0.03</v>
          </cell>
          <cell r="T1799">
            <v>0</v>
          </cell>
          <cell r="U1799">
            <v>2</v>
          </cell>
          <cell r="V1799">
            <v>0</v>
          </cell>
          <cell r="W1799">
            <v>0.02</v>
          </cell>
          <cell r="X1799">
            <v>0</v>
          </cell>
          <cell r="Y1799">
            <v>0</v>
          </cell>
          <cell r="Z1799">
            <v>0</v>
          </cell>
          <cell r="AA1799">
            <v>0</v>
          </cell>
          <cell r="AB1799">
            <v>0</v>
          </cell>
          <cell r="AC1799">
            <v>0</v>
          </cell>
          <cell r="AD1799">
            <v>0</v>
          </cell>
          <cell r="AE1799">
            <v>0</v>
          </cell>
          <cell r="AF1799">
            <v>0</v>
          </cell>
          <cell r="AG1799"/>
          <cell r="AH1799"/>
          <cell r="AI1799" t="e">
            <v>#DIV/0!</v>
          </cell>
          <cell r="AJ1799"/>
          <cell r="AK1799"/>
          <cell r="AL1799" t="e">
            <v>#DIV/0!</v>
          </cell>
          <cell r="AM1799"/>
          <cell r="AN1799"/>
          <cell r="AO1799" t="e">
            <v>#DIV/0!</v>
          </cell>
        </row>
        <row r="1800">
          <cell r="A1800">
            <v>1025</v>
          </cell>
          <cell r="B1800" t="str">
            <v>Avena comercial lista para tomar</v>
          </cell>
          <cell r="C1800"/>
          <cell r="D1800">
            <v>100</v>
          </cell>
          <cell r="E1800"/>
          <cell r="F1800">
            <v>79</v>
          </cell>
          <cell r="G1800"/>
          <cell r="H1800">
            <v>2.5</v>
          </cell>
          <cell r="I1800">
            <v>2.1</v>
          </cell>
          <cell r="J1800">
            <v>12.5</v>
          </cell>
          <cell r="K1800"/>
          <cell r="L1800">
            <v>0</v>
          </cell>
          <cell r="M1800"/>
          <cell r="N1800">
            <v>150</v>
          </cell>
          <cell r="O1800">
            <v>0</v>
          </cell>
          <cell r="P1800">
            <v>63</v>
          </cell>
          <cell r="Q1800">
            <v>93</v>
          </cell>
          <cell r="R1800"/>
          <cell r="S1800">
            <v>0.38</v>
          </cell>
          <cell r="T1800">
            <v>13</v>
          </cell>
          <cell r="U1800">
            <v>152</v>
          </cell>
          <cell r="V1800">
            <v>0.04</v>
          </cell>
          <cell r="W1800">
            <v>0.16</v>
          </cell>
          <cell r="X1800">
            <v>0.1</v>
          </cell>
          <cell r="Y1800">
            <v>5</v>
          </cell>
          <cell r="Z1800">
            <v>0</v>
          </cell>
          <cell r="AA1800">
            <v>0</v>
          </cell>
          <cell r="AB1800">
            <v>0</v>
          </cell>
          <cell r="AC1800">
            <v>1.04</v>
          </cell>
          <cell r="AD1800">
            <v>0.83</v>
          </cell>
          <cell r="AE1800">
            <v>0.12</v>
          </cell>
          <cell r="AF1800">
            <v>0</v>
          </cell>
          <cell r="AG1800"/>
          <cell r="AH1800"/>
          <cell r="AI1800" t="e">
            <v>#DIV/0!</v>
          </cell>
          <cell r="AJ1800"/>
          <cell r="AK1800"/>
          <cell r="AL1800" t="e">
            <v>#DIV/0!</v>
          </cell>
          <cell r="AM1800"/>
          <cell r="AN1800"/>
          <cell r="AO1800" t="e">
            <v>#DIV/0!</v>
          </cell>
        </row>
        <row r="1801">
          <cell r="A1801">
            <v>1026</v>
          </cell>
          <cell r="B1801" t="str">
            <v>Bebida de almendras</v>
          </cell>
          <cell r="C1801"/>
          <cell r="D1801">
            <v>100</v>
          </cell>
          <cell r="E1801"/>
          <cell r="F1801">
            <v>52</v>
          </cell>
          <cell r="G1801"/>
          <cell r="H1801">
            <v>0.8</v>
          </cell>
          <cell r="I1801">
            <v>2.1</v>
          </cell>
          <cell r="J1801">
            <v>7.5</v>
          </cell>
          <cell r="K1801"/>
          <cell r="L1801">
            <v>0.3</v>
          </cell>
          <cell r="M1801"/>
          <cell r="N1801">
            <v>0</v>
          </cell>
          <cell r="O1801">
            <v>0</v>
          </cell>
          <cell r="P1801">
            <v>15</v>
          </cell>
          <cell r="Q1801">
            <v>0</v>
          </cell>
          <cell r="R1801"/>
          <cell r="S1801">
            <v>0</v>
          </cell>
          <cell r="T1801">
            <v>0</v>
          </cell>
          <cell r="U1801">
            <v>0</v>
          </cell>
          <cell r="V1801">
            <v>0</v>
          </cell>
          <cell r="W1801">
            <v>0</v>
          </cell>
          <cell r="X1801">
            <v>0</v>
          </cell>
          <cell r="Y1801">
            <v>0</v>
          </cell>
          <cell r="Z1801">
            <v>0</v>
          </cell>
          <cell r="AA1801">
            <v>0</v>
          </cell>
          <cell r="AB1801">
            <v>0</v>
          </cell>
          <cell r="AC1801">
            <v>0.2</v>
          </cell>
          <cell r="AD1801">
            <v>1.4</v>
          </cell>
          <cell r="AE1801">
            <v>0.5</v>
          </cell>
          <cell r="AF1801">
            <v>0</v>
          </cell>
          <cell r="AG1801"/>
          <cell r="AH1801"/>
          <cell r="AI1801" t="e">
            <v>#DIV/0!</v>
          </cell>
          <cell r="AJ1801"/>
          <cell r="AK1801"/>
          <cell r="AL1801" t="e">
            <v>#DIV/0!</v>
          </cell>
          <cell r="AM1801"/>
          <cell r="AN1801"/>
          <cell r="AO1801" t="e">
            <v>#DIV/0!</v>
          </cell>
        </row>
        <row r="1802">
          <cell r="A1802">
            <v>1027</v>
          </cell>
          <cell r="B1802" t="str">
            <v>Bebida de chocolate, Alpin</v>
          </cell>
          <cell r="C1802"/>
          <cell r="D1802">
            <v>100</v>
          </cell>
          <cell r="E1802"/>
          <cell r="F1802">
            <v>98</v>
          </cell>
          <cell r="G1802"/>
          <cell r="H1802">
            <v>3</v>
          </cell>
          <cell r="I1802">
            <v>3.5</v>
          </cell>
          <cell r="J1802">
            <v>13.5</v>
          </cell>
          <cell r="K1802"/>
          <cell r="L1802">
            <v>0</v>
          </cell>
          <cell r="M1802"/>
          <cell r="N1802">
            <v>250</v>
          </cell>
          <cell r="O1802">
            <v>0</v>
          </cell>
          <cell r="P1802">
            <v>75</v>
          </cell>
          <cell r="Q1802">
            <v>93</v>
          </cell>
          <cell r="R1802"/>
          <cell r="S1802">
            <v>0.38</v>
          </cell>
          <cell r="T1802">
            <v>13</v>
          </cell>
          <cell r="U1802">
            <v>152</v>
          </cell>
          <cell r="V1802">
            <v>0.53</v>
          </cell>
          <cell r="W1802">
            <v>0.85</v>
          </cell>
          <cell r="X1802">
            <v>7</v>
          </cell>
          <cell r="Y1802">
            <v>5</v>
          </cell>
          <cell r="Z1802">
            <v>0</v>
          </cell>
          <cell r="AA1802">
            <v>0</v>
          </cell>
          <cell r="AB1802">
            <v>675</v>
          </cell>
          <cell r="AC1802">
            <v>2</v>
          </cell>
          <cell r="AD1802">
            <v>0.97</v>
          </cell>
          <cell r="AE1802">
            <v>0.12</v>
          </cell>
          <cell r="AF1802">
            <v>0</v>
          </cell>
          <cell r="AG1802"/>
          <cell r="AH1802"/>
          <cell r="AI1802" t="e">
            <v>#DIV/0!</v>
          </cell>
          <cell r="AJ1802"/>
          <cell r="AK1802"/>
          <cell r="AL1802" t="e">
            <v>#DIV/0!</v>
          </cell>
          <cell r="AM1802"/>
          <cell r="AN1802"/>
          <cell r="AO1802" t="e">
            <v>#DIV/0!</v>
          </cell>
        </row>
        <row r="1803">
          <cell r="A1803">
            <v>1028</v>
          </cell>
          <cell r="B1803" t="str">
            <v>Bebida de sabor a limon, en polvo con adicion de acido ascorbico.</v>
          </cell>
          <cell r="C1803"/>
          <cell r="D1803">
            <v>100</v>
          </cell>
          <cell r="E1803"/>
          <cell r="F1803">
            <v>397</v>
          </cell>
          <cell r="G1803"/>
          <cell r="H1803">
            <v>0.1</v>
          </cell>
          <cell r="I1803">
            <v>0.2</v>
          </cell>
          <cell r="J1803">
            <v>98.8</v>
          </cell>
          <cell r="K1803"/>
          <cell r="L1803">
            <v>0</v>
          </cell>
          <cell r="M1803"/>
          <cell r="N1803">
            <v>83</v>
          </cell>
          <cell r="O1803">
            <v>0.1</v>
          </cell>
          <cell r="P1803">
            <v>42</v>
          </cell>
          <cell r="Q1803">
            <v>9</v>
          </cell>
          <cell r="R1803"/>
          <cell r="S1803">
            <v>0.05</v>
          </cell>
          <cell r="T1803">
            <v>1</v>
          </cell>
          <cell r="U1803">
            <v>3</v>
          </cell>
          <cell r="V1803">
            <v>0</v>
          </cell>
          <cell r="W1803">
            <v>0.01</v>
          </cell>
          <cell r="X1803">
            <v>0</v>
          </cell>
          <cell r="Y1803">
            <v>0</v>
          </cell>
          <cell r="Z1803">
            <v>0</v>
          </cell>
          <cell r="AA1803">
            <v>117</v>
          </cell>
          <cell r="AB1803">
            <v>0</v>
          </cell>
          <cell r="AC1803">
            <v>0.16</v>
          </cell>
          <cell r="AD1803">
            <v>0.02</v>
          </cell>
          <cell r="AE1803">
            <v>0.03</v>
          </cell>
          <cell r="AF1803">
            <v>0</v>
          </cell>
          <cell r="AG1803"/>
          <cell r="AH1803"/>
          <cell r="AI1803" t="e">
            <v>#DIV/0!</v>
          </cell>
          <cell r="AJ1803"/>
          <cell r="AK1803"/>
          <cell r="AL1803" t="e">
            <v>#DIV/0!</v>
          </cell>
          <cell r="AM1803"/>
          <cell r="AN1803"/>
          <cell r="AO1803" t="e">
            <v>#DIV/0!</v>
          </cell>
        </row>
        <row r="1804">
          <cell r="A1804">
            <v>1029</v>
          </cell>
          <cell r="B1804" t="str">
            <v>Bebida de sabor de naranja, polvo con adicion de vitamina C.</v>
          </cell>
          <cell r="C1804"/>
          <cell r="D1804">
            <v>100</v>
          </cell>
          <cell r="E1804"/>
          <cell r="F1804">
            <v>366</v>
          </cell>
          <cell r="G1804"/>
          <cell r="H1804">
            <v>0</v>
          </cell>
          <cell r="I1804">
            <v>0</v>
          </cell>
          <cell r="J1804">
            <v>91.5</v>
          </cell>
          <cell r="K1804"/>
          <cell r="L1804">
            <v>0.3</v>
          </cell>
          <cell r="M1804"/>
          <cell r="N1804">
            <v>369</v>
          </cell>
          <cell r="O1804">
            <v>0.1</v>
          </cell>
          <cell r="P1804">
            <v>8</v>
          </cell>
          <cell r="Q1804">
            <v>169</v>
          </cell>
          <cell r="R1804"/>
          <cell r="S1804">
            <v>0.04</v>
          </cell>
          <cell r="T1804">
            <v>0</v>
          </cell>
          <cell r="U1804">
            <v>190</v>
          </cell>
          <cell r="V1804">
            <v>0</v>
          </cell>
          <cell r="W1804">
            <v>0.68</v>
          </cell>
          <cell r="X1804">
            <v>8</v>
          </cell>
          <cell r="Y1804">
            <v>0</v>
          </cell>
          <cell r="Z1804">
            <v>0</v>
          </cell>
          <cell r="AA1804">
            <v>240</v>
          </cell>
          <cell r="AB1804">
            <v>600</v>
          </cell>
          <cell r="AC1804">
            <v>0</v>
          </cell>
          <cell r="AD1804">
            <v>0</v>
          </cell>
          <cell r="AE1804">
            <v>0</v>
          </cell>
          <cell r="AF1804">
            <v>0</v>
          </cell>
          <cell r="AG1804"/>
          <cell r="AH1804"/>
          <cell r="AI1804" t="e">
            <v>#DIV/0!</v>
          </cell>
          <cell r="AJ1804"/>
          <cell r="AK1804"/>
          <cell r="AL1804" t="e">
            <v>#DIV/0!</v>
          </cell>
          <cell r="AM1804"/>
          <cell r="AN1804"/>
          <cell r="AO1804" t="e">
            <v>#DIV/0!</v>
          </cell>
        </row>
        <row r="1805">
          <cell r="A1805">
            <v>1030</v>
          </cell>
          <cell r="B1805" t="str">
            <v>Bebida de soya en polvo</v>
          </cell>
          <cell r="C1805"/>
          <cell r="D1805">
            <v>100</v>
          </cell>
          <cell r="E1805"/>
          <cell r="F1805">
            <v>439</v>
          </cell>
          <cell r="G1805"/>
          <cell r="H1805">
            <v>39.4</v>
          </cell>
          <cell r="I1805">
            <v>15.2</v>
          </cell>
          <cell r="J1805">
            <v>36.4</v>
          </cell>
          <cell r="K1805"/>
          <cell r="L1805">
            <v>6.1</v>
          </cell>
          <cell r="M1805"/>
          <cell r="N1805">
            <v>350</v>
          </cell>
          <cell r="O1805">
            <v>2.7</v>
          </cell>
          <cell r="P1805">
            <v>515</v>
          </cell>
          <cell r="Q1805">
            <v>200</v>
          </cell>
          <cell r="R1805"/>
          <cell r="S1805">
            <v>1.18</v>
          </cell>
          <cell r="T1805">
            <v>229</v>
          </cell>
          <cell r="U1805">
            <v>2570</v>
          </cell>
          <cell r="V1805">
            <v>0.38</v>
          </cell>
          <cell r="W1805">
            <v>0.28999999999999998</v>
          </cell>
          <cell r="X1805">
            <v>2.2000000000000002</v>
          </cell>
          <cell r="Y1805">
            <v>410</v>
          </cell>
          <cell r="Z1805">
            <v>0</v>
          </cell>
          <cell r="AA1805">
            <v>9</v>
          </cell>
          <cell r="AB1805">
            <v>225</v>
          </cell>
          <cell r="AC1805">
            <v>3.03</v>
          </cell>
          <cell r="AD1805">
            <v>1.48</v>
          </cell>
          <cell r="AE1805">
            <v>3.78</v>
          </cell>
          <cell r="AF1805">
            <v>0</v>
          </cell>
          <cell r="AG1805"/>
          <cell r="AH1805"/>
          <cell r="AI1805" t="e">
            <v>#DIV/0!</v>
          </cell>
          <cell r="AJ1805"/>
          <cell r="AK1805"/>
          <cell r="AL1805" t="e">
            <v>#DIV/0!</v>
          </cell>
          <cell r="AM1805"/>
          <cell r="AN1805"/>
          <cell r="AO1805" t="e">
            <v>#DIV/0!</v>
          </cell>
        </row>
        <row r="1806">
          <cell r="A1806">
            <v>1031</v>
          </cell>
          <cell r="B1806" t="str">
            <v>Café descafeinado infusion, preparado con agua.</v>
          </cell>
          <cell r="C1806"/>
          <cell r="D1806">
            <v>100</v>
          </cell>
          <cell r="E1806"/>
          <cell r="F1806">
            <v>2</v>
          </cell>
          <cell r="G1806"/>
          <cell r="H1806">
            <v>0.1</v>
          </cell>
          <cell r="I1806">
            <v>0</v>
          </cell>
          <cell r="J1806">
            <v>0.4</v>
          </cell>
          <cell r="K1806"/>
          <cell r="L1806">
            <v>0</v>
          </cell>
          <cell r="M1806"/>
          <cell r="N1806">
            <v>2</v>
          </cell>
          <cell r="O1806">
            <v>0.1</v>
          </cell>
          <cell r="P1806">
            <v>2</v>
          </cell>
          <cell r="Q1806">
            <v>1</v>
          </cell>
          <cell r="R1806"/>
          <cell r="S1806">
            <v>0.02</v>
          </cell>
          <cell r="T1806">
            <v>5</v>
          </cell>
          <cell r="U1806">
            <v>54</v>
          </cell>
          <cell r="V1806">
            <v>0</v>
          </cell>
          <cell r="W1806">
            <v>0</v>
          </cell>
          <cell r="X1806">
            <v>0.2</v>
          </cell>
          <cell r="Y1806">
            <v>0</v>
          </cell>
          <cell r="Z1806">
            <v>0</v>
          </cell>
          <cell r="AA1806">
            <v>0</v>
          </cell>
          <cell r="AB1806">
            <v>0</v>
          </cell>
          <cell r="AC1806">
            <v>0</v>
          </cell>
          <cell r="AD1806">
            <v>0</v>
          </cell>
          <cell r="AE1806">
            <v>0</v>
          </cell>
          <cell r="AF1806">
            <v>0</v>
          </cell>
          <cell r="AG1806"/>
          <cell r="AH1806"/>
          <cell r="AI1806" t="e">
            <v>#DIV/0!</v>
          </cell>
          <cell r="AJ1806"/>
          <cell r="AK1806"/>
          <cell r="AL1806" t="e">
            <v>#DIV/0!</v>
          </cell>
          <cell r="AM1806"/>
          <cell r="AN1806"/>
          <cell r="AO1806" t="e">
            <v>#DIV/0!</v>
          </cell>
        </row>
        <row r="1807">
          <cell r="A1807">
            <v>1032</v>
          </cell>
          <cell r="B1807" t="str">
            <v>Café expreso preparado en restaurante</v>
          </cell>
          <cell r="C1807"/>
          <cell r="D1807">
            <v>100</v>
          </cell>
          <cell r="E1807"/>
          <cell r="F1807">
            <v>8</v>
          </cell>
          <cell r="G1807"/>
          <cell r="H1807">
            <v>0</v>
          </cell>
          <cell r="I1807">
            <v>0.2</v>
          </cell>
          <cell r="J1807">
            <v>1.5</v>
          </cell>
          <cell r="K1807"/>
          <cell r="L1807">
            <v>0</v>
          </cell>
          <cell r="M1807"/>
          <cell r="N1807">
            <v>2</v>
          </cell>
          <cell r="O1807">
            <v>0.1</v>
          </cell>
          <cell r="P1807">
            <v>14</v>
          </cell>
          <cell r="Q1807">
            <v>7</v>
          </cell>
          <cell r="R1807"/>
          <cell r="S1807">
            <v>0.05</v>
          </cell>
          <cell r="T1807">
            <v>80</v>
          </cell>
          <cell r="U1807">
            <v>115</v>
          </cell>
          <cell r="V1807">
            <v>0</v>
          </cell>
          <cell r="W1807">
            <v>0.18</v>
          </cell>
          <cell r="X1807">
            <v>5.2</v>
          </cell>
          <cell r="Y1807">
            <v>1</v>
          </cell>
          <cell r="Z1807">
            <v>0</v>
          </cell>
          <cell r="AA1807">
            <v>0</v>
          </cell>
          <cell r="AB1807">
            <v>0</v>
          </cell>
          <cell r="AC1807">
            <v>0.09</v>
          </cell>
          <cell r="AD1807">
            <v>0</v>
          </cell>
          <cell r="AE1807">
            <v>0.09</v>
          </cell>
          <cell r="AF1807">
            <v>0</v>
          </cell>
          <cell r="AG1807"/>
          <cell r="AH1807"/>
          <cell r="AI1807" t="e">
            <v>#DIV/0!</v>
          </cell>
          <cell r="AJ1807"/>
          <cell r="AK1807"/>
          <cell r="AL1807" t="e">
            <v>#DIV/0!</v>
          </cell>
          <cell r="AM1807"/>
          <cell r="AN1807"/>
          <cell r="AO1807" t="e">
            <v>#DIV/0!</v>
          </cell>
        </row>
        <row r="1808">
          <cell r="A1808">
            <v>1033</v>
          </cell>
          <cell r="B1808" t="str">
            <v>Café infusion, 6g/100gr de agua.</v>
          </cell>
          <cell r="C1808"/>
          <cell r="D1808">
            <v>100</v>
          </cell>
          <cell r="E1808"/>
          <cell r="F1808">
            <v>5</v>
          </cell>
          <cell r="G1808"/>
          <cell r="H1808">
            <v>0.3</v>
          </cell>
          <cell r="I1808">
            <v>0.1</v>
          </cell>
          <cell r="J1808">
            <v>0.8</v>
          </cell>
          <cell r="K1808"/>
          <cell r="L1808">
            <v>0</v>
          </cell>
          <cell r="M1808"/>
          <cell r="N1808">
            <v>5</v>
          </cell>
          <cell r="O1808">
            <v>0.2</v>
          </cell>
          <cell r="P1808">
            <v>2</v>
          </cell>
          <cell r="Q1808">
            <v>5</v>
          </cell>
          <cell r="R1808"/>
          <cell r="S1808">
            <v>0.02</v>
          </cell>
          <cell r="T1808">
            <v>5</v>
          </cell>
          <cell r="U1808">
            <v>54</v>
          </cell>
          <cell r="V1808">
            <v>0.01</v>
          </cell>
          <cell r="W1808">
            <v>0.01</v>
          </cell>
          <cell r="X1808">
            <v>0.9</v>
          </cell>
          <cell r="Y1808">
            <v>0</v>
          </cell>
          <cell r="Z1808">
            <v>0</v>
          </cell>
          <cell r="AA1808">
            <v>0</v>
          </cell>
          <cell r="AB1808">
            <v>0</v>
          </cell>
          <cell r="AC1808">
            <v>0</v>
          </cell>
          <cell r="AD1808">
            <v>0</v>
          </cell>
          <cell r="AE1808">
            <v>0</v>
          </cell>
          <cell r="AF1808">
            <v>0</v>
          </cell>
          <cell r="AG1808"/>
          <cell r="AH1808"/>
          <cell r="AI1808" t="e">
            <v>#DIV/0!</v>
          </cell>
          <cell r="AJ1808"/>
          <cell r="AK1808"/>
          <cell r="AL1808" t="e">
            <v>#DIV/0!</v>
          </cell>
          <cell r="AM1808"/>
          <cell r="AN1808"/>
          <cell r="AO1808" t="e">
            <v>#DIV/0!</v>
          </cell>
        </row>
        <row r="1809">
          <cell r="A1809">
            <v>1034</v>
          </cell>
          <cell r="B1809" t="str">
            <v>Café infusion, preparado con agua.</v>
          </cell>
          <cell r="C1809"/>
          <cell r="D1809">
            <v>100</v>
          </cell>
          <cell r="E1809"/>
          <cell r="F1809">
            <v>2</v>
          </cell>
          <cell r="G1809"/>
          <cell r="H1809">
            <v>0.1</v>
          </cell>
          <cell r="I1809">
            <v>0</v>
          </cell>
          <cell r="J1809">
            <v>0.4</v>
          </cell>
          <cell r="K1809"/>
          <cell r="L1809">
            <v>0</v>
          </cell>
          <cell r="M1809"/>
          <cell r="N1809">
            <v>2</v>
          </cell>
          <cell r="O1809">
            <v>0.1</v>
          </cell>
          <cell r="P1809">
            <v>2</v>
          </cell>
          <cell r="Q1809">
            <v>1</v>
          </cell>
          <cell r="R1809"/>
          <cell r="S1809">
            <v>0.02</v>
          </cell>
          <cell r="T1809">
            <v>5</v>
          </cell>
          <cell r="U1809">
            <v>54</v>
          </cell>
          <cell r="V1809">
            <v>0</v>
          </cell>
          <cell r="W1809">
            <v>0</v>
          </cell>
          <cell r="X1809">
            <v>0.2</v>
          </cell>
          <cell r="Y1809">
            <v>0</v>
          </cell>
          <cell r="Z1809">
            <v>0</v>
          </cell>
          <cell r="AA1809">
            <v>0</v>
          </cell>
          <cell r="AB1809">
            <v>0</v>
          </cell>
          <cell r="AC1809">
            <v>0</v>
          </cell>
          <cell r="AD1809">
            <v>0</v>
          </cell>
          <cell r="AE1809">
            <v>0</v>
          </cell>
          <cell r="AF1809">
            <v>0</v>
          </cell>
          <cell r="AG1809"/>
          <cell r="AH1809"/>
          <cell r="AI1809" t="e">
            <v>#DIV/0!</v>
          </cell>
          <cell r="AJ1809"/>
          <cell r="AK1809"/>
          <cell r="AL1809" t="e">
            <v>#DIV/0!</v>
          </cell>
          <cell r="AM1809"/>
          <cell r="AN1809"/>
          <cell r="AO1809" t="e">
            <v>#DIV/0!</v>
          </cell>
        </row>
        <row r="1810">
          <cell r="A1810">
            <v>1035</v>
          </cell>
          <cell r="B1810" t="str">
            <v>Café instantaneo, descafeinado en polvo.</v>
          </cell>
          <cell r="C1810"/>
          <cell r="D1810">
            <v>100</v>
          </cell>
          <cell r="E1810"/>
          <cell r="F1810">
            <v>219</v>
          </cell>
          <cell r="G1810"/>
          <cell r="H1810">
            <v>11.6</v>
          </cell>
          <cell r="I1810">
            <v>0.2</v>
          </cell>
          <cell r="J1810">
            <v>42.6</v>
          </cell>
          <cell r="K1810"/>
          <cell r="L1810">
            <v>0</v>
          </cell>
          <cell r="M1810"/>
          <cell r="N1810">
            <v>140</v>
          </cell>
          <cell r="O1810">
            <v>3.8</v>
          </cell>
          <cell r="P1810">
            <v>23</v>
          </cell>
          <cell r="Q1810">
            <v>286</v>
          </cell>
          <cell r="R1810"/>
          <cell r="S1810">
            <v>0.11</v>
          </cell>
          <cell r="T1810">
            <v>311</v>
          </cell>
          <cell r="U1810">
            <v>3501</v>
          </cell>
          <cell r="V1810">
            <v>0.01</v>
          </cell>
          <cell r="W1810">
            <v>1.36</v>
          </cell>
          <cell r="X1810">
            <v>28.1</v>
          </cell>
          <cell r="Y1810">
            <v>0</v>
          </cell>
          <cell r="Z1810">
            <v>0</v>
          </cell>
          <cell r="AA1810">
            <v>0</v>
          </cell>
          <cell r="AB1810">
            <v>0</v>
          </cell>
          <cell r="AC1810">
            <v>0.1</v>
          </cell>
          <cell r="AD1810">
            <v>0.02</v>
          </cell>
          <cell r="AE1810">
            <v>0.1</v>
          </cell>
          <cell r="AF1810">
            <v>0</v>
          </cell>
          <cell r="AG1810"/>
          <cell r="AH1810"/>
          <cell r="AI1810" t="e">
            <v>#DIV/0!</v>
          </cell>
          <cell r="AJ1810"/>
          <cell r="AK1810"/>
          <cell r="AL1810" t="e">
            <v>#DIV/0!</v>
          </cell>
          <cell r="AM1810"/>
          <cell r="AN1810"/>
          <cell r="AO1810" t="e">
            <v>#DIV/0!</v>
          </cell>
        </row>
        <row r="1811">
          <cell r="A1811">
            <v>1036</v>
          </cell>
          <cell r="B1811" t="str">
            <v>Café instantaneo, polvo.</v>
          </cell>
          <cell r="C1811"/>
          <cell r="D1811">
            <v>100</v>
          </cell>
          <cell r="E1811"/>
          <cell r="F1811">
            <v>218</v>
          </cell>
          <cell r="G1811"/>
          <cell r="H1811">
            <v>12.2</v>
          </cell>
          <cell r="I1811">
            <v>0.5</v>
          </cell>
          <cell r="J1811">
            <v>41.1</v>
          </cell>
          <cell r="K1811"/>
          <cell r="L1811">
            <v>0</v>
          </cell>
          <cell r="M1811"/>
          <cell r="N1811">
            <v>141</v>
          </cell>
          <cell r="O1811">
            <v>4.4000000000000004</v>
          </cell>
          <cell r="P1811">
            <v>37</v>
          </cell>
          <cell r="Q1811">
            <v>303</v>
          </cell>
          <cell r="R1811"/>
          <cell r="S1811">
            <v>0.35</v>
          </cell>
          <cell r="T1811">
            <v>327</v>
          </cell>
          <cell r="U1811">
            <v>3535</v>
          </cell>
          <cell r="V1811">
            <v>0.01</v>
          </cell>
          <cell r="W1811">
            <v>7.0000000000000007E-2</v>
          </cell>
          <cell r="X1811">
            <v>28.2</v>
          </cell>
          <cell r="Y1811">
            <v>0</v>
          </cell>
          <cell r="Z1811">
            <v>0</v>
          </cell>
          <cell r="AA1811">
            <v>0</v>
          </cell>
          <cell r="AB1811">
            <v>0</v>
          </cell>
          <cell r="AC1811">
            <v>0.2</v>
          </cell>
          <cell r="AD1811">
            <v>0.04</v>
          </cell>
          <cell r="AE1811">
            <v>0.2</v>
          </cell>
          <cell r="AF1811">
            <v>0</v>
          </cell>
          <cell r="AG1811"/>
          <cell r="AH1811"/>
          <cell r="AI1811" t="e">
            <v>#DIV/0!</v>
          </cell>
          <cell r="AJ1811"/>
          <cell r="AK1811"/>
          <cell r="AL1811" t="e">
            <v>#DIV/0!</v>
          </cell>
          <cell r="AM1811"/>
          <cell r="AN1811"/>
          <cell r="AO1811" t="e">
            <v>#DIV/0!</v>
          </cell>
        </row>
        <row r="1812">
          <cell r="A1812">
            <v>1037</v>
          </cell>
          <cell r="B1812" t="str">
            <v>Chicha sin fermentar.</v>
          </cell>
          <cell r="C1812"/>
          <cell r="D1812">
            <v>100</v>
          </cell>
          <cell r="E1812"/>
          <cell r="F1812">
            <v>99</v>
          </cell>
          <cell r="G1812"/>
          <cell r="H1812">
            <v>2.1</v>
          </cell>
          <cell r="I1812">
            <v>1.1000000000000001</v>
          </cell>
          <cell r="J1812">
            <v>20.100000000000001</v>
          </cell>
          <cell r="K1812"/>
          <cell r="L1812">
            <v>4.4000000000000004</v>
          </cell>
          <cell r="M1812"/>
          <cell r="N1812">
            <v>2</v>
          </cell>
          <cell r="O1812">
            <v>0.6</v>
          </cell>
          <cell r="P1812">
            <v>10</v>
          </cell>
          <cell r="Q1812">
            <v>87</v>
          </cell>
          <cell r="R1812"/>
          <cell r="S1812">
            <v>0.62</v>
          </cell>
          <cell r="T1812">
            <v>35</v>
          </cell>
          <cell r="U1812">
            <v>80</v>
          </cell>
          <cell r="V1812">
            <v>0.09</v>
          </cell>
          <cell r="W1812">
            <v>0.25</v>
          </cell>
          <cell r="X1812">
            <v>0.6</v>
          </cell>
          <cell r="Y1812">
            <v>5</v>
          </cell>
          <cell r="Z1812">
            <v>0</v>
          </cell>
          <cell r="AA1812">
            <v>0</v>
          </cell>
          <cell r="AB1812">
            <v>0</v>
          </cell>
          <cell r="AC1812">
            <v>0.19</v>
          </cell>
          <cell r="AD1812">
            <v>0.35</v>
          </cell>
          <cell r="AE1812">
            <v>0.6</v>
          </cell>
          <cell r="AF1812">
            <v>0</v>
          </cell>
          <cell r="AG1812"/>
          <cell r="AH1812"/>
          <cell r="AI1812" t="e">
            <v>#DIV/0!</v>
          </cell>
          <cell r="AJ1812"/>
          <cell r="AK1812"/>
          <cell r="AL1812" t="e">
            <v>#DIV/0!</v>
          </cell>
          <cell r="AM1812"/>
          <cell r="AN1812"/>
          <cell r="AO1812" t="e">
            <v>#DIV/0!</v>
          </cell>
        </row>
        <row r="1813">
          <cell r="A1813">
            <v>1038</v>
          </cell>
          <cell r="B1813" t="str">
            <v>Chocolate amargo, pastillas.</v>
          </cell>
          <cell r="C1813"/>
          <cell r="D1813">
            <v>100</v>
          </cell>
          <cell r="E1813"/>
          <cell r="F1813">
            <v>652</v>
          </cell>
          <cell r="G1813"/>
          <cell r="H1813">
            <v>10.3</v>
          </cell>
          <cell r="I1813">
            <v>55.3</v>
          </cell>
          <cell r="J1813">
            <v>28.3</v>
          </cell>
          <cell r="K1813"/>
          <cell r="L1813">
            <v>15.4</v>
          </cell>
          <cell r="M1813"/>
          <cell r="N1813">
            <v>74</v>
          </cell>
          <cell r="O1813">
            <v>6.3</v>
          </cell>
          <cell r="P1813">
            <v>14</v>
          </cell>
          <cell r="Q1813">
            <v>417</v>
          </cell>
          <cell r="R1813"/>
          <cell r="S1813">
            <v>4.01</v>
          </cell>
          <cell r="T1813">
            <v>310</v>
          </cell>
          <cell r="U1813">
            <v>833</v>
          </cell>
          <cell r="V1813">
            <v>0.08</v>
          </cell>
          <cell r="W1813">
            <v>0.17</v>
          </cell>
          <cell r="X1813">
            <v>1.1000000000000001</v>
          </cell>
          <cell r="Y1813">
            <v>7</v>
          </cell>
          <cell r="Z1813">
            <v>0</v>
          </cell>
          <cell r="AA1813">
            <v>0</v>
          </cell>
          <cell r="AB1813">
            <v>10</v>
          </cell>
          <cell r="AC1813">
            <v>32.6</v>
          </cell>
          <cell r="AD1813">
            <v>18.46</v>
          </cell>
          <cell r="AE1813">
            <v>1.76</v>
          </cell>
          <cell r="AF1813">
            <v>0</v>
          </cell>
          <cell r="AG1813"/>
          <cell r="AH1813"/>
          <cell r="AI1813" t="e">
            <v>#DIV/0!</v>
          </cell>
          <cell r="AJ1813"/>
          <cell r="AK1813"/>
          <cell r="AL1813" t="e">
            <v>#DIV/0!</v>
          </cell>
          <cell r="AM1813"/>
          <cell r="AN1813"/>
          <cell r="AO1813" t="e">
            <v>#DIV/0!</v>
          </cell>
        </row>
        <row r="1814">
          <cell r="A1814">
            <v>1039</v>
          </cell>
          <cell r="B1814" t="str">
            <v>Chocolate bolas con panela</v>
          </cell>
          <cell r="C1814"/>
          <cell r="D1814">
            <v>100</v>
          </cell>
          <cell r="E1814"/>
          <cell r="F1814">
            <v>412</v>
          </cell>
          <cell r="G1814"/>
          <cell r="H1814">
            <v>4.2</v>
          </cell>
          <cell r="I1814">
            <v>10.199999999999999</v>
          </cell>
          <cell r="J1814">
            <v>75.8</v>
          </cell>
          <cell r="K1814"/>
          <cell r="L1814">
            <v>15.4</v>
          </cell>
          <cell r="M1814"/>
          <cell r="N1814">
            <v>37</v>
          </cell>
          <cell r="O1814">
            <v>4</v>
          </cell>
          <cell r="P1814">
            <v>14</v>
          </cell>
          <cell r="Q1814">
            <v>106</v>
          </cell>
          <cell r="R1814"/>
          <cell r="S1814">
            <v>4.01</v>
          </cell>
          <cell r="T1814">
            <v>310</v>
          </cell>
          <cell r="U1814">
            <v>833</v>
          </cell>
          <cell r="V1814">
            <v>0.06</v>
          </cell>
          <cell r="W1814">
            <v>0.45</v>
          </cell>
          <cell r="X1814">
            <v>2.2000000000000002</v>
          </cell>
          <cell r="Y1814">
            <v>7</v>
          </cell>
          <cell r="Z1814">
            <v>0</v>
          </cell>
          <cell r="AA1814">
            <v>0</v>
          </cell>
          <cell r="AB1814">
            <v>0</v>
          </cell>
          <cell r="AC1814">
            <v>8.07</v>
          </cell>
          <cell r="AD1814">
            <v>4.57</v>
          </cell>
          <cell r="AE1814">
            <v>0.44</v>
          </cell>
          <cell r="AF1814">
            <v>0</v>
          </cell>
          <cell r="AG1814"/>
          <cell r="AH1814"/>
          <cell r="AI1814" t="e">
            <v>#DIV/0!</v>
          </cell>
          <cell r="AJ1814"/>
          <cell r="AK1814"/>
          <cell r="AL1814" t="e">
            <v>#DIV/0!</v>
          </cell>
          <cell r="AM1814"/>
          <cell r="AN1814"/>
          <cell r="AO1814" t="e">
            <v>#DIV/0!</v>
          </cell>
        </row>
        <row r="1815">
          <cell r="A1815">
            <v>1040</v>
          </cell>
          <cell r="B1815" t="str">
            <v>Chocolate con azucar, pastillas.</v>
          </cell>
          <cell r="C1815"/>
          <cell r="D1815">
            <v>100</v>
          </cell>
          <cell r="E1815"/>
          <cell r="F1815">
            <v>463</v>
          </cell>
          <cell r="G1815"/>
          <cell r="H1815">
            <v>3.8</v>
          </cell>
          <cell r="I1815">
            <v>16.8</v>
          </cell>
          <cell r="J1815">
            <v>74.099999999999994</v>
          </cell>
          <cell r="K1815"/>
          <cell r="L1815">
            <v>15.4</v>
          </cell>
          <cell r="M1815"/>
          <cell r="N1815">
            <v>46</v>
          </cell>
          <cell r="O1815">
            <v>2.8</v>
          </cell>
          <cell r="P1815">
            <v>14</v>
          </cell>
          <cell r="Q1815">
            <v>150</v>
          </cell>
          <cell r="R1815"/>
          <cell r="S1815">
            <v>4.01</v>
          </cell>
          <cell r="T1815">
            <v>310</v>
          </cell>
          <cell r="U1815">
            <v>833</v>
          </cell>
          <cell r="V1815">
            <v>0.05</v>
          </cell>
          <cell r="W1815">
            <v>0.09</v>
          </cell>
          <cell r="X1815">
            <v>0.5</v>
          </cell>
          <cell r="Y1815">
            <v>7</v>
          </cell>
          <cell r="Z1815">
            <v>0</v>
          </cell>
          <cell r="AA1815">
            <v>0</v>
          </cell>
          <cell r="AB1815">
            <v>0</v>
          </cell>
          <cell r="AC1815">
            <v>8.07</v>
          </cell>
          <cell r="AD1815">
            <v>4.57</v>
          </cell>
          <cell r="AE1815">
            <v>0.44</v>
          </cell>
          <cell r="AF1815">
            <v>0</v>
          </cell>
          <cell r="AG1815"/>
          <cell r="AH1815"/>
          <cell r="AI1815" t="e">
            <v>#DIV/0!</v>
          </cell>
          <cell r="AJ1815"/>
          <cell r="AK1815"/>
          <cell r="AL1815" t="e">
            <v>#DIV/0!</v>
          </cell>
          <cell r="AM1815"/>
          <cell r="AN1815"/>
          <cell r="AO1815" t="e">
            <v>#DIV/0!</v>
          </cell>
        </row>
        <row r="1816">
          <cell r="A1816">
            <v>1041</v>
          </cell>
          <cell r="B1816" t="str">
            <v>Chocolisto en polvo.</v>
          </cell>
          <cell r="C1816"/>
          <cell r="D1816">
            <v>100</v>
          </cell>
          <cell r="E1816"/>
          <cell r="F1816">
            <v>405</v>
          </cell>
          <cell r="G1816"/>
          <cell r="H1816">
            <v>5</v>
          </cell>
          <cell r="I1816">
            <v>5</v>
          </cell>
          <cell r="J1816">
            <v>85</v>
          </cell>
          <cell r="K1816"/>
          <cell r="L1816">
            <v>0</v>
          </cell>
          <cell r="M1816"/>
          <cell r="N1816">
            <v>150</v>
          </cell>
          <cell r="O1816">
            <v>4.5</v>
          </cell>
          <cell r="P1816">
            <v>125</v>
          </cell>
          <cell r="Q1816">
            <v>258</v>
          </cell>
          <cell r="R1816"/>
          <cell r="S1816">
            <v>2.4</v>
          </cell>
          <cell r="T1816">
            <v>175</v>
          </cell>
          <cell r="U1816">
            <v>535</v>
          </cell>
          <cell r="V1816">
            <v>0.38</v>
          </cell>
          <cell r="W1816">
            <v>0.43</v>
          </cell>
          <cell r="X1816">
            <v>5</v>
          </cell>
          <cell r="Y1816">
            <v>11</v>
          </cell>
          <cell r="Z1816">
            <v>0</v>
          </cell>
          <cell r="AA1816">
            <v>0</v>
          </cell>
          <cell r="AB1816">
            <v>375</v>
          </cell>
          <cell r="AC1816">
            <v>2.82</v>
          </cell>
          <cell r="AD1816">
            <v>1.6</v>
          </cell>
          <cell r="AE1816">
            <v>0.15</v>
          </cell>
          <cell r="AF1816">
            <v>0</v>
          </cell>
          <cell r="AG1816"/>
          <cell r="AH1816"/>
          <cell r="AI1816" t="e">
            <v>#DIV/0!</v>
          </cell>
          <cell r="AJ1816"/>
          <cell r="AK1816"/>
          <cell r="AL1816" t="e">
            <v>#DIV/0!</v>
          </cell>
          <cell r="AM1816"/>
          <cell r="AN1816"/>
          <cell r="AO1816" t="e">
            <v>#DIV/0!</v>
          </cell>
        </row>
        <row r="1817">
          <cell r="A1817">
            <v>1042</v>
          </cell>
          <cell r="B1817" t="str">
            <v>Claro de maiz</v>
          </cell>
          <cell r="C1817"/>
          <cell r="D1817">
            <v>100</v>
          </cell>
          <cell r="E1817"/>
          <cell r="F1817">
            <v>14</v>
          </cell>
          <cell r="G1817"/>
          <cell r="H1817">
            <v>0.1</v>
          </cell>
          <cell r="I1817">
            <v>0</v>
          </cell>
          <cell r="J1817">
            <v>3.5</v>
          </cell>
          <cell r="K1817"/>
          <cell r="L1817">
            <v>0</v>
          </cell>
          <cell r="M1817"/>
          <cell r="N1817">
            <v>1</v>
          </cell>
          <cell r="O1817">
            <v>0</v>
          </cell>
          <cell r="P1817">
            <v>0</v>
          </cell>
          <cell r="Q1817">
            <v>3</v>
          </cell>
          <cell r="R1817"/>
          <cell r="S1817">
            <v>0</v>
          </cell>
          <cell r="T1817">
            <v>0</v>
          </cell>
          <cell r="U1817">
            <v>0</v>
          </cell>
          <cell r="V1817">
            <v>0</v>
          </cell>
          <cell r="W1817">
            <v>0</v>
          </cell>
          <cell r="X1817">
            <v>0</v>
          </cell>
          <cell r="Y1817">
            <v>0</v>
          </cell>
          <cell r="Z1817">
            <v>0</v>
          </cell>
          <cell r="AA1817">
            <v>0</v>
          </cell>
          <cell r="AB1817">
            <v>0</v>
          </cell>
          <cell r="AC1817">
            <v>0</v>
          </cell>
          <cell r="AD1817">
            <v>0</v>
          </cell>
          <cell r="AE1817">
            <v>0</v>
          </cell>
          <cell r="AF1817">
            <v>0</v>
          </cell>
          <cell r="AG1817"/>
          <cell r="AH1817"/>
          <cell r="AI1817" t="e">
            <v>#DIV/0!</v>
          </cell>
          <cell r="AJ1817"/>
          <cell r="AK1817"/>
          <cell r="AL1817" t="e">
            <v>#DIV/0!</v>
          </cell>
          <cell r="AM1817"/>
          <cell r="AN1817"/>
          <cell r="AO1817" t="e">
            <v>#DIV/0!</v>
          </cell>
        </row>
        <row r="1818">
          <cell r="A1818">
            <v>1043</v>
          </cell>
          <cell r="B1818" t="str">
            <v>Club soda, bebida carbonatada</v>
          </cell>
          <cell r="C1818"/>
          <cell r="D1818">
            <v>100</v>
          </cell>
          <cell r="E1818"/>
          <cell r="F1818">
            <v>0</v>
          </cell>
          <cell r="G1818"/>
          <cell r="H1818">
            <v>0</v>
          </cell>
          <cell r="I1818">
            <v>0</v>
          </cell>
          <cell r="J1818">
            <v>0</v>
          </cell>
          <cell r="K1818"/>
          <cell r="L1818">
            <v>0</v>
          </cell>
          <cell r="M1818"/>
          <cell r="N1818">
            <v>5</v>
          </cell>
          <cell r="O1818">
            <v>0</v>
          </cell>
          <cell r="P1818">
            <v>21</v>
          </cell>
          <cell r="Q1818">
            <v>0</v>
          </cell>
          <cell r="R1818"/>
          <cell r="S1818">
            <v>0.1</v>
          </cell>
          <cell r="T1818">
            <v>1</v>
          </cell>
          <cell r="U1818">
            <v>2</v>
          </cell>
          <cell r="V1818">
            <v>0</v>
          </cell>
          <cell r="W1818">
            <v>0</v>
          </cell>
          <cell r="X1818">
            <v>0</v>
          </cell>
          <cell r="Y1818">
            <v>0</v>
          </cell>
          <cell r="Z1818">
            <v>0</v>
          </cell>
          <cell r="AA1818">
            <v>0</v>
          </cell>
          <cell r="AB1818">
            <v>0</v>
          </cell>
          <cell r="AC1818">
            <v>0</v>
          </cell>
          <cell r="AD1818">
            <v>0</v>
          </cell>
          <cell r="AE1818">
            <v>0</v>
          </cell>
          <cell r="AF1818">
            <v>0</v>
          </cell>
          <cell r="AG1818"/>
          <cell r="AH1818"/>
          <cell r="AI1818" t="e">
            <v>#DIV/0!</v>
          </cell>
          <cell r="AJ1818"/>
          <cell r="AK1818"/>
          <cell r="AL1818" t="e">
            <v>#DIV/0!</v>
          </cell>
          <cell r="AM1818"/>
          <cell r="AN1818"/>
          <cell r="AO1818" t="e">
            <v>#DIV/0!</v>
          </cell>
        </row>
        <row r="1819">
          <cell r="A1819">
            <v>1044</v>
          </cell>
          <cell r="B1819" t="str">
            <v>Cocoa sin dulce, en polvo</v>
          </cell>
          <cell r="C1819"/>
          <cell r="D1819">
            <v>100</v>
          </cell>
          <cell r="E1819"/>
          <cell r="F1819">
            <v>419</v>
          </cell>
          <cell r="G1819"/>
          <cell r="H1819">
            <v>19.600000000000001</v>
          </cell>
          <cell r="I1819">
            <v>13.7</v>
          </cell>
          <cell r="J1819">
            <v>54.3</v>
          </cell>
          <cell r="K1819"/>
          <cell r="L1819">
            <v>33.200000000000003</v>
          </cell>
          <cell r="M1819"/>
          <cell r="N1819">
            <v>128</v>
          </cell>
          <cell r="O1819">
            <v>0</v>
          </cell>
          <cell r="P1819">
            <v>21</v>
          </cell>
          <cell r="Q1819">
            <v>734</v>
          </cell>
          <cell r="R1819"/>
          <cell r="S1819">
            <v>6.81</v>
          </cell>
          <cell r="T1819">
            <v>499</v>
          </cell>
          <cell r="U1819">
            <v>1524</v>
          </cell>
          <cell r="V1819">
            <v>0.08</v>
          </cell>
          <cell r="W1819">
            <v>0.24</v>
          </cell>
          <cell r="X1819">
            <v>2.2000000000000002</v>
          </cell>
          <cell r="Y1819">
            <v>32</v>
          </cell>
          <cell r="Z1819">
            <v>0</v>
          </cell>
          <cell r="AA1819">
            <v>0</v>
          </cell>
          <cell r="AB1819">
            <v>2</v>
          </cell>
          <cell r="AC1819">
            <v>8.07</v>
          </cell>
          <cell r="AD1819">
            <v>4.57</v>
          </cell>
          <cell r="AE1819">
            <v>0.44</v>
          </cell>
          <cell r="AF1819">
            <v>0</v>
          </cell>
          <cell r="AG1819"/>
          <cell r="AH1819"/>
          <cell r="AI1819" t="e">
            <v>#DIV/0!</v>
          </cell>
          <cell r="AJ1819"/>
          <cell r="AK1819"/>
          <cell r="AL1819" t="e">
            <v>#DIV/0!</v>
          </cell>
          <cell r="AM1819"/>
          <cell r="AN1819"/>
          <cell r="AO1819" t="e">
            <v>#DIV/0!</v>
          </cell>
        </row>
        <row r="1820">
          <cell r="A1820">
            <v>1045</v>
          </cell>
          <cell r="B1820" t="str">
            <v>Cola Granulada</v>
          </cell>
          <cell r="C1820"/>
          <cell r="D1820">
            <v>100</v>
          </cell>
          <cell r="E1820"/>
          <cell r="F1820">
            <v>0</v>
          </cell>
          <cell r="G1820"/>
          <cell r="H1820">
            <v>0</v>
          </cell>
          <cell r="I1820">
            <v>0</v>
          </cell>
          <cell r="J1820">
            <v>0</v>
          </cell>
          <cell r="K1820"/>
          <cell r="L1820">
            <v>0</v>
          </cell>
          <cell r="M1820"/>
          <cell r="N1820">
            <v>100000</v>
          </cell>
          <cell r="O1820">
            <v>0</v>
          </cell>
          <cell r="P1820">
            <v>0</v>
          </cell>
          <cell r="Q1820">
            <v>77400</v>
          </cell>
          <cell r="R1820"/>
          <cell r="S1820">
            <v>0</v>
          </cell>
          <cell r="T1820">
            <v>0</v>
          </cell>
          <cell r="U1820">
            <v>0</v>
          </cell>
          <cell r="V1820">
            <v>3000</v>
          </cell>
          <cell r="W1820">
            <v>3000</v>
          </cell>
          <cell r="X1820">
            <v>35000</v>
          </cell>
          <cell r="Y1820">
            <v>500000</v>
          </cell>
          <cell r="Z1820">
            <v>6000</v>
          </cell>
          <cell r="AA1820">
            <v>100000</v>
          </cell>
          <cell r="AB1820">
            <v>0</v>
          </cell>
          <cell r="AC1820">
            <v>0</v>
          </cell>
          <cell r="AD1820">
            <v>0</v>
          </cell>
          <cell r="AE1820">
            <v>0</v>
          </cell>
          <cell r="AF1820">
            <v>0</v>
          </cell>
          <cell r="AG1820"/>
          <cell r="AH1820"/>
          <cell r="AI1820" t="e">
            <v>#DIV/0!</v>
          </cell>
          <cell r="AJ1820"/>
          <cell r="AK1820"/>
          <cell r="AL1820" t="e">
            <v>#DIV/0!</v>
          </cell>
          <cell r="AM1820"/>
          <cell r="AN1820"/>
          <cell r="AO1820" t="e">
            <v>#DIV/0!</v>
          </cell>
        </row>
        <row r="1821">
          <cell r="A1821">
            <v>1046</v>
          </cell>
          <cell r="B1821" t="str">
            <v>Frescavena, polvo</v>
          </cell>
          <cell r="C1821"/>
          <cell r="D1821">
            <v>100</v>
          </cell>
          <cell r="E1821"/>
          <cell r="F1821">
            <v>384</v>
          </cell>
          <cell r="G1821"/>
          <cell r="H1821">
            <v>4</v>
          </cell>
          <cell r="I1821">
            <v>0</v>
          </cell>
          <cell r="J1821">
            <v>92</v>
          </cell>
          <cell r="K1821"/>
          <cell r="L1821">
            <v>4</v>
          </cell>
          <cell r="M1821"/>
          <cell r="N1821">
            <v>100</v>
          </cell>
          <cell r="O1821">
            <v>0</v>
          </cell>
          <cell r="P1821">
            <v>80</v>
          </cell>
          <cell r="Q1821">
            <v>523</v>
          </cell>
          <cell r="R1821"/>
          <cell r="S1821">
            <v>4.5</v>
          </cell>
          <cell r="T1821">
            <v>80</v>
          </cell>
          <cell r="U1821">
            <v>429</v>
          </cell>
          <cell r="V1821">
            <v>0.23</v>
          </cell>
          <cell r="W1821">
            <v>0.14000000000000001</v>
          </cell>
          <cell r="X1821">
            <v>4</v>
          </cell>
          <cell r="Y1821">
            <v>80</v>
          </cell>
          <cell r="Z1821">
            <v>0.9</v>
          </cell>
          <cell r="AA1821">
            <v>24</v>
          </cell>
          <cell r="AB1821">
            <v>90</v>
          </cell>
          <cell r="AC1821">
            <v>0</v>
          </cell>
          <cell r="AD1821">
            <v>0</v>
          </cell>
          <cell r="AE1821">
            <v>0</v>
          </cell>
          <cell r="AF1821">
            <v>0</v>
          </cell>
          <cell r="AG1821"/>
          <cell r="AH1821"/>
          <cell r="AI1821" t="e">
            <v>#DIV/0!</v>
          </cell>
          <cell r="AJ1821"/>
          <cell r="AK1821"/>
          <cell r="AL1821" t="e">
            <v>#DIV/0!</v>
          </cell>
          <cell r="AM1821"/>
          <cell r="AN1821"/>
          <cell r="AO1821" t="e">
            <v>#DIV/0!</v>
          </cell>
        </row>
        <row r="1822">
          <cell r="A1822">
            <v>1047</v>
          </cell>
          <cell r="B1822" t="str">
            <v>Frutiño en polvo</v>
          </cell>
          <cell r="C1822"/>
          <cell r="D1822">
            <v>100</v>
          </cell>
          <cell r="E1822"/>
          <cell r="F1822">
            <v>222</v>
          </cell>
          <cell r="G1822"/>
          <cell r="H1822">
            <v>0</v>
          </cell>
          <cell r="I1822">
            <v>0</v>
          </cell>
          <cell r="J1822">
            <v>55.6</v>
          </cell>
          <cell r="K1822"/>
          <cell r="L1822">
            <v>0</v>
          </cell>
          <cell r="M1822"/>
          <cell r="N1822">
            <v>1</v>
          </cell>
          <cell r="O1822">
            <v>0</v>
          </cell>
          <cell r="P1822">
            <v>0</v>
          </cell>
          <cell r="Q1822">
            <v>2</v>
          </cell>
          <cell r="R1822"/>
          <cell r="S1822">
            <v>0.03</v>
          </cell>
          <cell r="T1822">
            <v>0</v>
          </cell>
          <cell r="U1822">
            <v>2</v>
          </cell>
          <cell r="V1822">
            <v>0</v>
          </cell>
          <cell r="W1822">
            <v>0.02</v>
          </cell>
          <cell r="X1822">
            <v>4</v>
          </cell>
          <cell r="Y1822">
            <v>80</v>
          </cell>
          <cell r="Z1822">
            <v>0</v>
          </cell>
          <cell r="AA1822">
            <v>12</v>
          </cell>
          <cell r="AB1822">
            <v>150</v>
          </cell>
          <cell r="AC1822">
            <v>0</v>
          </cell>
          <cell r="AD1822">
            <v>0</v>
          </cell>
          <cell r="AE1822">
            <v>0</v>
          </cell>
          <cell r="AF1822">
            <v>0</v>
          </cell>
          <cell r="AG1822"/>
          <cell r="AH1822"/>
          <cell r="AI1822" t="e">
            <v>#DIV/0!</v>
          </cell>
          <cell r="AJ1822"/>
          <cell r="AK1822"/>
          <cell r="AL1822" t="e">
            <v>#DIV/0!</v>
          </cell>
          <cell r="AM1822"/>
          <cell r="AN1822"/>
          <cell r="AO1822" t="e">
            <v>#DIV/0!</v>
          </cell>
        </row>
        <row r="1823">
          <cell r="A1823">
            <v>1048</v>
          </cell>
          <cell r="B1823" t="str">
            <v>Gaseosa azucarada</v>
          </cell>
          <cell r="C1823"/>
          <cell r="D1823">
            <v>100</v>
          </cell>
          <cell r="E1823"/>
          <cell r="F1823">
            <v>44</v>
          </cell>
          <cell r="G1823"/>
          <cell r="H1823">
            <v>0</v>
          </cell>
          <cell r="I1823">
            <v>0</v>
          </cell>
          <cell r="J1823">
            <v>10.9</v>
          </cell>
          <cell r="K1823"/>
          <cell r="L1823">
            <v>0</v>
          </cell>
          <cell r="M1823"/>
          <cell r="N1823">
            <v>0</v>
          </cell>
          <cell r="O1823">
            <v>0</v>
          </cell>
          <cell r="P1823">
            <v>4</v>
          </cell>
          <cell r="Q1823">
            <v>0</v>
          </cell>
          <cell r="R1823"/>
          <cell r="S1823">
            <v>0.01</v>
          </cell>
          <cell r="T1823">
            <v>1</v>
          </cell>
          <cell r="U1823">
            <v>1</v>
          </cell>
          <cell r="V1823">
            <v>0</v>
          </cell>
          <cell r="W1823">
            <v>0</v>
          </cell>
          <cell r="X1823">
            <v>0</v>
          </cell>
          <cell r="Y1823">
            <v>0</v>
          </cell>
          <cell r="Z1823">
            <v>0</v>
          </cell>
          <cell r="AA1823">
            <v>0</v>
          </cell>
          <cell r="AB1823">
            <v>0</v>
          </cell>
          <cell r="AC1823">
            <v>0</v>
          </cell>
          <cell r="AD1823">
            <v>0</v>
          </cell>
          <cell r="AE1823">
            <v>0</v>
          </cell>
          <cell r="AF1823">
            <v>0</v>
          </cell>
          <cell r="AG1823"/>
          <cell r="AH1823"/>
          <cell r="AI1823" t="e">
            <v>#DIV/0!</v>
          </cell>
          <cell r="AJ1823"/>
          <cell r="AK1823"/>
          <cell r="AL1823" t="e">
            <v>#DIV/0!</v>
          </cell>
          <cell r="AM1823"/>
          <cell r="AN1823"/>
          <cell r="AO1823" t="e">
            <v>#DIV/0!</v>
          </cell>
        </row>
        <row r="1824">
          <cell r="A1824">
            <v>1049</v>
          </cell>
          <cell r="B1824" t="str">
            <v>Gaseosa tipo cola, con cafeina</v>
          </cell>
          <cell r="C1824"/>
          <cell r="D1824">
            <v>100</v>
          </cell>
          <cell r="E1824"/>
          <cell r="F1824">
            <v>42</v>
          </cell>
          <cell r="G1824"/>
          <cell r="H1824">
            <v>0</v>
          </cell>
          <cell r="I1824">
            <v>0</v>
          </cell>
          <cell r="J1824">
            <v>10.4</v>
          </cell>
          <cell r="K1824"/>
          <cell r="L1824">
            <v>0</v>
          </cell>
          <cell r="M1824"/>
          <cell r="N1824">
            <v>3</v>
          </cell>
          <cell r="O1824">
            <v>0</v>
          </cell>
          <cell r="P1824">
            <v>4</v>
          </cell>
          <cell r="Q1824">
            <v>12</v>
          </cell>
          <cell r="R1824"/>
          <cell r="S1824">
            <v>0.01</v>
          </cell>
          <cell r="T1824">
            <v>1</v>
          </cell>
          <cell r="U1824">
            <v>1</v>
          </cell>
          <cell r="V1824">
            <v>0</v>
          </cell>
          <cell r="W1824">
            <v>0</v>
          </cell>
          <cell r="X1824">
            <v>0</v>
          </cell>
          <cell r="Y1824">
            <v>0</v>
          </cell>
          <cell r="Z1824">
            <v>0</v>
          </cell>
          <cell r="AA1824">
            <v>0</v>
          </cell>
          <cell r="AB1824">
            <v>0</v>
          </cell>
          <cell r="AC1824">
            <v>0</v>
          </cell>
          <cell r="AD1824">
            <v>0</v>
          </cell>
          <cell r="AE1824">
            <v>0</v>
          </cell>
          <cell r="AF1824">
            <v>0</v>
          </cell>
          <cell r="AG1824"/>
          <cell r="AH1824"/>
          <cell r="AI1824" t="e">
            <v>#DIV/0!</v>
          </cell>
          <cell r="AJ1824"/>
          <cell r="AK1824"/>
          <cell r="AL1824" t="e">
            <v>#DIV/0!</v>
          </cell>
          <cell r="AM1824"/>
          <cell r="AN1824"/>
          <cell r="AO1824" t="e">
            <v>#DIV/0!</v>
          </cell>
        </row>
        <row r="1825">
          <cell r="A1825">
            <v>1050</v>
          </cell>
          <cell r="B1825" t="str">
            <v>Gaseosa diferente al tipo cola, con aspartame, sin cafeina.</v>
          </cell>
          <cell r="C1825"/>
          <cell r="D1825">
            <v>100</v>
          </cell>
          <cell r="E1825"/>
          <cell r="F1825">
            <v>0</v>
          </cell>
          <cell r="G1825"/>
          <cell r="H1825">
            <v>0.1</v>
          </cell>
          <cell r="I1825">
            <v>0</v>
          </cell>
          <cell r="J1825">
            <v>0</v>
          </cell>
          <cell r="K1825"/>
          <cell r="L1825">
            <v>0</v>
          </cell>
          <cell r="M1825"/>
          <cell r="N1825">
            <v>4</v>
          </cell>
          <cell r="O1825">
            <v>0</v>
          </cell>
          <cell r="P1825">
            <v>6</v>
          </cell>
          <cell r="Q1825">
            <v>9</v>
          </cell>
          <cell r="R1825"/>
          <cell r="S1825">
            <v>0</v>
          </cell>
          <cell r="T1825">
            <v>1</v>
          </cell>
          <cell r="U1825">
            <v>2</v>
          </cell>
          <cell r="V1825">
            <v>0</v>
          </cell>
          <cell r="W1825">
            <v>0</v>
          </cell>
          <cell r="X1825">
            <v>0</v>
          </cell>
          <cell r="Y1825">
            <v>0</v>
          </cell>
          <cell r="Z1825">
            <v>0</v>
          </cell>
          <cell r="AA1825">
            <v>0</v>
          </cell>
          <cell r="AB1825">
            <v>0</v>
          </cell>
          <cell r="AC1825">
            <v>0</v>
          </cell>
          <cell r="AD1825">
            <v>0</v>
          </cell>
          <cell r="AE1825">
            <v>0</v>
          </cell>
          <cell r="AF1825">
            <v>0</v>
          </cell>
          <cell r="AG1825"/>
          <cell r="AH1825"/>
          <cell r="AI1825" t="e">
            <v>#DIV/0!</v>
          </cell>
          <cell r="AJ1825"/>
          <cell r="AK1825"/>
          <cell r="AL1825" t="e">
            <v>#DIV/0!</v>
          </cell>
          <cell r="AM1825"/>
          <cell r="AN1825"/>
          <cell r="AO1825" t="e">
            <v>#DIV/0!</v>
          </cell>
        </row>
        <row r="1826">
          <cell r="A1826">
            <v>1051</v>
          </cell>
          <cell r="B1826" t="str">
            <v>Gaseosa, tipo cola con aspartame y sacarina sodica, contiene cafeina.</v>
          </cell>
          <cell r="C1826"/>
          <cell r="D1826">
            <v>100</v>
          </cell>
          <cell r="E1826"/>
          <cell r="F1826">
            <v>1</v>
          </cell>
          <cell r="G1826"/>
          <cell r="H1826">
            <v>0.1</v>
          </cell>
          <cell r="I1826">
            <v>0</v>
          </cell>
          <cell r="J1826">
            <v>0.1</v>
          </cell>
          <cell r="K1826"/>
          <cell r="L1826">
            <v>0</v>
          </cell>
          <cell r="M1826"/>
          <cell r="N1826">
            <v>4</v>
          </cell>
          <cell r="O1826">
            <v>0</v>
          </cell>
          <cell r="P1826">
            <v>9</v>
          </cell>
          <cell r="Q1826">
            <v>9</v>
          </cell>
          <cell r="R1826"/>
          <cell r="S1826">
            <v>0.08</v>
          </cell>
          <cell r="T1826">
            <v>1</v>
          </cell>
          <cell r="U1826">
            <v>0</v>
          </cell>
          <cell r="V1826">
            <v>0.01</v>
          </cell>
          <cell r="W1826">
            <v>0.02</v>
          </cell>
          <cell r="X1826">
            <v>0</v>
          </cell>
          <cell r="Y1826">
            <v>0</v>
          </cell>
          <cell r="Z1826">
            <v>0</v>
          </cell>
          <cell r="AA1826">
            <v>0</v>
          </cell>
          <cell r="AB1826">
            <v>0</v>
          </cell>
          <cell r="AC1826">
            <v>0</v>
          </cell>
          <cell r="AD1826">
            <v>0</v>
          </cell>
          <cell r="AE1826">
            <v>0</v>
          </cell>
          <cell r="AF1826">
            <v>0</v>
          </cell>
          <cell r="AG1826"/>
          <cell r="AH1826"/>
          <cell r="AI1826" t="e">
            <v>#DIV/0!</v>
          </cell>
          <cell r="AJ1826"/>
          <cell r="AK1826"/>
          <cell r="AL1826" t="e">
            <v>#DIV/0!</v>
          </cell>
          <cell r="AM1826"/>
          <cell r="AN1826"/>
          <cell r="AO1826" t="e">
            <v>#DIV/0!</v>
          </cell>
        </row>
        <row r="1827">
          <cell r="A1827">
            <v>1052</v>
          </cell>
          <cell r="B1827" t="str">
            <v>Gaseosa, tipo con aspartame, contiene cafeina.</v>
          </cell>
          <cell r="C1827"/>
          <cell r="D1827">
            <v>100</v>
          </cell>
          <cell r="E1827"/>
          <cell r="F1827">
            <v>1</v>
          </cell>
          <cell r="G1827"/>
          <cell r="H1827">
            <v>0</v>
          </cell>
          <cell r="I1827">
            <v>0</v>
          </cell>
          <cell r="J1827">
            <v>0.1</v>
          </cell>
          <cell r="K1827"/>
          <cell r="L1827">
            <v>0</v>
          </cell>
          <cell r="M1827"/>
          <cell r="N1827">
            <v>4</v>
          </cell>
          <cell r="O1827">
            <v>0</v>
          </cell>
          <cell r="P1827">
            <v>6</v>
          </cell>
          <cell r="Q1827">
            <v>9</v>
          </cell>
          <cell r="R1827"/>
          <cell r="S1827">
            <v>0.08</v>
          </cell>
          <cell r="T1827">
            <v>1</v>
          </cell>
          <cell r="U1827">
            <v>0</v>
          </cell>
          <cell r="V1827">
            <v>0.01</v>
          </cell>
          <cell r="W1827">
            <v>0.02</v>
          </cell>
          <cell r="X1827">
            <v>0</v>
          </cell>
          <cell r="Y1827">
            <v>0</v>
          </cell>
          <cell r="Z1827">
            <v>0</v>
          </cell>
          <cell r="AA1827">
            <v>0</v>
          </cell>
          <cell r="AB1827">
            <v>0</v>
          </cell>
          <cell r="AC1827">
            <v>0</v>
          </cell>
          <cell r="AD1827">
            <v>0</v>
          </cell>
          <cell r="AE1827">
            <v>0</v>
          </cell>
          <cell r="AF1827">
            <v>0</v>
          </cell>
          <cell r="AG1827"/>
          <cell r="AH1827"/>
          <cell r="AI1827" t="e">
            <v>#DIV/0!</v>
          </cell>
          <cell r="AJ1827"/>
          <cell r="AK1827"/>
          <cell r="AL1827" t="e">
            <v>#DIV/0!</v>
          </cell>
          <cell r="AM1827"/>
          <cell r="AN1827"/>
          <cell r="AO1827" t="e">
            <v>#DIV/0!</v>
          </cell>
        </row>
        <row r="1828">
          <cell r="A1828">
            <v>1053</v>
          </cell>
          <cell r="B1828" t="str">
            <v>Gatorade</v>
          </cell>
          <cell r="C1828"/>
          <cell r="D1828">
            <v>100</v>
          </cell>
          <cell r="E1828"/>
          <cell r="F1828">
            <v>25</v>
          </cell>
          <cell r="G1828"/>
          <cell r="H1828">
            <v>0</v>
          </cell>
          <cell r="I1828">
            <v>0</v>
          </cell>
          <cell r="J1828">
            <v>6.3</v>
          </cell>
          <cell r="K1828"/>
          <cell r="L1828">
            <v>0</v>
          </cell>
          <cell r="M1828"/>
          <cell r="N1828">
            <v>0</v>
          </cell>
          <cell r="O1828">
            <v>0</v>
          </cell>
          <cell r="P1828">
            <v>46</v>
          </cell>
          <cell r="Q1828">
            <v>0</v>
          </cell>
          <cell r="R1828"/>
          <cell r="S1828">
            <v>0</v>
          </cell>
          <cell r="T1828">
            <v>0</v>
          </cell>
          <cell r="U1828">
            <v>13</v>
          </cell>
          <cell r="V1828">
            <v>0</v>
          </cell>
          <cell r="W1828">
            <v>0</v>
          </cell>
          <cell r="X1828">
            <v>0</v>
          </cell>
          <cell r="Y1828">
            <v>0</v>
          </cell>
          <cell r="Z1828">
            <v>0</v>
          </cell>
          <cell r="AA1828">
            <v>0</v>
          </cell>
          <cell r="AB1828">
            <v>0</v>
          </cell>
          <cell r="AC1828">
            <v>0</v>
          </cell>
          <cell r="AD1828">
            <v>0</v>
          </cell>
          <cell r="AE1828">
            <v>0</v>
          </cell>
          <cell r="AF1828">
            <v>0</v>
          </cell>
          <cell r="AG1828"/>
          <cell r="AH1828"/>
          <cell r="AI1828" t="e">
            <v>#DIV/0!</v>
          </cell>
          <cell r="AJ1828"/>
          <cell r="AK1828"/>
          <cell r="AL1828" t="e">
            <v>#DIV/0!</v>
          </cell>
          <cell r="AM1828"/>
          <cell r="AN1828"/>
          <cell r="AO1828" t="e">
            <v>#DIV/0!</v>
          </cell>
        </row>
        <row r="1829">
          <cell r="A1829">
            <v>1054</v>
          </cell>
          <cell r="B1829" t="str">
            <v>Ginger ale, bebida carbonatada</v>
          </cell>
          <cell r="C1829"/>
          <cell r="D1829">
            <v>100</v>
          </cell>
          <cell r="E1829"/>
          <cell r="F1829">
            <v>35</v>
          </cell>
          <cell r="G1829"/>
          <cell r="H1829">
            <v>0</v>
          </cell>
          <cell r="I1829">
            <v>0</v>
          </cell>
          <cell r="J1829">
            <v>8.6999999999999993</v>
          </cell>
          <cell r="K1829"/>
          <cell r="L1829">
            <v>0</v>
          </cell>
          <cell r="M1829"/>
          <cell r="N1829">
            <v>3</v>
          </cell>
          <cell r="O1829">
            <v>0</v>
          </cell>
          <cell r="P1829">
            <v>7</v>
          </cell>
          <cell r="Q1829">
            <v>0</v>
          </cell>
          <cell r="R1829"/>
          <cell r="S1829">
            <v>0.05</v>
          </cell>
          <cell r="T1829">
            <v>1</v>
          </cell>
          <cell r="U1829">
            <v>1</v>
          </cell>
          <cell r="V1829">
            <v>0</v>
          </cell>
          <cell r="W1829">
            <v>0</v>
          </cell>
          <cell r="X1829">
            <v>0</v>
          </cell>
          <cell r="Y1829">
            <v>0</v>
          </cell>
          <cell r="Z1829">
            <v>0</v>
          </cell>
          <cell r="AA1829">
            <v>0</v>
          </cell>
          <cell r="AB1829">
            <v>0</v>
          </cell>
          <cell r="AC1829">
            <v>0</v>
          </cell>
          <cell r="AD1829">
            <v>0</v>
          </cell>
          <cell r="AE1829">
            <v>0</v>
          </cell>
          <cell r="AF1829">
            <v>0</v>
          </cell>
          <cell r="AG1829"/>
          <cell r="AH1829"/>
          <cell r="AI1829" t="e">
            <v>#DIV/0!</v>
          </cell>
          <cell r="AJ1829"/>
          <cell r="AK1829"/>
          <cell r="AL1829" t="e">
            <v>#DIV/0!</v>
          </cell>
          <cell r="AM1829"/>
          <cell r="AN1829"/>
          <cell r="AO1829" t="e">
            <v>#DIV/0!</v>
          </cell>
        </row>
        <row r="1830">
          <cell r="A1830">
            <v>1055</v>
          </cell>
          <cell r="B1830" t="str">
            <v>Hit</v>
          </cell>
          <cell r="C1830"/>
          <cell r="D1830">
            <v>100</v>
          </cell>
          <cell r="E1830"/>
          <cell r="F1830">
            <v>45</v>
          </cell>
          <cell r="G1830"/>
          <cell r="H1830">
            <v>0</v>
          </cell>
          <cell r="I1830">
            <v>0</v>
          </cell>
          <cell r="J1830">
            <v>11.3</v>
          </cell>
          <cell r="K1830"/>
          <cell r="L1830">
            <v>0</v>
          </cell>
          <cell r="M1830"/>
          <cell r="N1830">
            <v>1</v>
          </cell>
          <cell r="O1830">
            <v>0</v>
          </cell>
          <cell r="P1830">
            <v>6</v>
          </cell>
          <cell r="Q1830">
            <v>2</v>
          </cell>
          <cell r="R1830"/>
          <cell r="S1830">
            <v>0.03</v>
          </cell>
          <cell r="T1830">
            <v>0</v>
          </cell>
          <cell r="U1830">
            <v>2</v>
          </cell>
          <cell r="V1830">
            <v>0</v>
          </cell>
          <cell r="W1830">
            <v>0.02</v>
          </cell>
          <cell r="X1830">
            <v>0.1</v>
          </cell>
          <cell r="Y1830">
            <v>0</v>
          </cell>
          <cell r="Z1830">
            <v>0</v>
          </cell>
          <cell r="AA1830">
            <v>0</v>
          </cell>
          <cell r="AB1830">
            <v>0</v>
          </cell>
          <cell r="AC1830">
            <v>0</v>
          </cell>
          <cell r="AD1830">
            <v>0</v>
          </cell>
          <cell r="AE1830">
            <v>0</v>
          </cell>
          <cell r="AF1830">
            <v>0</v>
          </cell>
          <cell r="AG1830"/>
          <cell r="AH1830"/>
          <cell r="AI1830" t="e">
            <v>#DIV/0!</v>
          </cell>
          <cell r="AJ1830"/>
          <cell r="AK1830"/>
          <cell r="AL1830" t="e">
            <v>#DIV/0!</v>
          </cell>
          <cell r="AM1830"/>
          <cell r="AN1830"/>
          <cell r="AO1830" t="e">
            <v>#DIV/0!</v>
          </cell>
        </row>
        <row r="1831">
          <cell r="A1831">
            <v>1056</v>
          </cell>
          <cell r="B1831" t="str">
            <v>Jugo de manzana enlatado sin azucar, sin adicion de vitamina C.</v>
          </cell>
          <cell r="C1831"/>
          <cell r="D1831">
            <v>100</v>
          </cell>
          <cell r="E1831"/>
          <cell r="F1831">
            <v>48</v>
          </cell>
          <cell r="G1831"/>
          <cell r="H1831">
            <v>0.1</v>
          </cell>
          <cell r="I1831">
            <v>0.1</v>
          </cell>
          <cell r="J1831">
            <v>11.7</v>
          </cell>
          <cell r="K1831"/>
          <cell r="L1831">
            <v>0.1</v>
          </cell>
          <cell r="M1831"/>
          <cell r="N1831">
            <v>7</v>
          </cell>
          <cell r="O1831">
            <v>0</v>
          </cell>
          <cell r="P1831">
            <v>3</v>
          </cell>
          <cell r="Q1831">
            <v>7</v>
          </cell>
          <cell r="R1831"/>
          <cell r="S1831">
            <v>0.03</v>
          </cell>
          <cell r="T1831">
            <v>3</v>
          </cell>
          <cell r="U1831">
            <v>119</v>
          </cell>
          <cell r="V1831">
            <v>0.02</v>
          </cell>
          <cell r="W1831">
            <v>0.02</v>
          </cell>
          <cell r="X1831">
            <v>0.1</v>
          </cell>
          <cell r="Y1831">
            <v>0</v>
          </cell>
          <cell r="Z1831">
            <v>0</v>
          </cell>
          <cell r="AA1831">
            <v>1</v>
          </cell>
          <cell r="AB1831">
            <v>0</v>
          </cell>
          <cell r="AC1831">
            <v>0.02</v>
          </cell>
          <cell r="AD1831">
            <v>0.01</v>
          </cell>
          <cell r="AE1831">
            <v>0.03</v>
          </cell>
          <cell r="AF1831">
            <v>0</v>
          </cell>
          <cell r="AG1831"/>
          <cell r="AH1831"/>
          <cell r="AI1831" t="e">
            <v>#DIV/0!</v>
          </cell>
          <cell r="AJ1831"/>
          <cell r="AK1831"/>
          <cell r="AL1831" t="e">
            <v>#DIV/0!</v>
          </cell>
          <cell r="AM1831"/>
          <cell r="AN1831"/>
          <cell r="AO1831" t="e">
            <v>#DIV/0!</v>
          </cell>
        </row>
        <row r="1832">
          <cell r="A1832">
            <v>1057</v>
          </cell>
          <cell r="B1832" t="str">
            <v>Leche de soya, liquida.</v>
          </cell>
          <cell r="C1832"/>
          <cell r="D1832">
            <v>100</v>
          </cell>
          <cell r="E1832"/>
          <cell r="F1832">
            <v>36</v>
          </cell>
          <cell r="G1832"/>
          <cell r="H1832">
            <v>2.8</v>
          </cell>
          <cell r="I1832">
            <v>1.9</v>
          </cell>
          <cell r="J1832">
            <v>1.8</v>
          </cell>
          <cell r="K1832"/>
          <cell r="L1832">
            <v>1.3</v>
          </cell>
          <cell r="M1832"/>
          <cell r="N1832">
            <v>4</v>
          </cell>
          <cell r="O1832">
            <v>0</v>
          </cell>
          <cell r="P1832">
            <v>12</v>
          </cell>
          <cell r="Q1832">
            <v>49</v>
          </cell>
          <cell r="R1832"/>
          <cell r="S1832">
            <v>0.23</v>
          </cell>
          <cell r="T1832">
            <v>19</v>
          </cell>
          <cell r="U1832">
            <v>141</v>
          </cell>
          <cell r="V1832">
            <v>0.16</v>
          </cell>
          <cell r="W1832">
            <v>7.0000000000000007E-2</v>
          </cell>
          <cell r="X1832">
            <v>0.2</v>
          </cell>
          <cell r="Y1832">
            <v>10</v>
          </cell>
          <cell r="Z1832">
            <v>0</v>
          </cell>
          <cell r="AA1832">
            <v>0</v>
          </cell>
          <cell r="AB1832">
            <v>3</v>
          </cell>
          <cell r="AC1832">
            <v>0.21</v>
          </cell>
          <cell r="AD1832">
            <v>0.33</v>
          </cell>
          <cell r="AE1832">
            <v>0.83</v>
          </cell>
          <cell r="AF1832">
            <v>0</v>
          </cell>
          <cell r="AG1832"/>
          <cell r="AH1832"/>
          <cell r="AI1832" t="e">
            <v>#DIV/0!</v>
          </cell>
          <cell r="AJ1832"/>
          <cell r="AK1832"/>
          <cell r="AL1832" t="e">
            <v>#DIV/0!</v>
          </cell>
          <cell r="AM1832"/>
          <cell r="AN1832"/>
          <cell r="AO1832" t="e">
            <v>#DIV/0!</v>
          </cell>
        </row>
        <row r="1833">
          <cell r="A1833">
            <v>1058</v>
          </cell>
          <cell r="B1833" t="str">
            <v>Limon, jugo enlatado o embotellado.</v>
          </cell>
          <cell r="C1833"/>
          <cell r="D1833">
            <v>100</v>
          </cell>
          <cell r="E1833"/>
          <cell r="F1833">
            <v>30</v>
          </cell>
          <cell r="G1833"/>
          <cell r="H1833">
            <v>0.4</v>
          </cell>
          <cell r="I1833">
            <v>0.3</v>
          </cell>
          <cell r="J1833">
            <v>6.5</v>
          </cell>
          <cell r="K1833"/>
          <cell r="L1833">
            <v>0.4</v>
          </cell>
          <cell r="M1833"/>
          <cell r="N1833">
            <v>11</v>
          </cell>
          <cell r="O1833">
            <v>0</v>
          </cell>
          <cell r="P1833">
            <v>21</v>
          </cell>
          <cell r="Q1833">
            <v>9</v>
          </cell>
          <cell r="R1833"/>
          <cell r="S1833">
            <v>0.06</v>
          </cell>
          <cell r="T1833">
            <v>8</v>
          </cell>
          <cell r="U1833">
            <v>102</v>
          </cell>
          <cell r="V1833">
            <v>0.04</v>
          </cell>
          <cell r="W1833">
            <v>0.01</v>
          </cell>
          <cell r="X1833">
            <v>1.1000000000000001</v>
          </cell>
          <cell r="Y1833">
            <v>14</v>
          </cell>
          <cell r="Z1833">
            <v>0.02</v>
          </cell>
          <cell r="AA1833">
            <v>25</v>
          </cell>
          <cell r="AB1833">
            <v>2</v>
          </cell>
          <cell r="AC1833">
            <v>0.04</v>
          </cell>
          <cell r="AD1833">
            <v>0.01</v>
          </cell>
          <cell r="AE1833">
            <v>0.09</v>
          </cell>
          <cell r="AF1833">
            <v>0</v>
          </cell>
          <cell r="AG1833"/>
          <cell r="AH1833"/>
          <cell r="AI1833" t="e">
            <v>#DIV/0!</v>
          </cell>
          <cell r="AJ1833"/>
          <cell r="AK1833"/>
          <cell r="AL1833" t="e">
            <v>#DIV/0!</v>
          </cell>
          <cell r="AM1833"/>
          <cell r="AN1833"/>
          <cell r="AO1833" t="e">
            <v>#DIV/0!</v>
          </cell>
        </row>
        <row r="1834">
          <cell r="A1834">
            <v>1059</v>
          </cell>
          <cell r="B1834" t="str">
            <v>Malta, bebida.</v>
          </cell>
          <cell r="C1834"/>
          <cell r="D1834">
            <v>100</v>
          </cell>
          <cell r="E1834"/>
          <cell r="F1834">
            <v>56</v>
          </cell>
          <cell r="G1834"/>
          <cell r="H1834">
            <v>0.3</v>
          </cell>
          <cell r="I1834">
            <v>0.1</v>
          </cell>
          <cell r="J1834">
            <v>13.4</v>
          </cell>
          <cell r="K1834"/>
          <cell r="L1834">
            <v>0</v>
          </cell>
          <cell r="M1834"/>
          <cell r="N1834">
            <v>5</v>
          </cell>
          <cell r="O1834">
            <v>0</v>
          </cell>
          <cell r="P1834">
            <v>13</v>
          </cell>
          <cell r="Q1834">
            <v>22</v>
          </cell>
          <cell r="R1834"/>
          <cell r="S1834">
            <v>0.02</v>
          </cell>
          <cell r="T1834">
            <v>7</v>
          </cell>
          <cell r="U1834">
            <v>8</v>
          </cell>
          <cell r="V1834">
            <v>0.02</v>
          </cell>
          <cell r="W1834">
            <v>0.05</v>
          </cell>
          <cell r="X1834">
            <v>5</v>
          </cell>
          <cell r="Y1834">
            <v>14</v>
          </cell>
          <cell r="Z1834">
            <v>1.2</v>
          </cell>
          <cell r="AA1834">
            <v>1</v>
          </cell>
          <cell r="AB1834">
            <v>0</v>
          </cell>
          <cell r="AC1834">
            <v>0.02</v>
          </cell>
          <cell r="AD1834">
            <v>0.02</v>
          </cell>
          <cell r="AE1834">
            <v>0.06</v>
          </cell>
          <cell r="AF1834">
            <v>0</v>
          </cell>
          <cell r="AG1834"/>
          <cell r="AH1834"/>
          <cell r="AI1834" t="e">
            <v>#DIV/0!</v>
          </cell>
          <cell r="AJ1834"/>
          <cell r="AK1834"/>
          <cell r="AL1834" t="e">
            <v>#DIV/0!</v>
          </cell>
          <cell r="AM1834"/>
          <cell r="AN1834"/>
          <cell r="AO1834" t="e">
            <v>#DIV/0!</v>
          </cell>
        </row>
        <row r="1835">
          <cell r="A1835">
            <v>1060</v>
          </cell>
          <cell r="B1835" t="str">
            <v>Milo</v>
          </cell>
          <cell r="C1835"/>
          <cell r="D1835">
            <v>100</v>
          </cell>
          <cell r="E1835"/>
          <cell r="F1835">
            <v>408</v>
          </cell>
          <cell r="G1835"/>
          <cell r="H1835">
            <v>12</v>
          </cell>
          <cell r="I1835">
            <v>8</v>
          </cell>
          <cell r="J1835">
            <v>72</v>
          </cell>
          <cell r="K1835"/>
          <cell r="L1835">
            <v>4</v>
          </cell>
          <cell r="M1835"/>
          <cell r="N1835">
            <v>150</v>
          </cell>
          <cell r="O1835">
            <v>0</v>
          </cell>
          <cell r="P1835">
            <v>280</v>
          </cell>
          <cell r="Q1835">
            <v>150</v>
          </cell>
          <cell r="R1835"/>
          <cell r="S1835">
            <v>0.02</v>
          </cell>
          <cell r="T1835">
            <v>7</v>
          </cell>
          <cell r="U1835">
            <v>8</v>
          </cell>
          <cell r="V1835">
            <v>0.02</v>
          </cell>
          <cell r="W1835">
            <v>0.34</v>
          </cell>
          <cell r="X1835">
            <v>0.3</v>
          </cell>
          <cell r="Y1835">
            <v>18</v>
          </cell>
          <cell r="Z1835">
            <v>0</v>
          </cell>
          <cell r="AA1835">
            <v>18</v>
          </cell>
          <cell r="AB1835">
            <v>0</v>
          </cell>
          <cell r="AC1835">
            <v>4</v>
          </cell>
          <cell r="AD1835">
            <v>0.02</v>
          </cell>
          <cell r="AE1835">
            <v>0.06</v>
          </cell>
          <cell r="AF1835">
            <v>20</v>
          </cell>
          <cell r="AG1835"/>
          <cell r="AH1835"/>
          <cell r="AI1835" t="e">
            <v>#DIV/0!</v>
          </cell>
          <cell r="AJ1835"/>
          <cell r="AK1835"/>
          <cell r="AL1835" t="e">
            <v>#DIV/0!</v>
          </cell>
          <cell r="AM1835"/>
          <cell r="AN1835"/>
          <cell r="AO1835" t="e">
            <v>#DIV/0!</v>
          </cell>
        </row>
        <row r="1836">
          <cell r="A1836">
            <v>1061</v>
          </cell>
          <cell r="B1836" t="str">
            <v>Naranja, jugo enlatado sin dulce.</v>
          </cell>
          <cell r="C1836"/>
          <cell r="D1836">
            <v>100</v>
          </cell>
          <cell r="E1836"/>
          <cell r="F1836">
            <v>43</v>
          </cell>
          <cell r="G1836"/>
          <cell r="H1836">
            <v>0.6</v>
          </cell>
          <cell r="I1836">
            <v>0</v>
          </cell>
          <cell r="J1836">
            <v>9.9</v>
          </cell>
          <cell r="K1836"/>
          <cell r="L1836">
            <v>0.2</v>
          </cell>
          <cell r="M1836"/>
          <cell r="N1836">
            <v>8</v>
          </cell>
          <cell r="O1836">
            <v>0</v>
          </cell>
          <cell r="P1836">
            <v>2</v>
          </cell>
          <cell r="Q1836">
            <v>14</v>
          </cell>
          <cell r="R1836"/>
          <cell r="S1836">
            <v>7.0000000000000007E-2</v>
          </cell>
          <cell r="T1836">
            <v>11</v>
          </cell>
          <cell r="U1836">
            <v>175</v>
          </cell>
          <cell r="V1836">
            <v>0.06</v>
          </cell>
          <cell r="W1836">
            <v>0.03</v>
          </cell>
          <cell r="X1836">
            <v>0.3</v>
          </cell>
          <cell r="Y1836">
            <v>1</v>
          </cell>
          <cell r="Z1836">
            <v>0</v>
          </cell>
          <cell r="AA1836">
            <v>34</v>
          </cell>
          <cell r="AB1836">
            <v>18</v>
          </cell>
          <cell r="AC1836">
            <v>0.02</v>
          </cell>
          <cell r="AD1836">
            <v>0.03</v>
          </cell>
          <cell r="AE1836">
            <v>0.03</v>
          </cell>
          <cell r="AF1836">
            <v>0</v>
          </cell>
          <cell r="AG1836"/>
          <cell r="AH1836"/>
          <cell r="AI1836" t="e">
            <v>#DIV/0!</v>
          </cell>
          <cell r="AJ1836"/>
          <cell r="AK1836"/>
          <cell r="AL1836" t="e">
            <v>#DIV/0!</v>
          </cell>
          <cell r="AM1836"/>
          <cell r="AN1836"/>
          <cell r="AO1836" t="e">
            <v>#DIV/0!</v>
          </cell>
        </row>
        <row r="1837">
          <cell r="A1837">
            <v>1062</v>
          </cell>
          <cell r="B1837" t="str">
            <v>Nectar de durazno, enlatado sin adicion de vitamina C.</v>
          </cell>
          <cell r="C1837"/>
          <cell r="D1837">
            <v>100</v>
          </cell>
          <cell r="E1837"/>
          <cell r="F1837">
            <v>57</v>
          </cell>
          <cell r="G1837"/>
          <cell r="H1837">
            <v>0.3</v>
          </cell>
          <cell r="I1837">
            <v>0</v>
          </cell>
          <cell r="J1837">
            <v>13.9</v>
          </cell>
          <cell r="K1837"/>
          <cell r="L1837">
            <v>0.6</v>
          </cell>
          <cell r="M1837"/>
          <cell r="N1837">
            <v>5</v>
          </cell>
          <cell r="O1837">
            <v>0</v>
          </cell>
          <cell r="P1837">
            <v>7</v>
          </cell>
          <cell r="Q1837">
            <v>6</v>
          </cell>
          <cell r="R1837"/>
          <cell r="S1837">
            <v>0.08</v>
          </cell>
          <cell r="T1837">
            <v>4</v>
          </cell>
          <cell r="U1837">
            <v>40</v>
          </cell>
          <cell r="V1837">
            <v>0</v>
          </cell>
          <cell r="W1837">
            <v>0.01</v>
          </cell>
          <cell r="X1837">
            <v>0.1</v>
          </cell>
          <cell r="Y1837">
            <v>1</v>
          </cell>
          <cell r="Z1837">
            <v>0</v>
          </cell>
          <cell r="AA1837">
            <v>5</v>
          </cell>
          <cell r="AB1837">
            <v>26</v>
          </cell>
          <cell r="AC1837">
            <v>0</v>
          </cell>
          <cell r="AD1837">
            <v>0.01</v>
          </cell>
          <cell r="AE1837">
            <v>0.01</v>
          </cell>
          <cell r="AF1837">
            <v>0</v>
          </cell>
          <cell r="AG1837"/>
          <cell r="AH1837"/>
          <cell r="AI1837" t="e">
            <v>#DIV/0!</v>
          </cell>
          <cell r="AJ1837"/>
          <cell r="AK1837"/>
          <cell r="AL1837" t="e">
            <v>#DIV/0!</v>
          </cell>
          <cell r="AM1837"/>
          <cell r="AN1837"/>
          <cell r="AO1837" t="e">
            <v>#DIV/0!</v>
          </cell>
        </row>
        <row r="1838">
          <cell r="A1838">
            <v>1063</v>
          </cell>
          <cell r="B1838" t="str">
            <v>Nectar de pera enlatado, sin adicion de vitamina C.</v>
          </cell>
          <cell r="C1838"/>
          <cell r="D1838">
            <v>100</v>
          </cell>
          <cell r="E1838"/>
          <cell r="F1838">
            <v>64</v>
          </cell>
          <cell r="G1838"/>
          <cell r="H1838">
            <v>0.1</v>
          </cell>
          <cell r="I1838">
            <v>0</v>
          </cell>
          <cell r="J1838">
            <v>15.8</v>
          </cell>
          <cell r="K1838"/>
          <cell r="L1838">
            <v>0.6</v>
          </cell>
          <cell r="M1838"/>
          <cell r="N1838">
            <v>5</v>
          </cell>
          <cell r="O1838">
            <v>0</v>
          </cell>
          <cell r="P1838">
            <v>4</v>
          </cell>
          <cell r="Q1838">
            <v>3</v>
          </cell>
          <cell r="R1838"/>
          <cell r="S1838">
            <v>7.0000000000000007E-2</v>
          </cell>
          <cell r="T1838">
            <v>3</v>
          </cell>
          <cell r="U1838">
            <v>13</v>
          </cell>
          <cell r="V1838">
            <v>0</v>
          </cell>
          <cell r="W1838">
            <v>0.01</v>
          </cell>
          <cell r="X1838">
            <v>1</v>
          </cell>
          <cell r="Y1838">
            <v>4</v>
          </cell>
          <cell r="Z1838">
            <v>0</v>
          </cell>
          <cell r="AA1838">
            <v>1</v>
          </cell>
          <cell r="AB1838">
            <v>0</v>
          </cell>
          <cell r="AC1838">
            <v>0</v>
          </cell>
          <cell r="AD1838">
            <v>0</v>
          </cell>
          <cell r="AE1838">
            <v>0</v>
          </cell>
          <cell r="AF1838">
            <v>0</v>
          </cell>
          <cell r="AG1838"/>
          <cell r="AH1838"/>
          <cell r="AI1838" t="e">
            <v>#DIV/0!</v>
          </cell>
          <cell r="AJ1838"/>
          <cell r="AK1838"/>
          <cell r="AL1838" t="e">
            <v>#DIV/0!</v>
          </cell>
          <cell r="AM1838"/>
          <cell r="AN1838"/>
          <cell r="AO1838" t="e">
            <v>#DIV/0!</v>
          </cell>
        </row>
        <row r="1839">
          <cell r="A1839">
            <v>1064</v>
          </cell>
          <cell r="B1839" t="str">
            <v>Nectarinas, sin semillas</v>
          </cell>
          <cell r="C1839"/>
          <cell r="D1839">
            <v>100</v>
          </cell>
          <cell r="E1839"/>
          <cell r="F1839">
            <v>55</v>
          </cell>
          <cell r="G1839"/>
          <cell r="H1839">
            <v>0.9</v>
          </cell>
          <cell r="I1839">
            <v>0.5</v>
          </cell>
          <cell r="J1839">
            <v>11.8</v>
          </cell>
          <cell r="K1839"/>
          <cell r="L1839">
            <v>1.6</v>
          </cell>
          <cell r="M1839"/>
          <cell r="N1839">
            <v>5</v>
          </cell>
          <cell r="O1839">
            <v>0</v>
          </cell>
          <cell r="P1839">
            <v>0</v>
          </cell>
          <cell r="Q1839">
            <v>16</v>
          </cell>
          <cell r="R1839"/>
          <cell r="S1839">
            <v>0.09</v>
          </cell>
          <cell r="T1839">
            <v>8</v>
          </cell>
          <cell r="U1839">
            <v>212</v>
          </cell>
          <cell r="V1839">
            <v>0.02</v>
          </cell>
          <cell r="W1839">
            <v>0.04</v>
          </cell>
          <cell r="X1839">
            <v>0</v>
          </cell>
          <cell r="Y1839">
            <v>0</v>
          </cell>
          <cell r="Z1839">
            <v>0</v>
          </cell>
          <cell r="AA1839">
            <v>5</v>
          </cell>
          <cell r="AB1839">
            <v>74</v>
          </cell>
          <cell r="AC1839">
            <v>0.05</v>
          </cell>
          <cell r="AD1839">
            <v>0.17</v>
          </cell>
          <cell r="AE1839">
            <v>0.23</v>
          </cell>
          <cell r="AF1839">
            <v>0</v>
          </cell>
          <cell r="AG1839"/>
          <cell r="AH1839"/>
          <cell r="AI1839" t="e">
            <v>#DIV/0!</v>
          </cell>
          <cell r="AJ1839"/>
          <cell r="AK1839"/>
          <cell r="AL1839" t="e">
            <v>#DIV/0!</v>
          </cell>
          <cell r="AM1839"/>
          <cell r="AN1839"/>
          <cell r="AO1839" t="e">
            <v>#DIV/0!</v>
          </cell>
        </row>
        <row r="1840">
          <cell r="A1840">
            <v>1065</v>
          </cell>
          <cell r="B1840" t="str">
            <v>Nesquik en polvo.</v>
          </cell>
          <cell r="C1840"/>
          <cell r="D1840">
            <v>100</v>
          </cell>
          <cell r="E1840"/>
          <cell r="F1840">
            <v>400</v>
          </cell>
          <cell r="G1840"/>
          <cell r="H1840">
            <v>0</v>
          </cell>
          <cell r="I1840">
            <v>0</v>
          </cell>
          <cell r="J1840">
            <v>100</v>
          </cell>
          <cell r="K1840"/>
          <cell r="L1840">
            <v>0</v>
          </cell>
          <cell r="M1840"/>
          <cell r="N1840">
            <v>0</v>
          </cell>
          <cell r="O1840">
            <v>0</v>
          </cell>
          <cell r="P1840">
            <v>77</v>
          </cell>
          <cell r="Q1840">
            <v>0</v>
          </cell>
          <cell r="R1840"/>
          <cell r="S1840">
            <v>1.5</v>
          </cell>
          <cell r="T1840">
            <v>0</v>
          </cell>
          <cell r="U1840">
            <v>2</v>
          </cell>
          <cell r="V1840">
            <v>0.45</v>
          </cell>
          <cell r="W1840">
            <v>0</v>
          </cell>
          <cell r="X1840">
            <v>0.3</v>
          </cell>
          <cell r="Y1840">
            <v>23</v>
          </cell>
          <cell r="Z1840">
            <v>0</v>
          </cell>
          <cell r="AA1840">
            <v>18</v>
          </cell>
          <cell r="AB1840">
            <v>0</v>
          </cell>
          <cell r="AC1840">
            <v>0</v>
          </cell>
          <cell r="AD1840">
            <v>0</v>
          </cell>
          <cell r="AE1840">
            <v>0</v>
          </cell>
          <cell r="AF1840">
            <v>0</v>
          </cell>
          <cell r="AG1840"/>
          <cell r="AH1840"/>
          <cell r="AI1840" t="e">
            <v>#DIV/0!</v>
          </cell>
          <cell r="AJ1840"/>
          <cell r="AK1840"/>
          <cell r="AL1840" t="e">
            <v>#DIV/0!</v>
          </cell>
          <cell r="AM1840"/>
          <cell r="AN1840"/>
          <cell r="AO1840" t="e">
            <v>#DIV/0!</v>
          </cell>
        </row>
        <row r="1841">
          <cell r="A1841">
            <v>1066</v>
          </cell>
          <cell r="B1841" t="str">
            <v>Piña, jugo enlatado sin dulce ni adicion de vitamina C.</v>
          </cell>
          <cell r="C1841"/>
          <cell r="D1841">
            <v>100</v>
          </cell>
          <cell r="E1841"/>
          <cell r="F1841">
            <v>57</v>
          </cell>
          <cell r="G1841"/>
          <cell r="H1841">
            <v>0.3</v>
          </cell>
          <cell r="I1841">
            <v>0.1</v>
          </cell>
          <cell r="J1841">
            <v>13.8</v>
          </cell>
          <cell r="K1841"/>
          <cell r="L1841">
            <v>0.2</v>
          </cell>
          <cell r="M1841"/>
          <cell r="N1841">
            <v>17</v>
          </cell>
          <cell r="O1841">
            <v>0</v>
          </cell>
          <cell r="P1841">
            <v>1</v>
          </cell>
          <cell r="Q1841">
            <v>8</v>
          </cell>
          <cell r="R1841"/>
          <cell r="S1841">
            <v>0.11</v>
          </cell>
          <cell r="T1841">
            <v>13</v>
          </cell>
          <cell r="U1841">
            <v>134</v>
          </cell>
          <cell r="V1841">
            <v>0.06</v>
          </cell>
          <cell r="W1841">
            <v>0.02</v>
          </cell>
          <cell r="X1841">
            <v>1.4</v>
          </cell>
          <cell r="Y1841">
            <v>14</v>
          </cell>
          <cell r="Z1841">
            <v>0.02</v>
          </cell>
          <cell r="AA1841">
            <v>11</v>
          </cell>
          <cell r="AB1841">
            <v>0</v>
          </cell>
          <cell r="AC1841">
            <v>0.01</v>
          </cell>
          <cell r="AD1841">
            <v>0.01</v>
          </cell>
          <cell r="AE1841">
            <v>0.03</v>
          </cell>
          <cell r="AF1841">
            <v>0</v>
          </cell>
          <cell r="AG1841"/>
          <cell r="AH1841"/>
          <cell r="AI1841" t="e">
            <v>#DIV/0!</v>
          </cell>
          <cell r="AJ1841"/>
          <cell r="AK1841"/>
          <cell r="AL1841" t="e">
            <v>#DIV/0!</v>
          </cell>
          <cell r="AM1841"/>
          <cell r="AN1841"/>
          <cell r="AO1841" t="e">
            <v>#DIV/0!</v>
          </cell>
        </row>
        <row r="1842">
          <cell r="A1842">
            <v>1067</v>
          </cell>
          <cell r="B1842" t="str">
            <v>Pony Malta</v>
          </cell>
          <cell r="C1842"/>
          <cell r="D1842">
            <v>100</v>
          </cell>
          <cell r="E1842"/>
          <cell r="F1842">
            <v>44</v>
          </cell>
          <cell r="G1842"/>
          <cell r="H1842">
            <v>0.3</v>
          </cell>
          <cell r="I1842">
            <v>0</v>
          </cell>
          <cell r="J1842">
            <v>10.8</v>
          </cell>
          <cell r="K1842"/>
          <cell r="L1842">
            <v>0</v>
          </cell>
          <cell r="M1842"/>
          <cell r="N1842">
            <v>0</v>
          </cell>
          <cell r="O1842">
            <v>0</v>
          </cell>
          <cell r="P1842">
            <v>13</v>
          </cell>
          <cell r="Q1842">
            <v>16</v>
          </cell>
          <cell r="R1842"/>
          <cell r="S1842">
            <v>0.02</v>
          </cell>
          <cell r="T1842">
            <v>7</v>
          </cell>
          <cell r="U1842">
            <v>8</v>
          </cell>
          <cell r="V1842">
            <v>0.38</v>
          </cell>
          <cell r="W1842">
            <v>0.55000000000000004</v>
          </cell>
          <cell r="X1842">
            <v>0</v>
          </cell>
          <cell r="Y1842">
            <v>0</v>
          </cell>
          <cell r="Z1842">
            <v>0</v>
          </cell>
          <cell r="AA1842">
            <v>0</v>
          </cell>
          <cell r="AB1842">
            <v>0</v>
          </cell>
          <cell r="AC1842">
            <v>0</v>
          </cell>
          <cell r="AD1842">
            <v>0</v>
          </cell>
          <cell r="AE1842">
            <v>0</v>
          </cell>
          <cell r="AF1842">
            <v>0</v>
          </cell>
          <cell r="AG1842"/>
          <cell r="AH1842"/>
          <cell r="AI1842" t="e">
            <v>#DIV/0!</v>
          </cell>
          <cell r="AJ1842"/>
          <cell r="AK1842"/>
          <cell r="AL1842" t="e">
            <v>#DIV/0!</v>
          </cell>
          <cell r="AM1842"/>
          <cell r="AN1842"/>
          <cell r="AO1842" t="e">
            <v>#DIV/0!</v>
          </cell>
        </row>
        <row r="1843">
          <cell r="A1843">
            <v>1068</v>
          </cell>
          <cell r="B1843" t="str">
            <v>Refresco light ( Clight) en polvo.</v>
          </cell>
          <cell r="C1843"/>
          <cell r="D1843">
            <v>100</v>
          </cell>
          <cell r="E1843"/>
          <cell r="F1843">
            <v>0</v>
          </cell>
          <cell r="G1843"/>
          <cell r="H1843">
            <v>0</v>
          </cell>
          <cell r="I1843">
            <v>0</v>
          </cell>
          <cell r="J1843">
            <v>0</v>
          </cell>
          <cell r="K1843"/>
          <cell r="L1843">
            <v>0</v>
          </cell>
          <cell r="M1843"/>
          <cell r="N1843">
            <v>40</v>
          </cell>
          <cell r="O1843">
            <v>0</v>
          </cell>
          <cell r="P1843">
            <v>588</v>
          </cell>
          <cell r="Q1843">
            <v>0</v>
          </cell>
          <cell r="R1843"/>
          <cell r="S1843">
            <v>0</v>
          </cell>
          <cell r="T1843">
            <v>0</v>
          </cell>
          <cell r="U1843">
            <v>0</v>
          </cell>
          <cell r="V1843">
            <v>0</v>
          </cell>
          <cell r="W1843">
            <v>0</v>
          </cell>
          <cell r="X1843">
            <v>0</v>
          </cell>
          <cell r="Y1843">
            <v>0</v>
          </cell>
          <cell r="Z1843">
            <v>0</v>
          </cell>
          <cell r="AA1843">
            <v>0</v>
          </cell>
          <cell r="AB1843">
            <v>0</v>
          </cell>
          <cell r="AC1843">
            <v>0</v>
          </cell>
          <cell r="AD1843">
            <v>0</v>
          </cell>
          <cell r="AE1843">
            <v>0</v>
          </cell>
          <cell r="AF1843">
            <v>0</v>
          </cell>
          <cell r="AG1843"/>
          <cell r="AH1843"/>
          <cell r="AI1843" t="e">
            <v>#DIV/0!</v>
          </cell>
          <cell r="AJ1843"/>
          <cell r="AK1843"/>
          <cell r="AL1843" t="e">
            <v>#DIV/0!</v>
          </cell>
          <cell r="AM1843"/>
          <cell r="AN1843"/>
          <cell r="AO1843" t="e">
            <v>#DIV/0!</v>
          </cell>
        </row>
        <row r="1844">
          <cell r="A1844">
            <v>1069</v>
          </cell>
          <cell r="B1844" t="str">
            <v>Tampico.</v>
          </cell>
          <cell r="C1844"/>
          <cell r="D1844">
            <v>100</v>
          </cell>
          <cell r="E1844"/>
          <cell r="F1844">
            <v>32</v>
          </cell>
          <cell r="G1844"/>
          <cell r="H1844">
            <v>0</v>
          </cell>
          <cell r="I1844">
            <v>0</v>
          </cell>
          <cell r="J1844">
            <v>7.9</v>
          </cell>
          <cell r="K1844"/>
          <cell r="L1844">
            <v>0</v>
          </cell>
          <cell r="M1844"/>
          <cell r="N1844">
            <v>1</v>
          </cell>
          <cell r="O1844">
            <v>0</v>
          </cell>
          <cell r="P1844">
            <v>13</v>
          </cell>
          <cell r="Q1844">
            <v>2</v>
          </cell>
          <cell r="R1844"/>
          <cell r="S1844">
            <v>0.03</v>
          </cell>
          <cell r="T1844">
            <v>0</v>
          </cell>
          <cell r="U1844">
            <v>2</v>
          </cell>
          <cell r="V1844">
            <v>0</v>
          </cell>
          <cell r="W1844">
            <v>0.02</v>
          </cell>
          <cell r="X1844">
            <v>0</v>
          </cell>
          <cell r="Y1844">
            <v>0</v>
          </cell>
          <cell r="Z1844">
            <v>0</v>
          </cell>
          <cell r="AA1844">
            <v>60</v>
          </cell>
          <cell r="AB1844">
            <v>0</v>
          </cell>
          <cell r="AC1844">
            <v>0</v>
          </cell>
          <cell r="AD1844">
            <v>0</v>
          </cell>
          <cell r="AE1844">
            <v>0</v>
          </cell>
          <cell r="AF1844">
            <v>0</v>
          </cell>
          <cell r="AG1844"/>
          <cell r="AH1844"/>
          <cell r="AI1844" t="e">
            <v>#DIV/0!</v>
          </cell>
          <cell r="AJ1844"/>
          <cell r="AK1844"/>
          <cell r="AL1844" t="e">
            <v>#DIV/0!</v>
          </cell>
          <cell r="AM1844"/>
          <cell r="AN1844"/>
          <cell r="AO1844" t="e">
            <v>#DIV/0!</v>
          </cell>
        </row>
        <row r="1845">
          <cell r="A1845">
            <v>1070</v>
          </cell>
          <cell r="B1845" t="str">
            <v>Tang en polvo.</v>
          </cell>
          <cell r="C1845"/>
          <cell r="D1845">
            <v>100</v>
          </cell>
          <cell r="E1845"/>
          <cell r="F1845">
            <v>167</v>
          </cell>
          <cell r="G1845"/>
          <cell r="H1845">
            <v>0</v>
          </cell>
          <cell r="I1845">
            <v>0</v>
          </cell>
          <cell r="J1845">
            <v>41.7</v>
          </cell>
          <cell r="K1845"/>
          <cell r="L1845">
            <v>0</v>
          </cell>
          <cell r="M1845"/>
          <cell r="N1845">
            <v>0</v>
          </cell>
          <cell r="O1845">
            <v>0</v>
          </cell>
          <cell r="P1845">
            <v>1250</v>
          </cell>
          <cell r="Q1845">
            <v>2</v>
          </cell>
          <cell r="R1845"/>
          <cell r="S1845">
            <v>0.03</v>
          </cell>
          <cell r="T1845">
            <v>0</v>
          </cell>
          <cell r="U1845">
            <v>2</v>
          </cell>
          <cell r="V1845">
            <v>0</v>
          </cell>
          <cell r="W1845">
            <v>0.02</v>
          </cell>
          <cell r="X1845">
            <v>0</v>
          </cell>
          <cell r="Y1845">
            <v>0</v>
          </cell>
          <cell r="Z1845">
            <v>0</v>
          </cell>
          <cell r="AA1845">
            <v>9</v>
          </cell>
          <cell r="AB1845">
            <v>0</v>
          </cell>
          <cell r="AC1845">
            <v>0</v>
          </cell>
          <cell r="AD1845">
            <v>0</v>
          </cell>
          <cell r="AE1845">
            <v>0</v>
          </cell>
          <cell r="AF1845">
            <v>0</v>
          </cell>
          <cell r="AG1845"/>
          <cell r="AH1845"/>
          <cell r="AI1845" t="e">
            <v>#DIV/0!</v>
          </cell>
          <cell r="AJ1845"/>
          <cell r="AK1845"/>
          <cell r="AL1845" t="e">
            <v>#DIV/0!</v>
          </cell>
          <cell r="AM1845"/>
          <cell r="AN1845"/>
          <cell r="AO1845" t="e">
            <v>#DIV/0!</v>
          </cell>
        </row>
        <row r="1846">
          <cell r="A1846">
            <v>1071</v>
          </cell>
          <cell r="B1846" t="str">
            <v>Te de hierbas, infusion, diferente a chamomile.</v>
          </cell>
          <cell r="C1846"/>
          <cell r="D1846">
            <v>100</v>
          </cell>
          <cell r="E1846"/>
          <cell r="F1846">
            <v>1</v>
          </cell>
          <cell r="G1846"/>
          <cell r="H1846">
            <v>0</v>
          </cell>
          <cell r="I1846">
            <v>0</v>
          </cell>
          <cell r="J1846">
            <v>0.2</v>
          </cell>
          <cell r="K1846"/>
          <cell r="L1846">
            <v>0</v>
          </cell>
          <cell r="M1846"/>
          <cell r="N1846">
            <v>2</v>
          </cell>
          <cell r="O1846">
            <v>0</v>
          </cell>
          <cell r="P1846">
            <v>1</v>
          </cell>
          <cell r="Q1846">
            <v>0</v>
          </cell>
          <cell r="R1846"/>
          <cell r="S1846">
            <v>0.04</v>
          </cell>
          <cell r="T1846">
            <v>1</v>
          </cell>
          <cell r="U1846">
            <v>9</v>
          </cell>
          <cell r="V1846">
            <v>0.01</v>
          </cell>
          <cell r="W1846">
            <v>0</v>
          </cell>
          <cell r="X1846">
            <v>0</v>
          </cell>
          <cell r="Y1846">
            <v>1</v>
          </cell>
          <cell r="Z1846">
            <v>0</v>
          </cell>
          <cell r="AA1846">
            <v>0</v>
          </cell>
          <cell r="AB1846">
            <v>0</v>
          </cell>
          <cell r="AC1846">
            <v>0</v>
          </cell>
          <cell r="AD1846">
            <v>0</v>
          </cell>
          <cell r="AE1846">
            <v>0</v>
          </cell>
          <cell r="AF1846">
            <v>0</v>
          </cell>
          <cell r="AG1846"/>
          <cell r="AH1846"/>
          <cell r="AI1846" t="e">
            <v>#DIV/0!</v>
          </cell>
          <cell r="AJ1846"/>
          <cell r="AK1846"/>
          <cell r="AL1846" t="e">
            <v>#DIV/0!</v>
          </cell>
          <cell r="AM1846"/>
          <cell r="AN1846"/>
          <cell r="AO1846" t="e">
            <v>#DIV/0!</v>
          </cell>
        </row>
        <row r="1847">
          <cell r="A1847">
            <v>1072</v>
          </cell>
          <cell r="B1847" t="str">
            <v>Te infusion, preparado.</v>
          </cell>
          <cell r="C1847"/>
          <cell r="D1847">
            <v>100</v>
          </cell>
          <cell r="E1847"/>
          <cell r="F1847">
            <v>1</v>
          </cell>
          <cell r="G1847"/>
          <cell r="H1847">
            <v>0</v>
          </cell>
          <cell r="I1847">
            <v>0</v>
          </cell>
          <cell r="J1847">
            <v>0.3</v>
          </cell>
          <cell r="K1847"/>
          <cell r="L1847">
            <v>0</v>
          </cell>
          <cell r="M1847"/>
          <cell r="N1847">
            <v>0</v>
          </cell>
          <cell r="O1847">
            <v>0</v>
          </cell>
          <cell r="P1847">
            <v>3</v>
          </cell>
          <cell r="Q1847">
            <v>1</v>
          </cell>
          <cell r="R1847"/>
          <cell r="S1847">
            <v>0.02</v>
          </cell>
          <cell r="T1847">
            <v>3</v>
          </cell>
          <cell r="U1847">
            <v>37</v>
          </cell>
          <cell r="V1847">
            <v>0</v>
          </cell>
          <cell r="W1847">
            <v>0.01</v>
          </cell>
          <cell r="X1847">
            <v>0</v>
          </cell>
          <cell r="Y1847">
            <v>5</v>
          </cell>
          <cell r="Z1847">
            <v>0</v>
          </cell>
          <cell r="AA1847">
            <v>0</v>
          </cell>
          <cell r="AB1847">
            <v>0</v>
          </cell>
          <cell r="AC1847">
            <v>0</v>
          </cell>
          <cell r="AD1847">
            <v>0</v>
          </cell>
          <cell r="AE1847">
            <v>0</v>
          </cell>
          <cell r="AF1847">
            <v>0</v>
          </cell>
          <cell r="AG1847"/>
          <cell r="AH1847"/>
          <cell r="AI1847" t="e">
            <v>#DIV/0!</v>
          </cell>
          <cell r="AJ1847"/>
          <cell r="AK1847"/>
          <cell r="AL1847" t="e">
            <v>#DIV/0!</v>
          </cell>
          <cell r="AM1847"/>
          <cell r="AN1847"/>
          <cell r="AO1847" t="e">
            <v>#DIV/0!</v>
          </cell>
        </row>
        <row r="1848">
          <cell r="A1848">
            <v>1073</v>
          </cell>
          <cell r="B1848" t="str">
            <v>Te instantaneo con sabor de limon, en polvo sin azucar.</v>
          </cell>
          <cell r="C1848"/>
          <cell r="D1848">
            <v>100</v>
          </cell>
          <cell r="E1848"/>
          <cell r="F1848">
            <v>334</v>
          </cell>
          <cell r="G1848"/>
          <cell r="H1848">
            <v>7.4</v>
          </cell>
          <cell r="I1848">
            <v>0.4</v>
          </cell>
          <cell r="J1848">
            <v>75.099999999999994</v>
          </cell>
          <cell r="K1848"/>
          <cell r="L1848">
            <v>0</v>
          </cell>
          <cell r="M1848"/>
          <cell r="N1848">
            <v>28</v>
          </cell>
          <cell r="O1848">
            <v>0</v>
          </cell>
          <cell r="P1848">
            <v>517</v>
          </cell>
          <cell r="Q1848">
            <v>107</v>
          </cell>
          <cell r="R1848"/>
          <cell r="S1848">
            <v>1.23</v>
          </cell>
          <cell r="T1848">
            <v>139</v>
          </cell>
          <cell r="U1848">
            <v>3453</v>
          </cell>
          <cell r="V1848">
            <v>0</v>
          </cell>
          <cell r="W1848">
            <v>1.25</v>
          </cell>
          <cell r="X1848">
            <v>6.5</v>
          </cell>
          <cell r="Y1848">
            <v>54</v>
          </cell>
          <cell r="Z1848">
            <v>0</v>
          </cell>
          <cell r="AA1848">
            <v>0</v>
          </cell>
          <cell r="AB1848">
            <v>0</v>
          </cell>
          <cell r="AC1848">
            <v>0.05</v>
          </cell>
          <cell r="AD1848">
            <v>0.02</v>
          </cell>
          <cell r="AE1848">
            <v>0.12</v>
          </cell>
          <cell r="AF1848">
            <v>0</v>
          </cell>
          <cell r="AG1848"/>
          <cell r="AH1848"/>
          <cell r="AI1848" t="e">
            <v>#DIV/0!</v>
          </cell>
          <cell r="AJ1848"/>
          <cell r="AK1848"/>
          <cell r="AL1848" t="e">
            <v>#DIV/0!</v>
          </cell>
          <cell r="AM1848"/>
          <cell r="AN1848"/>
          <cell r="AO1848" t="e">
            <v>#DIV/0!</v>
          </cell>
        </row>
        <row r="1849">
          <cell r="A1849">
            <v>1074</v>
          </cell>
          <cell r="B1849" t="str">
            <v>Te instantaneo en polvo, con sabor de limon, con azucar sin Ac Ascorbico</v>
          </cell>
          <cell r="C1849"/>
          <cell r="D1849">
            <v>100</v>
          </cell>
          <cell r="E1849"/>
          <cell r="F1849">
            <v>396</v>
          </cell>
          <cell r="G1849"/>
          <cell r="H1849">
            <v>0.6</v>
          </cell>
          <cell r="I1849">
            <v>0.3</v>
          </cell>
          <cell r="J1849">
            <v>97.6</v>
          </cell>
          <cell r="K1849"/>
          <cell r="L1849">
            <v>0</v>
          </cell>
          <cell r="M1849"/>
          <cell r="N1849">
            <v>3</v>
          </cell>
          <cell r="O1849">
            <v>0.2</v>
          </cell>
          <cell r="P1849">
            <v>5</v>
          </cell>
          <cell r="Q1849">
            <v>14</v>
          </cell>
          <cell r="R1849"/>
          <cell r="S1849">
            <v>0.1</v>
          </cell>
          <cell r="T1849">
            <v>11</v>
          </cell>
          <cell r="U1849">
            <v>217</v>
          </cell>
          <cell r="V1849">
            <v>0</v>
          </cell>
          <cell r="W1849">
            <v>0.2</v>
          </cell>
          <cell r="X1849">
            <v>0.4</v>
          </cell>
          <cell r="Y1849">
            <v>43</v>
          </cell>
          <cell r="Z1849">
            <v>0</v>
          </cell>
          <cell r="AA1849">
            <v>0</v>
          </cell>
          <cell r="AB1849">
            <v>0</v>
          </cell>
          <cell r="AC1849">
            <v>0.04</v>
          </cell>
          <cell r="AD1849">
            <v>0.01</v>
          </cell>
          <cell r="AE1849">
            <v>0.09</v>
          </cell>
          <cell r="AF1849">
            <v>0</v>
          </cell>
          <cell r="AG1849"/>
          <cell r="AH1849"/>
          <cell r="AI1849" t="e">
            <v>#DIV/0!</v>
          </cell>
          <cell r="AJ1849"/>
          <cell r="AK1849"/>
          <cell r="AL1849" t="e">
            <v>#DIV/0!</v>
          </cell>
          <cell r="AM1849"/>
          <cell r="AN1849"/>
          <cell r="AO1849" t="e">
            <v>#DIV/0!</v>
          </cell>
        </row>
        <row r="1850">
          <cell r="A1850">
            <v>1075</v>
          </cell>
          <cell r="B1850" t="str">
            <v>Te instantaneo en polvo, con sabor de limon, con azucar y  Ac Ascorbico</v>
          </cell>
          <cell r="C1850"/>
          <cell r="D1850">
            <v>100</v>
          </cell>
          <cell r="E1850"/>
          <cell r="F1850">
            <v>396</v>
          </cell>
          <cell r="G1850"/>
          <cell r="H1850">
            <v>0.6</v>
          </cell>
          <cell r="I1850">
            <v>0.3</v>
          </cell>
          <cell r="J1850">
            <v>97.6</v>
          </cell>
          <cell r="K1850"/>
          <cell r="L1850">
            <v>0</v>
          </cell>
          <cell r="M1850"/>
          <cell r="N1850">
            <v>3</v>
          </cell>
          <cell r="O1850">
            <v>0.2</v>
          </cell>
          <cell r="P1850">
            <v>5</v>
          </cell>
          <cell r="Q1850">
            <v>14</v>
          </cell>
          <cell r="R1850"/>
          <cell r="S1850">
            <v>0.1</v>
          </cell>
          <cell r="T1850">
            <v>11</v>
          </cell>
          <cell r="U1850">
            <v>217</v>
          </cell>
          <cell r="V1850">
            <v>0</v>
          </cell>
          <cell r="W1850">
            <v>0.2</v>
          </cell>
          <cell r="X1850">
            <v>0.4</v>
          </cell>
          <cell r="Y1850">
            <v>43</v>
          </cell>
          <cell r="Z1850">
            <v>0</v>
          </cell>
          <cell r="AA1850">
            <v>100</v>
          </cell>
          <cell r="AB1850">
            <v>0</v>
          </cell>
          <cell r="AC1850">
            <v>0.04</v>
          </cell>
          <cell r="AD1850">
            <v>0.01</v>
          </cell>
          <cell r="AE1850">
            <v>0.09</v>
          </cell>
          <cell r="AF1850">
            <v>0</v>
          </cell>
          <cell r="AG1850"/>
          <cell r="AH1850"/>
          <cell r="AI1850" t="e">
            <v>#DIV/0!</v>
          </cell>
          <cell r="AJ1850"/>
          <cell r="AK1850"/>
          <cell r="AL1850" t="e">
            <v>#DIV/0!</v>
          </cell>
          <cell r="AM1850"/>
          <cell r="AN1850"/>
          <cell r="AO1850" t="e">
            <v>#DIV/0!</v>
          </cell>
        </row>
        <row r="1851">
          <cell r="A1851">
            <v>1076</v>
          </cell>
          <cell r="B1851" t="str">
            <v>Te instantaneo en polvo, sin azucar</v>
          </cell>
          <cell r="C1851"/>
          <cell r="D1851">
            <v>100</v>
          </cell>
          <cell r="E1851"/>
          <cell r="F1851">
            <v>278</v>
          </cell>
          <cell r="G1851"/>
          <cell r="H1851">
            <v>11.7</v>
          </cell>
          <cell r="I1851">
            <v>0.4</v>
          </cell>
          <cell r="J1851">
            <v>57</v>
          </cell>
          <cell r="K1851"/>
          <cell r="L1851">
            <v>3.7</v>
          </cell>
          <cell r="M1851"/>
          <cell r="N1851">
            <v>55</v>
          </cell>
          <cell r="O1851">
            <v>4</v>
          </cell>
          <cell r="P1851">
            <v>130</v>
          </cell>
          <cell r="Q1851">
            <v>442</v>
          </cell>
          <cell r="R1851"/>
          <cell r="S1851">
            <v>3.2</v>
          </cell>
          <cell r="T1851">
            <v>363</v>
          </cell>
          <cell r="U1851">
            <v>6596</v>
          </cell>
          <cell r="V1851">
            <v>0.05</v>
          </cell>
          <cell r="W1851">
            <v>0.69</v>
          </cell>
          <cell r="X1851">
            <v>12.6</v>
          </cell>
          <cell r="Y1851">
            <v>103</v>
          </cell>
          <cell r="Z1851">
            <v>0</v>
          </cell>
          <cell r="AA1851">
            <v>0</v>
          </cell>
          <cell r="AB1851">
            <v>0</v>
          </cell>
          <cell r="AC1851">
            <v>0.05</v>
          </cell>
          <cell r="AD1851">
            <v>0.02</v>
          </cell>
          <cell r="AE1851">
            <v>0.12</v>
          </cell>
          <cell r="AF1851">
            <v>0</v>
          </cell>
          <cell r="AG1851"/>
          <cell r="AH1851"/>
          <cell r="AI1851" t="e">
            <v>#DIV/0!</v>
          </cell>
          <cell r="AJ1851"/>
          <cell r="AK1851"/>
          <cell r="AL1851" t="e">
            <v>#DIV/0!</v>
          </cell>
          <cell r="AM1851"/>
          <cell r="AN1851"/>
          <cell r="AO1851" t="e">
            <v>#DIV/0!</v>
          </cell>
        </row>
        <row r="1852">
          <cell r="A1852">
            <v>1077</v>
          </cell>
          <cell r="B1852" t="str">
            <v>Toronja, jugo enlatado con dulce</v>
          </cell>
          <cell r="C1852"/>
          <cell r="D1852">
            <v>100</v>
          </cell>
          <cell r="E1852"/>
          <cell r="F1852">
            <v>48</v>
          </cell>
          <cell r="G1852"/>
          <cell r="H1852">
            <v>0.6</v>
          </cell>
          <cell r="I1852">
            <v>0.1</v>
          </cell>
          <cell r="J1852">
            <v>11.1</v>
          </cell>
          <cell r="K1852"/>
          <cell r="L1852">
            <v>0.1</v>
          </cell>
          <cell r="M1852"/>
          <cell r="N1852">
            <v>8</v>
          </cell>
          <cell r="O1852">
            <v>0.4</v>
          </cell>
          <cell r="P1852">
            <v>2</v>
          </cell>
          <cell r="Q1852">
            <v>11</v>
          </cell>
          <cell r="R1852"/>
          <cell r="S1852">
            <v>0.06</v>
          </cell>
          <cell r="T1852">
            <v>10</v>
          </cell>
          <cell r="U1852">
            <v>162</v>
          </cell>
          <cell r="V1852">
            <v>0.04</v>
          </cell>
          <cell r="W1852">
            <v>0.02</v>
          </cell>
          <cell r="X1852">
            <v>0.3</v>
          </cell>
          <cell r="Y1852">
            <v>10</v>
          </cell>
          <cell r="Z1852">
            <v>0</v>
          </cell>
          <cell r="AA1852">
            <v>27</v>
          </cell>
          <cell r="AB1852">
            <v>0</v>
          </cell>
          <cell r="AC1852">
            <v>0.01</v>
          </cell>
          <cell r="AD1852">
            <v>0.01</v>
          </cell>
          <cell r="AE1852">
            <v>0.02</v>
          </cell>
          <cell r="AF1852">
            <v>0</v>
          </cell>
          <cell r="AG1852"/>
          <cell r="AH1852"/>
          <cell r="AI1852" t="e">
            <v>#DIV/0!</v>
          </cell>
          <cell r="AJ1852"/>
          <cell r="AK1852"/>
          <cell r="AL1852" t="e">
            <v>#DIV/0!</v>
          </cell>
          <cell r="AM1852"/>
          <cell r="AN1852"/>
          <cell r="AO1852" t="e">
            <v>#DIV/0!</v>
          </cell>
        </row>
        <row r="1853">
          <cell r="A1853">
            <v>1078</v>
          </cell>
          <cell r="B1853" t="str">
            <v>Toronja, jugo enlatado sin dulce</v>
          </cell>
          <cell r="C1853"/>
          <cell r="D1853">
            <v>100</v>
          </cell>
          <cell r="E1853"/>
          <cell r="F1853">
            <v>39</v>
          </cell>
          <cell r="G1853"/>
          <cell r="H1853">
            <v>0.5</v>
          </cell>
          <cell r="I1853">
            <v>0.1</v>
          </cell>
          <cell r="J1853">
            <v>9</v>
          </cell>
          <cell r="K1853"/>
          <cell r="L1853">
            <v>0.1</v>
          </cell>
          <cell r="M1853"/>
          <cell r="N1853">
            <v>7</v>
          </cell>
          <cell r="O1853">
            <v>0.2</v>
          </cell>
          <cell r="P1853">
            <v>1</v>
          </cell>
          <cell r="Q1853">
            <v>11</v>
          </cell>
          <cell r="R1853"/>
          <cell r="S1853">
            <v>0.09</v>
          </cell>
          <cell r="T1853">
            <v>10</v>
          </cell>
          <cell r="U1853">
            <v>153</v>
          </cell>
          <cell r="V1853">
            <v>0.04</v>
          </cell>
          <cell r="W1853">
            <v>0.02</v>
          </cell>
          <cell r="X1853">
            <v>0.2</v>
          </cell>
          <cell r="Y1853">
            <v>10</v>
          </cell>
          <cell r="Z1853">
            <v>0</v>
          </cell>
          <cell r="AA1853">
            <v>29</v>
          </cell>
          <cell r="AB1853">
            <v>1</v>
          </cell>
          <cell r="AC1853">
            <v>0.01</v>
          </cell>
          <cell r="AD1853">
            <v>0.01</v>
          </cell>
          <cell r="AE1853">
            <v>0.02</v>
          </cell>
          <cell r="AF1853">
            <v>0</v>
          </cell>
          <cell r="AG1853"/>
          <cell r="AH1853"/>
          <cell r="AI1853" t="e">
            <v>#DIV/0!</v>
          </cell>
          <cell r="AJ1853"/>
          <cell r="AK1853"/>
          <cell r="AL1853" t="e">
            <v>#DIV/0!</v>
          </cell>
          <cell r="AM1853"/>
          <cell r="AN1853"/>
          <cell r="AO1853" t="e">
            <v>#DIV/0!</v>
          </cell>
        </row>
        <row r="1854">
          <cell r="A1854">
            <v>1079</v>
          </cell>
          <cell r="B1854" t="str">
            <v>Tutti-Frutti</v>
          </cell>
          <cell r="C1854"/>
          <cell r="D1854">
            <v>100</v>
          </cell>
          <cell r="E1854"/>
          <cell r="F1854">
            <v>46</v>
          </cell>
          <cell r="G1854"/>
          <cell r="H1854">
            <v>0</v>
          </cell>
          <cell r="I1854">
            <v>0</v>
          </cell>
          <cell r="J1854">
            <v>11.5</v>
          </cell>
          <cell r="K1854"/>
          <cell r="L1854">
            <v>0</v>
          </cell>
          <cell r="M1854"/>
          <cell r="N1854">
            <v>0</v>
          </cell>
          <cell r="O1854">
            <v>0</v>
          </cell>
          <cell r="P1854">
            <v>8</v>
          </cell>
          <cell r="Q1854">
            <v>2</v>
          </cell>
          <cell r="R1854"/>
          <cell r="S1854">
            <v>0.03</v>
          </cell>
          <cell r="T1854">
            <v>0</v>
          </cell>
          <cell r="U1854">
            <v>0</v>
          </cell>
          <cell r="V1854">
            <v>0</v>
          </cell>
          <cell r="W1854">
            <v>0.02</v>
          </cell>
          <cell r="X1854">
            <v>0</v>
          </cell>
          <cell r="Y1854">
            <v>0</v>
          </cell>
          <cell r="Z1854">
            <v>0</v>
          </cell>
          <cell r="AA1854">
            <v>0</v>
          </cell>
          <cell r="AB1854">
            <v>0</v>
          </cell>
          <cell r="AC1854">
            <v>0</v>
          </cell>
          <cell r="AD1854">
            <v>0</v>
          </cell>
          <cell r="AE1854">
            <v>0</v>
          </cell>
          <cell r="AF1854">
            <v>0</v>
          </cell>
          <cell r="AG1854"/>
          <cell r="AH1854"/>
          <cell r="AI1854" t="e">
            <v>#DIV/0!</v>
          </cell>
          <cell r="AJ1854"/>
          <cell r="AK1854"/>
          <cell r="AL1854" t="e">
            <v>#DIV/0!</v>
          </cell>
          <cell r="AM1854"/>
          <cell r="AN1854"/>
          <cell r="AO1854" t="e">
            <v>#DIV/0!</v>
          </cell>
        </row>
        <row r="1855">
          <cell r="A1855">
            <v>1080</v>
          </cell>
          <cell r="B1855" t="str">
            <v>Uva jugo enlatado o embotellado, sin dulce ni adicion de vitamina C.</v>
          </cell>
          <cell r="C1855"/>
          <cell r="D1855">
            <v>100</v>
          </cell>
          <cell r="E1855"/>
          <cell r="F1855">
            <v>63</v>
          </cell>
          <cell r="G1855"/>
          <cell r="H1855">
            <v>0.6</v>
          </cell>
          <cell r="I1855">
            <v>0.1</v>
          </cell>
          <cell r="J1855">
            <v>15</v>
          </cell>
          <cell r="K1855"/>
          <cell r="L1855">
            <v>0.1</v>
          </cell>
          <cell r="M1855"/>
          <cell r="N1855">
            <v>9</v>
          </cell>
          <cell r="O1855">
            <v>0.2</v>
          </cell>
          <cell r="P1855">
            <v>3</v>
          </cell>
          <cell r="Q1855">
            <v>11</v>
          </cell>
          <cell r="R1855"/>
          <cell r="S1855">
            <v>0.05</v>
          </cell>
          <cell r="T1855">
            <v>10</v>
          </cell>
          <cell r="U1855">
            <v>132</v>
          </cell>
          <cell r="V1855">
            <v>0.03</v>
          </cell>
          <cell r="W1855">
            <v>0.04</v>
          </cell>
          <cell r="X1855">
            <v>0.3</v>
          </cell>
          <cell r="Y1855">
            <v>3</v>
          </cell>
          <cell r="Z1855">
            <v>0</v>
          </cell>
          <cell r="AA1855">
            <v>0</v>
          </cell>
          <cell r="AB1855">
            <v>0</v>
          </cell>
          <cell r="AC1855">
            <v>0.03</v>
          </cell>
          <cell r="AD1855">
            <v>0</v>
          </cell>
          <cell r="AE1855">
            <v>0.02</v>
          </cell>
          <cell r="AF1855">
            <v>0</v>
          </cell>
          <cell r="AG1855"/>
          <cell r="AH1855"/>
          <cell r="AI1855" t="e">
            <v>#DIV/0!</v>
          </cell>
          <cell r="AJ1855"/>
          <cell r="AK1855"/>
          <cell r="AL1855" t="e">
            <v>#DIV/0!</v>
          </cell>
          <cell r="AM1855"/>
          <cell r="AN1855"/>
          <cell r="AO1855" t="e">
            <v>#DIV/0!</v>
          </cell>
        </row>
        <row r="1856">
          <cell r="A1856">
            <v>1081</v>
          </cell>
          <cell r="B1856" t="str">
            <v>Huevo de codorniz, entero, crudo</v>
          </cell>
          <cell r="C1856"/>
          <cell r="D1856">
            <v>92</v>
          </cell>
          <cell r="E1856"/>
          <cell r="F1856">
            <v>154</v>
          </cell>
          <cell r="G1856"/>
          <cell r="H1856">
            <v>13.1</v>
          </cell>
          <cell r="I1856">
            <v>11.1</v>
          </cell>
          <cell r="J1856">
            <v>0.4</v>
          </cell>
          <cell r="K1856"/>
          <cell r="L1856">
            <v>0</v>
          </cell>
          <cell r="M1856"/>
          <cell r="N1856">
            <v>64</v>
          </cell>
          <cell r="O1856">
            <v>3.7</v>
          </cell>
          <cell r="P1856">
            <v>141</v>
          </cell>
          <cell r="Q1856">
            <v>226</v>
          </cell>
          <cell r="R1856"/>
          <cell r="S1856">
            <v>1.47</v>
          </cell>
          <cell r="T1856">
            <v>13</v>
          </cell>
          <cell r="U1856">
            <v>132</v>
          </cell>
          <cell r="V1856">
            <v>0.13</v>
          </cell>
          <cell r="W1856">
            <v>0.79</v>
          </cell>
          <cell r="X1856">
            <v>0.2</v>
          </cell>
          <cell r="Y1856">
            <v>66</v>
          </cell>
          <cell r="Z1856">
            <v>1.58</v>
          </cell>
          <cell r="AA1856">
            <v>0</v>
          </cell>
          <cell r="AB1856">
            <v>90</v>
          </cell>
          <cell r="AC1856">
            <v>3.56</v>
          </cell>
          <cell r="AD1856">
            <v>4.32</v>
          </cell>
          <cell r="AE1856">
            <v>1.32</v>
          </cell>
          <cell r="AF1856">
            <v>844</v>
          </cell>
          <cell r="AG1856"/>
          <cell r="AH1856"/>
          <cell r="AI1856" t="e">
            <v>#DIV/0!</v>
          </cell>
          <cell r="AJ1856"/>
          <cell r="AK1856"/>
          <cell r="AL1856" t="e">
            <v>#DIV/0!</v>
          </cell>
          <cell r="AM1856"/>
          <cell r="AN1856"/>
          <cell r="AO1856" t="e">
            <v>#DIV/0!</v>
          </cell>
        </row>
        <row r="1857">
          <cell r="A1857">
            <v>1082</v>
          </cell>
          <cell r="B1857" t="str">
            <v>Huevo de gallina entero cocido duro.</v>
          </cell>
          <cell r="C1857"/>
          <cell r="D1857">
            <v>88</v>
          </cell>
          <cell r="E1857"/>
          <cell r="F1857">
            <v>150</v>
          </cell>
          <cell r="G1857"/>
          <cell r="H1857">
            <v>12.6</v>
          </cell>
          <cell r="I1857">
            <v>10.6</v>
          </cell>
          <cell r="J1857">
            <v>1.1000000000000001</v>
          </cell>
          <cell r="K1857"/>
          <cell r="L1857">
            <v>0</v>
          </cell>
          <cell r="M1857"/>
          <cell r="N1857">
            <v>50</v>
          </cell>
          <cell r="O1857">
            <v>1.2</v>
          </cell>
          <cell r="P1857">
            <v>124</v>
          </cell>
          <cell r="Q1857">
            <v>172</v>
          </cell>
          <cell r="R1857"/>
          <cell r="S1857">
            <v>1.05</v>
          </cell>
          <cell r="T1857">
            <v>10</v>
          </cell>
          <cell r="U1857">
            <v>126</v>
          </cell>
          <cell r="V1857">
            <v>7.0000000000000007E-2</v>
          </cell>
          <cell r="W1857">
            <v>0.51</v>
          </cell>
          <cell r="X1857">
            <v>0.1</v>
          </cell>
          <cell r="Y1857">
            <v>44</v>
          </cell>
          <cell r="Z1857">
            <v>1.1100000000000001</v>
          </cell>
          <cell r="AA1857">
            <v>0</v>
          </cell>
          <cell r="AB1857">
            <v>168</v>
          </cell>
          <cell r="AC1857">
            <v>3.27</v>
          </cell>
          <cell r="AD1857">
            <v>4.08</v>
          </cell>
          <cell r="AE1857">
            <v>1.41</v>
          </cell>
          <cell r="AF1857">
            <v>424</v>
          </cell>
          <cell r="AG1857"/>
          <cell r="AH1857"/>
          <cell r="AI1857" t="e">
            <v>#DIV/0!</v>
          </cell>
          <cell r="AJ1857"/>
          <cell r="AK1857"/>
          <cell r="AL1857" t="e">
            <v>#DIV/0!</v>
          </cell>
          <cell r="AM1857"/>
          <cell r="AN1857"/>
          <cell r="AO1857" t="e">
            <v>#DIV/0!</v>
          </cell>
        </row>
        <row r="1858">
          <cell r="A1858">
            <v>1083</v>
          </cell>
          <cell r="B1858" t="str">
            <v>Huevo de gallina entero crudo, congelado.</v>
          </cell>
          <cell r="C1858"/>
          <cell r="D1858">
            <v>100</v>
          </cell>
          <cell r="E1858"/>
          <cell r="F1858">
            <v>144</v>
          </cell>
          <cell r="G1858"/>
          <cell r="H1858">
            <v>12</v>
          </cell>
          <cell r="I1858">
            <v>10.199999999999999</v>
          </cell>
          <cell r="J1858">
            <v>1.1000000000000001</v>
          </cell>
          <cell r="K1858"/>
          <cell r="L1858">
            <v>0</v>
          </cell>
          <cell r="M1858"/>
          <cell r="N1858">
            <v>59</v>
          </cell>
          <cell r="O1858">
            <v>1.9</v>
          </cell>
          <cell r="P1858">
            <v>133</v>
          </cell>
          <cell r="Q1858">
            <v>202</v>
          </cell>
          <cell r="R1858"/>
          <cell r="S1858">
            <v>1.38</v>
          </cell>
          <cell r="T1858">
            <v>11</v>
          </cell>
          <cell r="U1858">
            <v>130</v>
          </cell>
          <cell r="V1858">
            <v>0.06</v>
          </cell>
          <cell r="W1858">
            <v>0.46</v>
          </cell>
          <cell r="X1858">
            <v>0.1</v>
          </cell>
          <cell r="Y1858">
            <v>73</v>
          </cell>
          <cell r="Z1858">
            <v>1.07</v>
          </cell>
          <cell r="AA1858">
            <v>0</v>
          </cell>
          <cell r="AB1858">
            <v>158</v>
          </cell>
          <cell r="AC1858">
            <v>3.15</v>
          </cell>
          <cell r="AD1858">
            <v>3.89</v>
          </cell>
          <cell r="AE1858">
            <v>1.41</v>
          </cell>
          <cell r="AF1858">
            <v>432</v>
          </cell>
          <cell r="AG1858"/>
          <cell r="AH1858"/>
          <cell r="AI1858" t="e">
            <v>#DIV/0!</v>
          </cell>
          <cell r="AJ1858"/>
          <cell r="AK1858"/>
          <cell r="AL1858" t="e">
            <v>#DIV/0!</v>
          </cell>
          <cell r="AM1858"/>
          <cell r="AN1858"/>
          <cell r="AO1858" t="e">
            <v>#DIV/0!</v>
          </cell>
        </row>
        <row r="1859">
          <cell r="A1859">
            <v>1084</v>
          </cell>
          <cell r="B1859" t="str">
            <v>Huevo de gallina entero frito.</v>
          </cell>
          <cell r="C1859"/>
          <cell r="D1859">
            <v>100</v>
          </cell>
          <cell r="E1859"/>
          <cell r="F1859">
            <v>195</v>
          </cell>
          <cell r="G1859"/>
          <cell r="H1859">
            <v>13.5</v>
          </cell>
          <cell r="I1859">
            <v>15</v>
          </cell>
          <cell r="J1859">
            <v>1.4</v>
          </cell>
          <cell r="K1859"/>
          <cell r="L1859">
            <v>0</v>
          </cell>
          <cell r="M1859"/>
          <cell r="N1859">
            <v>55</v>
          </cell>
          <cell r="O1859">
            <v>1.6</v>
          </cell>
          <cell r="P1859">
            <v>353</v>
          </cell>
          <cell r="Q1859">
            <v>194</v>
          </cell>
          <cell r="R1859"/>
          <cell r="S1859">
            <v>1.19</v>
          </cell>
          <cell r="T1859">
            <v>11</v>
          </cell>
          <cell r="U1859">
            <v>132</v>
          </cell>
          <cell r="V1859">
            <v>0.06</v>
          </cell>
          <cell r="W1859">
            <v>0.52</v>
          </cell>
          <cell r="X1859">
            <v>0.1</v>
          </cell>
          <cell r="Y1859">
            <v>38</v>
          </cell>
          <cell r="Z1859">
            <v>0.92</v>
          </cell>
          <cell r="AA1859">
            <v>0</v>
          </cell>
          <cell r="AB1859">
            <v>248</v>
          </cell>
          <cell r="AC1859">
            <v>4.17</v>
          </cell>
          <cell r="AD1859">
            <v>5.97</v>
          </cell>
          <cell r="AE1859">
            <v>2.79</v>
          </cell>
          <cell r="AF1859">
            <v>459</v>
          </cell>
          <cell r="AG1859"/>
          <cell r="AH1859"/>
          <cell r="AI1859" t="e">
            <v>#DIV/0!</v>
          </cell>
          <cell r="AJ1859"/>
          <cell r="AK1859"/>
          <cell r="AL1859" t="e">
            <v>#DIV/0!</v>
          </cell>
          <cell r="AM1859"/>
          <cell r="AN1859"/>
          <cell r="AO1859" t="e">
            <v>#DIV/0!</v>
          </cell>
        </row>
        <row r="1860">
          <cell r="A1860">
            <v>1085</v>
          </cell>
          <cell r="B1860" t="str">
            <v>Huevo de gallina entero poche.</v>
          </cell>
          <cell r="C1860"/>
          <cell r="D1860">
            <v>100</v>
          </cell>
          <cell r="E1860"/>
          <cell r="F1860">
            <v>144</v>
          </cell>
          <cell r="G1860"/>
          <cell r="H1860">
            <v>12.4</v>
          </cell>
          <cell r="I1860">
            <v>10</v>
          </cell>
          <cell r="J1860">
            <v>1.2</v>
          </cell>
          <cell r="K1860"/>
          <cell r="L1860">
            <v>0</v>
          </cell>
          <cell r="M1860"/>
          <cell r="N1860">
            <v>49</v>
          </cell>
          <cell r="O1860">
            <v>1.4</v>
          </cell>
          <cell r="P1860">
            <v>280</v>
          </cell>
          <cell r="Q1860">
            <v>177</v>
          </cell>
          <cell r="R1860"/>
          <cell r="S1860">
            <v>1.1000000000000001</v>
          </cell>
          <cell r="T1860">
            <v>10</v>
          </cell>
          <cell r="U1860">
            <v>120</v>
          </cell>
          <cell r="V1860">
            <v>0.05</v>
          </cell>
          <cell r="W1860">
            <v>0.43</v>
          </cell>
          <cell r="X1860">
            <v>0.1</v>
          </cell>
          <cell r="Y1860">
            <v>35</v>
          </cell>
          <cell r="Z1860">
            <v>0.8</v>
          </cell>
          <cell r="AA1860">
            <v>0</v>
          </cell>
          <cell r="AB1860">
            <v>190</v>
          </cell>
          <cell r="AC1860">
            <v>3.09</v>
          </cell>
          <cell r="AD1860">
            <v>3.79</v>
          </cell>
          <cell r="AE1860">
            <v>1.36</v>
          </cell>
          <cell r="AF1860">
            <v>423</v>
          </cell>
          <cell r="AG1860"/>
          <cell r="AH1860"/>
          <cell r="AI1860" t="e">
            <v>#DIV/0!</v>
          </cell>
          <cell r="AJ1860"/>
          <cell r="AK1860"/>
          <cell r="AL1860" t="e">
            <v>#DIV/0!</v>
          </cell>
          <cell r="AM1860"/>
          <cell r="AN1860"/>
          <cell r="AO1860" t="e">
            <v>#DIV/0!</v>
          </cell>
        </row>
        <row r="1861">
          <cell r="A1861">
            <v>1086</v>
          </cell>
          <cell r="B1861" t="str">
            <v>Huevo de gallina entero , crudo.</v>
          </cell>
          <cell r="C1861"/>
          <cell r="D1861">
            <v>88</v>
          </cell>
          <cell r="E1861"/>
          <cell r="F1861">
            <v>145</v>
          </cell>
          <cell r="G1861"/>
          <cell r="H1861">
            <v>12.5</v>
          </cell>
          <cell r="I1861">
            <v>10</v>
          </cell>
          <cell r="J1861">
            <v>1.2</v>
          </cell>
          <cell r="K1861"/>
          <cell r="L1861">
            <v>0</v>
          </cell>
          <cell r="M1861"/>
          <cell r="N1861">
            <v>49</v>
          </cell>
          <cell r="O1861">
            <v>1.4</v>
          </cell>
          <cell r="P1861">
            <v>126</v>
          </cell>
          <cell r="Q1861">
            <v>178</v>
          </cell>
          <cell r="R1861"/>
          <cell r="S1861">
            <v>1.1000000000000001</v>
          </cell>
          <cell r="T1861">
            <v>10</v>
          </cell>
          <cell r="U1861">
            <v>121</v>
          </cell>
          <cell r="V1861">
            <v>0.06</v>
          </cell>
          <cell r="W1861">
            <v>0.51</v>
          </cell>
          <cell r="X1861">
            <v>0.1</v>
          </cell>
          <cell r="Y1861">
            <v>47</v>
          </cell>
          <cell r="Z1861">
            <v>1</v>
          </cell>
          <cell r="AA1861">
            <v>0</v>
          </cell>
          <cell r="AB1861">
            <v>191</v>
          </cell>
          <cell r="AC1861">
            <v>3.1</v>
          </cell>
          <cell r="AD1861">
            <v>3.81</v>
          </cell>
          <cell r="AE1861">
            <v>1.36</v>
          </cell>
          <cell r="AF1861">
            <v>425</v>
          </cell>
          <cell r="AG1861"/>
          <cell r="AH1861"/>
          <cell r="AI1861" t="e">
            <v>#DIV/0!</v>
          </cell>
          <cell r="AJ1861"/>
          <cell r="AK1861"/>
          <cell r="AL1861" t="e">
            <v>#DIV/0!</v>
          </cell>
          <cell r="AM1861"/>
          <cell r="AN1861"/>
          <cell r="AO1861" t="e">
            <v>#DIV/0!</v>
          </cell>
        </row>
        <row r="1862">
          <cell r="A1862">
            <v>1087</v>
          </cell>
          <cell r="B1862" t="str">
            <v>Huevo de gansa, entero, crudo</v>
          </cell>
          <cell r="C1862"/>
          <cell r="D1862">
            <v>87</v>
          </cell>
          <cell r="E1862"/>
          <cell r="F1862">
            <v>181</v>
          </cell>
          <cell r="G1862"/>
          <cell r="H1862">
            <v>13.9</v>
          </cell>
          <cell r="I1862">
            <v>13.3</v>
          </cell>
          <cell r="J1862">
            <v>1.4</v>
          </cell>
          <cell r="K1862"/>
          <cell r="L1862">
            <v>0</v>
          </cell>
          <cell r="M1862"/>
          <cell r="N1862">
            <v>60</v>
          </cell>
          <cell r="O1862">
            <v>3.6</v>
          </cell>
          <cell r="P1862">
            <v>138</v>
          </cell>
          <cell r="Q1862">
            <v>208</v>
          </cell>
          <cell r="R1862"/>
          <cell r="S1862">
            <v>1.33</v>
          </cell>
          <cell r="T1862">
            <v>16</v>
          </cell>
          <cell r="U1862">
            <v>210</v>
          </cell>
          <cell r="V1862">
            <v>0.15</v>
          </cell>
          <cell r="W1862">
            <v>0.38</v>
          </cell>
          <cell r="X1862">
            <v>0.2</v>
          </cell>
          <cell r="Y1862">
            <v>76</v>
          </cell>
          <cell r="Z1862">
            <v>5.0999999999999996</v>
          </cell>
          <cell r="AA1862">
            <v>0</v>
          </cell>
          <cell r="AB1862">
            <v>384</v>
          </cell>
          <cell r="AC1862">
            <v>3.6</v>
          </cell>
          <cell r="AD1862">
            <v>5.75</v>
          </cell>
          <cell r="AE1862">
            <v>1.67</v>
          </cell>
          <cell r="AF1862">
            <v>852</v>
          </cell>
          <cell r="AG1862"/>
          <cell r="AH1862"/>
          <cell r="AI1862" t="e">
            <v>#DIV/0!</v>
          </cell>
          <cell r="AJ1862"/>
          <cell r="AK1862"/>
          <cell r="AL1862" t="e">
            <v>#DIV/0!</v>
          </cell>
          <cell r="AM1862"/>
          <cell r="AN1862"/>
          <cell r="AO1862" t="e">
            <v>#DIV/0!</v>
          </cell>
        </row>
        <row r="1863">
          <cell r="A1863">
            <v>1088</v>
          </cell>
          <cell r="B1863" t="str">
            <v>Huevo de iguana</v>
          </cell>
          <cell r="C1863"/>
          <cell r="D1863">
            <v>100</v>
          </cell>
          <cell r="E1863"/>
          <cell r="F1863">
            <v>214</v>
          </cell>
          <cell r="G1863"/>
          <cell r="H1863">
            <v>14.9</v>
          </cell>
          <cell r="I1863">
            <v>15.2</v>
          </cell>
          <cell r="J1863">
            <v>4.3</v>
          </cell>
          <cell r="K1863"/>
          <cell r="L1863">
            <v>0</v>
          </cell>
          <cell r="M1863"/>
          <cell r="N1863">
            <v>421</v>
          </cell>
          <cell r="O1863">
            <v>2.1</v>
          </cell>
          <cell r="P1863">
            <v>126</v>
          </cell>
          <cell r="Q1863">
            <v>439</v>
          </cell>
          <cell r="R1863"/>
          <cell r="S1863">
            <v>1.1000000000000001</v>
          </cell>
          <cell r="T1863">
            <v>16</v>
          </cell>
          <cell r="U1863">
            <v>222</v>
          </cell>
          <cell r="V1863">
            <v>0.14000000000000001</v>
          </cell>
          <cell r="W1863">
            <v>0.6</v>
          </cell>
          <cell r="X1863">
            <v>0.5</v>
          </cell>
          <cell r="Y1863">
            <v>47</v>
          </cell>
          <cell r="Z1863">
            <v>1</v>
          </cell>
          <cell r="AA1863">
            <v>0</v>
          </cell>
          <cell r="AB1863">
            <v>340</v>
          </cell>
          <cell r="AC1863">
            <v>3.1</v>
          </cell>
          <cell r="AD1863">
            <v>3.81</v>
          </cell>
          <cell r="AE1863">
            <v>1.36</v>
          </cell>
          <cell r="AF1863">
            <v>425</v>
          </cell>
          <cell r="AG1863"/>
          <cell r="AH1863"/>
          <cell r="AI1863" t="e">
            <v>#DIV/0!</v>
          </cell>
          <cell r="AJ1863"/>
          <cell r="AK1863"/>
          <cell r="AL1863" t="e">
            <v>#DIV/0!</v>
          </cell>
          <cell r="AM1863"/>
          <cell r="AN1863"/>
          <cell r="AO1863" t="e">
            <v>#DIV/0!</v>
          </cell>
        </row>
        <row r="1864">
          <cell r="A1864">
            <v>1089</v>
          </cell>
          <cell r="B1864" t="str">
            <v>Huevo de pata, entero, crudo.</v>
          </cell>
          <cell r="C1864"/>
          <cell r="D1864">
            <v>88</v>
          </cell>
          <cell r="E1864"/>
          <cell r="F1864">
            <v>181</v>
          </cell>
          <cell r="G1864"/>
          <cell r="H1864">
            <v>12.8</v>
          </cell>
          <cell r="I1864">
            <v>13.8</v>
          </cell>
          <cell r="J1864">
            <v>1.5</v>
          </cell>
          <cell r="K1864"/>
          <cell r="L1864">
            <v>0</v>
          </cell>
          <cell r="M1864"/>
          <cell r="N1864">
            <v>64</v>
          </cell>
          <cell r="O1864">
            <v>3.9</v>
          </cell>
          <cell r="P1864">
            <v>146</v>
          </cell>
          <cell r="Q1864">
            <v>220</v>
          </cell>
          <cell r="R1864"/>
          <cell r="S1864">
            <v>1.41</v>
          </cell>
          <cell r="T1864">
            <v>17</v>
          </cell>
          <cell r="U1864">
            <v>222</v>
          </cell>
          <cell r="V1864">
            <v>0.16</v>
          </cell>
          <cell r="W1864">
            <v>0.4</v>
          </cell>
          <cell r="X1864">
            <v>0.2</v>
          </cell>
          <cell r="Y1864">
            <v>80</v>
          </cell>
          <cell r="Z1864">
            <v>5.39</v>
          </cell>
          <cell r="AA1864">
            <v>0</v>
          </cell>
          <cell r="AB1864">
            <v>399</v>
          </cell>
          <cell r="AC1864">
            <v>3.68</v>
          </cell>
          <cell r="AD1864">
            <v>6.53</v>
          </cell>
          <cell r="AE1864">
            <v>1.22</v>
          </cell>
          <cell r="AF1864">
            <v>884</v>
          </cell>
          <cell r="AG1864"/>
          <cell r="AH1864"/>
          <cell r="AI1864" t="e">
            <v>#DIV/0!</v>
          </cell>
          <cell r="AJ1864"/>
          <cell r="AK1864"/>
          <cell r="AL1864" t="e">
            <v>#DIV/0!</v>
          </cell>
          <cell r="AM1864"/>
          <cell r="AN1864"/>
          <cell r="AO1864" t="e">
            <v>#DIV/0!</v>
          </cell>
        </row>
        <row r="1865">
          <cell r="A1865">
            <v>1090</v>
          </cell>
          <cell r="B1865" t="str">
            <v>Huevo de pava, entero, crudo.</v>
          </cell>
          <cell r="C1865"/>
          <cell r="D1865">
            <v>88</v>
          </cell>
          <cell r="E1865"/>
          <cell r="F1865">
            <v>167</v>
          </cell>
          <cell r="G1865"/>
          <cell r="H1865">
            <v>13.7</v>
          </cell>
          <cell r="I1865">
            <v>11.9</v>
          </cell>
          <cell r="J1865">
            <v>1.2</v>
          </cell>
          <cell r="K1865"/>
          <cell r="L1865">
            <v>0</v>
          </cell>
          <cell r="M1865"/>
          <cell r="N1865">
            <v>99</v>
          </cell>
          <cell r="O1865">
            <v>4.0999999999999996</v>
          </cell>
          <cell r="P1865">
            <v>151</v>
          </cell>
          <cell r="Q1865">
            <v>170</v>
          </cell>
          <cell r="R1865"/>
          <cell r="S1865">
            <v>1.58</v>
          </cell>
          <cell r="T1865">
            <v>13</v>
          </cell>
          <cell r="U1865">
            <v>142</v>
          </cell>
          <cell r="V1865">
            <v>0.11</v>
          </cell>
          <cell r="W1865">
            <v>0.47</v>
          </cell>
          <cell r="X1865">
            <v>0</v>
          </cell>
          <cell r="Y1865">
            <v>71</v>
          </cell>
          <cell r="Z1865">
            <v>1.69</v>
          </cell>
          <cell r="AA1865">
            <v>0</v>
          </cell>
          <cell r="AB1865">
            <v>166</v>
          </cell>
          <cell r="AC1865">
            <v>3.63</v>
          </cell>
          <cell r="AD1865">
            <v>4.57</v>
          </cell>
          <cell r="AE1865">
            <v>1.66</v>
          </cell>
          <cell r="AF1865">
            <v>933</v>
          </cell>
          <cell r="AG1865"/>
          <cell r="AH1865"/>
          <cell r="AI1865" t="e">
            <v>#DIV/0!</v>
          </cell>
          <cell r="AJ1865"/>
          <cell r="AK1865"/>
          <cell r="AL1865" t="e">
            <v>#DIV/0!</v>
          </cell>
          <cell r="AM1865"/>
          <cell r="AN1865"/>
          <cell r="AO1865" t="e">
            <v>#DIV/0!</v>
          </cell>
        </row>
        <row r="1866">
          <cell r="A1866">
            <v>1091</v>
          </cell>
          <cell r="B1866" t="str">
            <v>Huevo de tortuga.</v>
          </cell>
          <cell r="C1866"/>
          <cell r="D1866">
            <v>100</v>
          </cell>
          <cell r="E1866"/>
          <cell r="F1866">
            <v>111</v>
          </cell>
          <cell r="G1866"/>
          <cell r="H1866">
            <v>12.6</v>
          </cell>
          <cell r="I1866">
            <v>6.3</v>
          </cell>
          <cell r="J1866">
            <v>0.9</v>
          </cell>
          <cell r="K1866"/>
          <cell r="L1866">
            <v>0</v>
          </cell>
          <cell r="M1866"/>
          <cell r="N1866">
            <v>62</v>
          </cell>
          <cell r="O1866">
            <v>1.6</v>
          </cell>
          <cell r="P1866">
            <v>126</v>
          </cell>
          <cell r="Q1866">
            <v>180</v>
          </cell>
          <cell r="R1866"/>
          <cell r="S1866">
            <v>1.1000000000000001</v>
          </cell>
          <cell r="T1866">
            <v>16</v>
          </cell>
          <cell r="U1866">
            <v>222</v>
          </cell>
          <cell r="V1866">
            <v>0.28000000000000003</v>
          </cell>
          <cell r="W1866">
            <v>0.31</v>
          </cell>
          <cell r="X1866">
            <v>0.1</v>
          </cell>
          <cell r="Y1866">
            <v>47</v>
          </cell>
          <cell r="Z1866">
            <v>1</v>
          </cell>
          <cell r="AA1866">
            <v>0</v>
          </cell>
          <cell r="AB1866">
            <v>52</v>
          </cell>
          <cell r="AC1866">
            <v>3.1</v>
          </cell>
          <cell r="AD1866">
            <v>3.81</v>
          </cell>
          <cell r="AE1866">
            <v>1.36</v>
          </cell>
          <cell r="AF1866">
            <v>425</v>
          </cell>
          <cell r="AG1866"/>
          <cell r="AH1866"/>
          <cell r="AI1866" t="e">
            <v>#DIV/0!</v>
          </cell>
          <cell r="AJ1866"/>
          <cell r="AK1866"/>
          <cell r="AL1866" t="e">
            <v>#DIV/0!</v>
          </cell>
          <cell r="AM1866"/>
          <cell r="AN1866"/>
          <cell r="AO1866" t="e">
            <v>#DIV/0!</v>
          </cell>
        </row>
        <row r="1867">
          <cell r="A1867">
            <v>1092</v>
          </cell>
          <cell r="B1867" t="str">
            <v>Huevo de gallina clara deshidratada.</v>
          </cell>
          <cell r="C1867"/>
          <cell r="D1867">
            <v>100</v>
          </cell>
          <cell r="E1867"/>
          <cell r="F1867">
            <v>356</v>
          </cell>
          <cell r="G1867"/>
          <cell r="H1867">
            <v>81.099999999999994</v>
          </cell>
          <cell r="I1867">
            <v>0</v>
          </cell>
          <cell r="J1867">
            <v>708</v>
          </cell>
          <cell r="K1867"/>
          <cell r="L1867">
            <v>0</v>
          </cell>
          <cell r="M1867"/>
          <cell r="N1867">
            <v>62</v>
          </cell>
          <cell r="O1867">
            <v>0.2</v>
          </cell>
          <cell r="P1867">
            <v>1280</v>
          </cell>
          <cell r="Q1867">
            <v>111</v>
          </cell>
          <cell r="R1867"/>
          <cell r="S1867">
            <v>0.1</v>
          </cell>
          <cell r="T1867">
            <v>88</v>
          </cell>
          <cell r="U1867">
            <v>1125</v>
          </cell>
          <cell r="V1867">
            <v>0.01</v>
          </cell>
          <cell r="W1867">
            <v>253</v>
          </cell>
          <cell r="X1867">
            <v>0.9</v>
          </cell>
          <cell r="Y1867">
            <v>18</v>
          </cell>
          <cell r="Z1867">
            <v>0.18</v>
          </cell>
          <cell r="AA1867">
            <v>0</v>
          </cell>
          <cell r="AB1867">
            <v>0</v>
          </cell>
          <cell r="AC1867">
            <v>0</v>
          </cell>
          <cell r="AD1867">
            <v>0</v>
          </cell>
          <cell r="AE1867">
            <v>0</v>
          </cell>
          <cell r="AF1867">
            <v>0</v>
          </cell>
          <cell r="AG1867"/>
          <cell r="AH1867"/>
          <cell r="AI1867" t="e">
            <v>#DIV/0!</v>
          </cell>
          <cell r="AJ1867"/>
          <cell r="AK1867"/>
          <cell r="AL1867" t="e">
            <v>#DIV/0!</v>
          </cell>
          <cell r="AM1867"/>
          <cell r="AN1867"/>
          <cell r="AO1867" t="e">
            <v>#DIV/0!</v>
          </cell>
        </row>
        <row r="1868">
          <cell r="A1868">
            <v>1093</v>
          </cell>
          <cell r="B1868" t="str">
            <v>Huevo de gallina clara deshidratada, hojuelas, glucosa reducida.</v>
          </cell>
          <cell r="C1868"/>
          <cell r="D1868">
            <v>100</v>
          </cell>
          <cell r="E1868"/>
          <cell r="F1868">
            <v>324</v>
          </cell>
          <cell r="G1868"/>
          <cell r="H1868">
            <v>76.900000000000006</v>
          </cell>
          <cell r="I1868">
            <v>0</v>
          </cell>
          <cell r="J1868">
            <v>4.2</v>
          </cell>
          <cell r="K1868"/>
          <cell r="L1868">
            <v>0</v>
          </cell>
          <cell r="M1868"/>
          <cell r="N1868">
            <v>83</v>
          </cell>
          <cell r="O1868">
            <v>0.2</v>
          </cell>
          <cell r="P1868">
            <v>1156</v>
          </cell>
          <cell r="Q1868">
            <v>83</v>
          </cell>
          <cell r="R1868"/>
          <cell r="S1868">
            <v>0.15</v>
          </cell>
          <cell r="T1868">
            <v>67</v>
          </cell>
          <cell r="U1868">
            <v>1042</v>
          </cell>
          <cell r="V1868">
            <v>0.04</v>
          </cell>
          <cell r="W1868">
            <v>2.16</v>
          </cell>
          <cell r="X1868">
            <v>0.7</v>
          </cell>
          <cell r="Y1868">
            <v>89</v>
          </cell>
          <cell r="Z1868">
            <v>0.49</v>
          </cell>
          <cell r="AA1868">
            <v>0</v>
          </cell>
          <cell r="AB1868">
            <v>0</v>
          </cell>
          <cell r="AC1868">
            <v>0</v>
          </cell>
          <cell r="AD1868">
            <v>0</v>
          </cell>
          <cell r="AE1868">
            <v>0</v>
          </cell>
          <cell r="AF1868">
            <v>0</v>
          </cell>
          <cell r="AG1868"/>
          <cell r="AH1868"/>
          <cell r="AI1868" t="e">
            <v>#DIV/0!</v>
          </cell>
          <cell r="AJ1868"/>
          <cell r="AK1868"/>
          <cell r="AL1868" t="e">
            <v>#DIV/0!</v>
          </cell>
          <cell r="AM1868"/>
          <cell r="AN1868"/>
          <cell r="AO1868" t="e">
            <v>#DIV/0!</v>
          </cell>
        </row>
        <row r="1869">
          <cell r="A1869">
            <v>1094</v>
          </cell>
          <cell r="B1869" t="str">
            <v>Huevo de gallina clara deshidratada, polvo, glucosa reducida.</v>
          </cell>
          <cell r="C1869"/>
          <cell r="D1869">
            <v>100</v>
          </cell>
          <cell r="E1869"/>
          <cell r="F1869">
            <v>348</v>
          </cell>
          <cell r="G1869"/>
          <cell r="H1869">
            <v>82.4</v>
          </cell>
          <cell r="I1869">
            <v>0</v>
          </cell>
          <cell r="J1869">
            <v>4.5</v>
          </cell>
          <cell r="K1869"/>
          <cell r="L1869">
            <v>0</v>
          </cell>
          <cell r="M1869"/>
          <cell r="N1869">
            <v>89</v>
          </cell>
          <cell r="O1869">
            <v>0.2</v>
          </cell>
          <cell r="P1869">
            <v>1238</v>
          </cell>
          <cell r="Q1869">
            <v>89</v>
          </cell>
          <cell r="R1869"/>
          <cell r="S1869">
            <v>0.16</v>
          </cell>
          <cell r="T1869">
            <v>72</v>
          </cell>
          <cell r="U1869">
            <v>1116</v>
          </cell>
          <cell r="V1869">
            <v>0.04</v>
          </cell>
          <cell r="W1869">
            <v>2.3199999999999998</v>
          </cell>
          <cell r="X1869">
            <v>0.7</v>
          </cell>
          <cell r="Y1869">
            <v>96</v>
          </cell>
          <cell r="Z1869">
            <v>0.53</v>
          </cell>
          <cell r="AA1869">
            <v>0</v>
          </cell>
          <cell r="AB1869">
            <v>0</v>
          </cell>
          <cell r="AC1869">
            <v>0</v>
          </cell>
          <cell r="AD1869">
            <v>0</v>
          </cell>
          <cell r="AE1869">
            <v>0</v>
          </cell>
          <cell r="AF1869">
            <v>0</v>
          </cell>
          <cell r="AG1869"/>
          <cell r="AH1869"/>
          <cell r="AI1869" t="e">
            <v>#DIV/0!</v>
          </cell>
          <cell r="AJ1869"/>
          <cell r="AK1869"/>
          <cell r="AL1869" t="e">
            <v>#DIV/0!</v>
          </cell>
          <cell r="AM1869"/>
          <cell r="AN1869"/>
          <cell r="AO1869" t="e">
            <v>#DIV/0!</v>
          </cell>
        </row>
        <row r="1870">
          <cell r="A1870">
            <v>1095</v>
          </cell>
          <cell r="B1870" t="str">
            <v>Huevo de gallina clara fresca.</v>
          </cell>
          <cell r="C1870"/>
          <cell r="D1870">
            <v>100</v>
          </cell>
          <cell r="E1870"/>
          <cell r="F1870">
            <v>46</v>
          </cell>
          <cell r="G1870"/>
          <cell r="H1870">
            <v>10.5</v>
          </cell>
          <cell r="I1870">
            <v>0</v>
          </cell>
          <cell r="J1870">
            <v>1</v>
          </cell>
          <cell r="K1870"/>
          <cell r="L1870">
            <v>0</v>
          </cell>
          <cell r="M1870"/>
          <cell r="N1870">
            <v>6</v>
          </cell>
          <cell r="O1870">
            <v>0</v>
          </cell>
          <cell r="P1870">
            <v>164</v>
          </cell>
          <cell r="Q1870">
            <v>13</v>
          </cell>
          <cell r="R1870"/>
          <cell r="S1870">
            <v>0.01</v>
          </cell>
          <cell r="T1870">
            <v>11</v>
          </cell>
          <cell r="U1870">
            <v>143</v>
          </cell>
          <cell r="V1870">
            <v>0.01</v>
          </cell>
          <cell r="W1870">
            <v>0.45</v>
          </cell>
          <cell r="X1870">
            <v>0.1</v>
          </cell>
          <cell r="Y1870">
            <v>3</v>
          </cell>
          <cell r="Z1870">
            <v>0.2</v>
          </cell>
          <cell r="AA1870">
            <v>0</v>
          </cell>
          <cell r="AB1870">
            <v>0</v>
          </cell>
          <cell r="AC1870">
            <v>0</v>
          </cell>
          <cell r="AD1870">
            <v>0</v>
          </cell>
          <cell r="AE1870">
            <v>0</v>
          </cell>
          <cell r="AF1870">
            <v>0</v>
          </cell>
          <cell r="AG1870"/>
          <cell r="AH1870"/>
          <cell r="AI1870" t="e">
            <v>#DIV/0!</v>
          </cell>
          <cell r="AJ1870"/>
          <cell r="AK1870"/>
          <cell r="AL1870" t="e">
            <v>#DIV/0!</v>
          </cell>
          <cell r="AM1870"/>
          <cell r="AN1870"/>
          <cell r="AO1870" t="e">
            <v>#DIV/0!</v>
          </cell>
        </row>
        <row r="1871">
          <cell r="A1871">
            <v>1096</v>
          </cell>
          <cell r="B1871" t="str">
            <v>Huevo de gallina entero, deshidratado.</v>
          </cell>
          <cell r="C1871"/>
          <cell r="D1871">
            <v>100</v>
          </cell>
          <cell r="E1871"/>
          <cell r="F1871">
            <v>579</v>
          </cell>
          <cell r="G1871"/>
          <cell r="H1871">
            <v>47.4</v>
          </cell>
          <cell r="I1871">
            <v>41</v>
          </cell>
          <cell r="J1871">
            <v>5</v>
          </cell>
          <cell r="K1871"/>
          <cell r="L1871">
            <v>0</v>
          </cell>
          <cell r="M1871"/>
          <cell r="N1871">
            <v>231</v>
          </cell>
          <cell r="O1871">
            <v>6.8</v>
          </cell>
          <cell r="P1871">
            <v>523</v>
          </cell>
          <cell r="Q1871">
            <v>831</v>
          </cell>
          <cell r="R1871"/>
          <cell r="S1871">
            <v>5.28</v>
          </cell>
          <cell r="T1871">
            <v>42</v>
          </cell>
          <cell r="U1871">
            <v>493</v>
          </cell>
          <cell r="V1871">
            <v>0.2</v>
          </cell>
          <cell r="W1871">
            <v>1.54</v>
          </cell>
          <cell r="X1871">
            <v>0.3</v>
          </cell>
          <cell r="Y1871">
            <v>171</v>
          </cell>
          <cell r="Z1871">
            <v>3.95</v>
          </cell>
          <cell r="AA1871">
            <v>0</v>
          </cell>
          <cell r="AB1871">
            <v>270</v>
          </cell>
          <cell r="AC1871">
            <v>12.73</v>
          </cell>
          <cell r="AD1871">
            <v>15.34</v>
          </cell>
          <cell r="AE1871">
            <v>5.8</v>
          </cell>
          <cell r="AF1871">
            <v>1715</v>
          </cell>
          <cell r="AG1871"/>
          <cell r="AH1871"/>
          <cell r="AI1871" t="e">
            <v>#DIV/0!</v>
          </cell>
          <cell r="AJ1871"/>
          <cell r="AK1871"/>
          <cell r="AL1871" t="e">
            <v>#DIV/0!</v>
          </cell>
          <cell r="AM1871"/>
          <cell r="AN1871"/>
          <cell r="AO1871" t="e">
            <v>#DIV/0!</v>
          </cell>
        </row>
        <row r="1872">
          <cell r="A1872">
            <v>1097</v>
          </cell>
          <cell r="B1872" t="str">
            <v>Huevo de gallina entero, deshidratado, estabilizado, glucosa reducida.</v>
          </cell>
          <cell r="C1872"/>
          <cell r="D1872">
            <v>100</v>
          </cell>
          <cell r="E1872"/>
          <cell r="F1872">
            <v>598</v>
          </cell>
          <cell r="G1872"/>
          <cell r="H1872">
            <v>48.2</v>
          </cell>
          <cell r="I1872">
            <v>44</v>
          </cell>
          <cell r="J1872">
            <v>2.4</v>
          </cell>
          <cell r="K1872"/>
          <cell r="L1872">
            <v>0</v>
          </cell>
          <cell r="M1872"/>
          <cell r="N1872">
            <v>222</v>
          </cell>
          <cell r="O1872">
            <v>8.3000000000000007</v>
          </cell>
          <cell r="P1872">
            <v>548</v>
          </cell>
          <cell r="Q1872">
            <v>715</v>
          </cell>
          <cell r="R1872"/>
          <cell r="S1872">
            <v>5.71</v>
          </cell>
          <cell r="T1872">
            <v>49</v>
          </cell>
          <cell r="U1872">
            <v>515</v>
          </cell>
          <cell r="V1872">
            <v>0.33</v>
          </cell>
          <cell r="W1872">
            <v>1.23</v>
          </cell>
          <cell r="X1872">
            <v>0.3</v>
          </cell>
          <cell r="Y1872">
            <v>193</v>
          </cell>
          <cell r="Z1872">
            <v>10.51</v>
          </cell>
          <cell r="AA1872">
            <v>0</v>
          </cell>
          <cell r="AB1872">
            <v>616</v>
          </cell>
          <cell r="AC1872">
            <v>13.2</v>
          </cell>
          <cell r="AD1872">
            <v>17.559999999999999</v>
          </cell>
          <cell r="AE1872">
            <v>5.71</v>
          </cell>
          <cell r="AF1872">
            <v>2017</v>
          </cell>
          <cell r="AG1872"/>
          <cell r="AH1872"/>
          <cell r="AI1872" t="e">
            <v>#DIV/0!</v>
          </cell>
          <cell r="AJ1872"/>
          <cell r="AK1872"/>
          <cell r="AL1872" t="e">
            <v>#DIV/0!</v>
          </cell>
          <cell r="AM1872"/>
          <cell r="AN1872"/>
          <cell r="AO1872" t="e">
            <v>#DIV/0!</v>
          </cell>
        </row>
        <row r="1873">
          <cell r="A1873">
            <v>1098</v>
          </cell>
          <cell r="B1873" t="str">
            <v>Huevo de gallina yema cruda congelada.</v>
          </cell>
          <cell r="C1873"/>
          <cell r="D1873">
            <v>100</v>
          </cell>
          <cell r="E1873"/>
          <cell r="F1873">
            <v>297</v>
          </cell>
          <cell r="G1873"/>
          <cell r="H1873">
            <v>15.5</v>
          </cell>
          <cell r="I1873">
            <v>25.6</v>
          </cell>
          <cell r="J1873">
            <v>1.2</v>
          </cell>
          <cell r="K1873"/>
          <cell r="L1873">
            <v>0</v>
          </cell>
          <cell r="M1873"/>
          <cell r="N1873">
            <v>138</v>
          </cell>
          <cell r="O1873">
            <v>3.3</v>
          </cell>
          <cell r="P1873">
            <v>67</v>
          </cell>
          <cell r="Q1873">
            <v>417</v>
          </cell>
          <cell r="R1873"/>
          <cell r="S1873">
            <v>2.88</v>
          </cell>
          <cell r="T1873">
            <v>9</v>
          </cell>
          <cell r="U1873">
            <v>417</v>
          </cell>
          <cell r="V1873">
            <v>0.16</v>
          </cell>
          <cell r="W1873">
            <v>0.52</v>
          </cell>
          <cell r="X1873">
            <v>0</v>
          </cell>
          <cell r="Y1873">
            <v>116</v>
          </cell>
          <cell r="Z1873">
            <v>1.82</v>
          </cell>
          <cell r="AA1873">
            <v>0</v>
          </cell>
          <cell r="AB1873">
            <v>423</v>
          </cell>
          <cell r="AC1873">
            <v>7.82</v>
          </cell>
          <cell r="AD1873">
            <v>9.75</v>
          </cell>
          <cell r="AE1873">
            <v>3.63</v>
          </cell>
          <cell r="AF1873">
            <v>1075</v>
          </cell>
          <cell r="AG1873"/>
          <cell r="AH1873"/>
          <cell r="AI1873" t="e">
            <v>#DIV/0!</v>
          </cell>
          <cell r="AJ1873"/>
          <cell r="AK1873"/>
          <cell r="AL1873" t="e">
            <v>#DIV/0!</v>
          </cell>
          <cell r="AM1873"/>
          <cell r="AN1873"/>
          <cell r="AO1873" t="e">
            <v>#DIV/0!</v>
          </cell>
        </row>
        <row r="1874">
          <cell r="A1874">
            <v>1099</v>
          </cell>
          <cell r="B1874" t="str">
            <v>Huevo de gallina yema deshidratada</v>
          </cell>
          <cell r="C1874"/>
          <cell r="D1874">
            <v>100</v>
          </cell>
          <cell r="E1874"/>
          <cell r="F1874">
            <v>654</v>
          </cell>
          <cell r="G1874"/>
          <cell r="H1874">
            <v>34.299999999999997</v>
          </cell>
          <cell r="I1874">
            <v>55.8</v>
          </cell>
          <cell r="J1874">
            <v>3.6</v>
          </cell>
          <cell r="K1874"/>
          <cell r="L1874">
            <v>0</v>
          </cell>
          <cell r="M1874"/>
          <cell r="N1874">
            <v>284</v>
          </cell>
          <cell r="O1874">
            <v>5.4</v>
          </cell>
          <cell r="P1874">
            <v>135</v>
          </cell>
          <cell r="Q1874">
            <v>920</v>
          </cell>
          <cell r="R1874"/>
          <cell r="S1874">
            <v>4.93</v>
          </cell>
          <cell r="T1874">
            <v>13</v>
          </cell>
          <cell r="U1874">
            <v>244</v>
          </cell>
          <cell r="V1874">
            <v>0.28999999999999998</v>
          </cell>
          <cell r="W1874">
            <v>1.88</v>
          </cell>
          <cell r="X1874">
            <v>0.1</v>
          </cell>
          <cell r="Y1874">
            <v>244</v>
          </cell>
          <cell r="Z1874">
            <v>5.33</v>
          </cell>
          <cell r="AA1874">
            <v>0</v>
          </cell>
          <cell r="AB1874">
            <v>395</v>
          </cell>
          <cell r="AC1874">
            <v>17.149999999999999</v>
          </cell>
          <cell r="AD1874">
            <v>21.13</v>
          </cell>
          <cell r="AE1874">
            <v>7.9</v>
          </cell>
          <cell r="AF1874">
            <v>2335</v>
          </cell>
          <cell r="AG1874"/>
          <cell r="AH1874"/>
          <cell r="AI1874" t="e">
            <v>#DIV/0!</v>
          </cell>
          <cell r="AJ1874"/>
          <cell r="AK1874"/>
          <cell r="AL1874" t="e">
            <v>#DIV/0!</v>
          </cell>
          <cell r="AM1874"/>
          <cell r="AN1874"/>
          <cell r="AO1874" t="e">
            <v>#DIV/0!</v>
          </cell>
        </row>
        <row r="1875">
          <cell r="A1875">
            <v>1100</v>
          </cell>
          <cell r="B1875" t="str">
            <v>Huevo de gallina yema fresca.</v>
          </cell>
          <cell r="C1875"/>
          <cell r="D1875">
            <v>100</v>
          </cell>
          <cell r="E1875"/>
          <cell r="F1875">
            <v>353</v>
          </cell>
          <cell r="G1875"/>
          <cell r="H1875">
            <v>16.8</v>
          </cell>
          <cell r="I1875">
            <v>30.9</v>
          </cell>
          <cell r="J1875">
            <v>1.8</v>
          </cell>
          <cell r="K1875"/>
          <cell r="L1875">
            <v>0</v>
          </cell>
          <cell r="M1875"/>
          <cell r="N1875">
            <v>137</v>
          </cell>
          <cell r="O1875">
            <v>3.5</v>
          </cell>
          <cell r="P1875">
            <v>43</v>
          </cell>
          <cell r="Q1875">
            <v>488</v>
          </cell>
          <cell r="R1875"/>
          <cell r="S1875">
            <v>3.11</v>
          </cell>
          <cell r="T1875">
            <v>9</v>
          </cell>
          <cell r="U1875">
            <v>94</v>
          </cell>
          <cell r="V1875">
            <v>0.17</v>
          </cell>
          <cell r="W1875">
            <v>0.64</v>
          </cell>
          <cell r="X1875">
            <v>0</v>
          </cell>
          <cell r="Y1875">
            <v>146</v>
          </cell>
          <cell r="Z1875">
            <v>3.11</v>
          </cell>
          <cell r="AA1875">
            <v>0</v>
          </cell>
          <cell r="AB1875">
            <v>584</v>
          </cell>
          <cell r="AC1875">
            <v>9.5500000000000007</v>
          </cell>
          <cell r="AD1875">
            <v>11.74</v>
          </cell>
          <cell r="AE1875">
            <v>4.2</v>
          </cell>
          <cell r="AF1875">
            <v>1281</v>
          </cell>
          <cell r="AG1875"/>
          <cell r="AH1875"/>
          <cell r="AI1875" t="e">
            <v>#DIV/0!</v>
          </cell>
          <cell r="AJ1875"/>
          <cell r="AK1875"/>
          <cell r="AL1875" t="e">
            <v>#DIV/0!</v>
          </cell>
          <cell r="AM1875"/>
          <cell r="AN1875"/>
          <cell r="AO1875" t="e">
            <v>#DIV/0!</v>
          </cell>
        </row>
        <row r="1876">
          <cell r="A1876">
            <v>1101</v>
          </cell>
          <cell r="B1876" t="str">
            <v>Sustituto de huevo de gallina, congelado.</v>
          </cell>
          <cell r="C1876"/>
          <cell r="D1876">
            <v>100</v>
          </cell>
          <cell r="E1876"/>
          <cell r="F1876">
            <v>158</v>
          </cell>
          <cell r="G1876"/>
          <cell r="H1876">
            <v>11.3</v>
          </cell>
          <cell r="I1876">
            <v>11.1</v>
          </cell>
          <cell r="J1876">
            <v>3.2</v>
          </cell>
          <cell r="K1876"/>
          <cell r="L1876">
            <v>0</v>
          </cell>
          <cell r="M1876"/>
          <cell r="N1876">
            <v>73</v>
          </cell>
          <cell r="O1876">
            <v>2</v>
          </cell>
          <cell r="P1876">
            <v>199</v>
          </cell>
          <cell r="Q1876">
            <v>72</v>
          </cell>
          <cell r="R1876"/>
          <cell r="S1876">
            <v>0.98</v>
          </cell>
          <cell r="T1876">
            <v>15</v>
          </cell>
          <cell r="U1876">
            <v>213</v>
          </cell>
          <cell r="V1876">
            <v>0.12</v>
          </cell>
          <cell r="W1876">
            <v>0.39</v>
          </cell>
          <cell r="X1876">
            <v>0.1</v>
          </cell>
          <cell r="Y1876">
            <v>16</v>
          </cell>
          <cell r="Z1876">
            <v>0.34</v>
          </cell>
          <cell r="AA1876">
            <v>1</v>
          </cell>
          <cell r="AB1876">
            <v>135</v>
          </cell>
          <cell r="AC1876">
            <v>1.93</v>
          </cell>
          <cell r="AD1876">
            <v>2.44</v>
          </cell>
          <cell r="AE1876">
            <v>6.24</v>
          </cell>
          <cell r="AF1876">
            <v>2</v>
          </cell>
          <cell r="AG1876"/>
          <cell r="AH1876"/>
          <cell r="AI1876" t="e">
            <v>#DIV/0!</v>
          </cell>
          <cell r="AJ1876"/>
          <cell r="AK1876"/>
          <cell r="AL1876" t="e">
            <v>#DIV/0!</v>
          </cell>
          <cell r="AM1876"/>
          <cell r="AN1876"/>
          <cell r="AO1876" t="e">
            <v>#DIV/0!</v>
          </cell>
        </row>
        <row r="1877">
          <cell r="A1877">
            <v>1102</v>
          </cell>
          <cell r="B1877" t="str">
            <v>Sustituto de huevo de gallina, polvo.</v>
          </cell>
          <cell r="C1877"/>
          <cell r="D1877">
            <v>100</v>
          </cell>
          <cell r="E1877"/>
          <cell r="F1877">
            <v>426</v>
          </cell>
          <cell r="G1877"/>
          <cell r="H1877">
            <v>55.5</v>
          </cell>
          <cell r="I1877">
            <v>13</v>
          </cell>
          <cell r="J1877">
            <v>21.8</v>
          </cell>
          <cell r="K1877"/>
          <cell r="L1877">
            <v>0</v>
          </cell>
          <cell r="M1877"/>
          <cell r="N1877">
            <v>326</v>
          </cell>
          <cell r="O1877">
            <v>3.2</v>
          </cell>
          <cell r="P1877">
            <v>800</v>
          </cell>
          <cell r="Q1877">
            <v>478</v>
          </cell>
          <cell r="R1877"/>
          <cell r="S1877">
            <v>1.82</v>
          </cell>
          <cell r="T1877">
            <v>65</v>
          </cell>
          <cell r="U1877">
            <v>744</v>
          </cell>
          <cell r="V1877">
            <v>0.23</v>
          </cell>
          <cell r="W1877">
            <v>1.76</v>
          </cell>
          <cell r="X1877">
            <v>0.6</v>
          </cell>
          <cell r="Y1877">
            <v>125</v>
          </cell>
          <cell r="Z1877">
            <v>3.52</v>
          </cell>
          <cell r="AA1877">
            <v>1</v>
          </cell>
          <cell r="AB1877">
            <v>369</v>
          </cell>
          <cell r="AC1877">
            <v>3.77</v>
          </cell>
          <cell r="AD1877">
            <v>5.34</v>
          </cell>
          <cell r="AE1877">
            <v>1.68</v>
          </cell>
          <cell r="AF1877">
            <v>572</v>
          </cell>
          <cell r="AG1877"/>
          <cell r="AH1877"/>
          <cell r="AI1877" t="e">
            <v>#DIV/0!</v>
          </cell>
          <cell r="AJ1877"/>
          <cell r="AK1877"/>
          <cell r="AL1877" t="e">
            <v>#DIV/0!</v>
          </cell>
          <cell r="AM1877"/>
          <cell r="AN1877"/>
          <cell r="AO1877" t="e">
            <v>#DIV/0!</v>
          </cell>
        </row>
        <row r="1878">
          <cell r="A1878">
            <v>1103</v>
          </cell>
          <cell r="B1878" t="str">
            <v>Arveja seca cocida</v>
          </cell>
          <cell r="C1878"/>
          <cell r="D1878">
            <v>100</v>
          </cell>
          <cell r="E1878"/>
          <cell r="F1878">
            <v>121</v>
          </cell>
          <cell r="G1878"/>
          <cell r="H1878">
            <v>8.3000000000000007</v>
          </cell>
          <cell r="I1878">
            <v>0.4</v>
          </cell>
          <cell r="J1878">
            <v>21.1</v>
          </cell>
          <cell r="K1878"/>
          <cell r="L1878">
            <v>8.3000000000000007</v>
          </cell>
          <cell r="M1878"/>
          <cell r="N1878">
            <v>14</v>
          </cell>
          <cell r="O1878">
            <v>1.3</v>
          </cell>
          <cell r="P1878">
            <v>2</v>
          </cell>
          <cell r="Q1878">
            <v>99</v>
          </cell>
          <cell r="R1878"/>
          <cell r="S1878">
            <v>1</v>
          </cell>
          <cell r="T1878">
            <v>36</v>
          </cell>
          <cell r="U1878">
            <v>362</v>
          </cell>
          <cell r="V1878">
            <v>0.19</v>
          </cell>
          <cell r="W1878">
            <v>0.06</v>
          </cell>
          <cell r="X1878">
            <v>0.9</v>
          </cell>
          <cell r="Y1878">
            <v>65</v>
          </cell>
          <cell r="Z1878">
            <v>0</v>
          </cell>
          <cell r="AA1878">
            <v>0</v>
          </cell>
          <cell r="AB1878">
            <v>1</v>
          </cell>
          <cell r="AC1878">
            <v>0.05</v>
          </cell>
          <cell r="AD1878">
            <v>0.08</v>
          </cell>
          <cell r="AE1878">
            <v>0.17</v>
          </cell>
          <cell r="AF1878">
            <v>0</v>
          </cell>
          <cell r="AG1878"/>
          <cell r="AH1878"/>
          <cell r="AI1878" t="e">
            <v>#DIV/0!</v>
          </cell>
          <cell r="AJ1878"/>
          <cell r="AK1878"/>
          <cell r="AL1878" t="e">
            <v>#DIV/0!</v>
          </cell>
          <cell r="AM1878"/>
          <cell r="AN1878"/>
          <cell r="AO1878" t="e">
            <v>#DIV/0!</v>
          </cell>
        </row>
        <row r="1879">
          <cell r="A1879">
            <v>1104</v>
          </cell>
          <cell r="B1879" t="str">
            <v>Arveja seca cruda</v>
          </cell>
          <cell r="C1879"/>
          <cell r="D1879">
            <v>100</v>
          </cell>
          <cell r="E1879"/>
          <cell r="F1879">
            <v>351</v>
          </cell>
          <cell r="G1879"/>
          <cell r="H1879">
            <v>24.6</v>
          </cell>
          <cell r="I1879">
            <v>1.2</v>
          </cell>
          <cell r="J1879">
            <v>60.4</v>
          </cell>
          <cell r="K1879"/>
          <cell r="L1879">
            <v>25.5</v>
          </cell>
          <cell r="M1879"/>
          <cell r="N1879">
            <v>55</v>
          </cell>
          <cell r="O1879">
            <v>4.4000000000000004</v>
          </cell>
          <cell r="P1879">
            <v>15</v>
          </cell>
          <cell r="Q1879">
            <v>366</v>
          </cell>
          <cell r="R1879"/>
          <cell r="S1879">
            <v>3.01</v>
          </cell>
          <cell r="T1879">
            <v>115</v>
          </cell>
          <cell r="U1879">
            <v>981</v>
          </cell>
          <cell r="V1879">
            <v>0.73</v>
          </cell>
          <cell r="W1879">
            <v>0.22</v>
          </cell>
          <cell r="X1879">
            <v>2.9</v>
          </cell>
          <cell r="Y1879">
            <v>274</v>
          </cell>
          <cell r="Z1879">
            <v>0</v>
          </cell>
          <cell r="AA1879">
            <v>2</v>
          </cell>
          <cell r="AB1879">
            <v>15</v>
          </cell>
          <cell r="AC1879">
            <v>0.16</v>
          </cell>
          <cell r="AD1879">
            <v>0.24</v>
          </cell>
          <cell r="AE1879">
            <v>0.5</v>
          </cell>
          <cell r="AF1879">
            <v>0</v>
          </cell>
          <cell r="AG1879"/>
          <cell r="AH1879"/>
          <cell r="AI1879" t="e">
            <v>#DIV/0!</v>
          </cell>
          <cell r="AJ1879"/>
          <cell r="AK1879"/>
          <cell r="AL1879" t="e">
            <v>#DIV/0!</v>
          </cell>
          <cell r="AM1879"/>
          <cell r="AN1879"/>
          <cell r="AO1879" t="e">
            <v>#DIV/0!</v>
          </cell>
        </row>
        <row r="1880">
          <cell r="A1880">
            <v>1105</v>
          </cell>
          <cell r="B1880" t="str">
            <v>Arveja verde madura, cocida.</v>
          </cell>
          <cell r="C1880"/>
          <cell r="D1880">
            <v>100</v>
          </cell>
          <cell r="E1880"/>
          <cell r="F1880">
            <v>121</v>
          </cell>
          <cell r="G1880"/>
          <cell r="H1880">
            <v>7.1</v>
          </cell>
          <cell r="I1880">
            <v>0.5</v>
          </cell>
          <cell r="J1880">
            <v>21.9</v>
          </cell>
          <cell r="K1880"/>
          <cell r="L1880">
            <v>5.5</v>
          </cell>
          <cell r="M1880"/>
          <cell r="N1880">
            <v>26</v>
          </cell>
          <cell r="O1880">
            <v>1.7</v>
          </cell>
          <cell r="P1880">
            <v>3</v>
          </cell>
          <cell r="Q1880">
            <v>24</v>
          </cell>
          <cell r="R1880"/>
          <cell r="S1880">
            <v>0.78</v>
          </cell>
          <cell r="T1880">
            <v>41</v>
          </cell>
          <cell r="U1880">
            <v>268</v>
          </cell>
          <cell r="V1880">
            <v>0.22</v>
          </cell>
          <cell r="W1880">
            <v>0.28999999999999998</v>
          </cell>
          <cell r="X1880">
            <v>1.1000000000000001</v>
          </cell>
          <cell r="Y1880">
            <v>36</v>
          </cell>
          <cell r="Z1880">
            <v>0</v>
          </cell>
          <cell r="AA1880">
            <v>7</v>
          </cell>
          <cell r="AB1880">
            <v>11</v>
          </cell>
          <cell r="AC1880">
            <v>0.09</v>
          </cell>
          <cell r="AD1880">
            <v>0.05</v>
          </cell>
          <cell r="AE1880">
            <v>0.24</v>
          </cell>
          <cell r="AF1880">
            <v>0</v>
          </cell>
          <cell r="AG1880"/>
          <cell r="AH1880"/>
          <cell r="AI1880" t="e">
            <v>#DIV/0!</v>
          </cell>
          <cell r="AJ1880"/>
          <cell r="AK1880"/>
          <cell r="AL1880" t="e">
            <v>#DIV/0!</v>
          </cell>
          <cell r="AM1880"/>
          <cell r="AN1880"/>
          <cell r="AO1880" t="e">
            <v>#DIV/0!</v>
          </cell>
        </row>
        <row r="1881">
          <cell r="A1881">
            <v>1106</v>
          </cell>
          <cell r="B1881" t="str">
            <v>Arveja verde madura, cruda</v>
          </cell>
          <cell r="C1881"/>
          <cell r="D1881">
            <v>100</v>
          </cell>
          <cell r="E1881"/>
          <cell r="F1881">
            <v>155</v>
          </cell>
          <cell r="G1881"/>
          <cell r="H1881">
            <v>8.8000000000000007</v>
          </cell>
          <cell r="I1881">
            <v>0.7</v>
          </cell>
          <cell r="J1881">
            <v>28.3</v>
          </cell>
          <cell r="K1881"/>
          <cell r="L1881">
            <v>5.0999999999999996</v>
          </cell>
          <cell r="M1881"/>
          <cell r="N1881">
            <v>36</v>
          </cell>
          <cell r="O1881">
            <v>2.2999999999999998</v>
          </cell>
          <cell r="P1881">
            <v>20</v>
          </cell>
          <cell r="Q1881">
            <v>165</v>
          </cell>
          <cell r="R1881"/>
          <cell r="S1881">
            <v>1.05</v>
          </cell>
          <cell r="T1881">
            <v>56</v>
          </cell>
          <cell r="U1881">
            <v>381</v>
          </cell>
          <cell r="V1881">
            <v>0.23</v>
          </cell>
          <cell r="W1881">
            <v>0.16</v>
          </cell>
          <cell r="X1881">
            <v>3.1</v>
          </cell>
          <cell r="Y1881">
            <v>144</v>
          </cell>
          <cell r="Z1881">
            <v>0</v>
          </cell>
          <cell r="AA1881">
            <v>10</v>
          </cell>
          <cell r="AB1881">
            <v>17</v>
          </cell>
          <cell r="AC1881">
            <v>0.12</v>
          </cell>
          <cell r="AD1881">
            <v>0.06</v>
          </cell>
          <cell r="AE1881">
            <v>0.33</v>
          </cell>
          <cell r="AF1881">
            <v>0</v>
          </cell>
          <cell r="AG1881"/>
          <cell r="AH1881"/>
          <cell r="AI1881" t="e">
            <v>#DIV/0!</v>
          </cell>
          <cell r="AJ1881"/>
          <cell r="AK1881"/>
          <cell r="AL1881" t="e">
            <v>#DIV/0!</v>
          </cell>
          <cell r="AM1881"/>
          <cell r="AN1881"/>
          <cell r="AO1881" t="e">
            <v>#DIV/0!</v>
          </cell>
        </row>
        <row r="1882">
          <cell r="A1882">
            <v>1107</v>
          </cell>
          <cell r="B1882" t="str">
            <v>Arveja verde tierna, cruda.</v>
          </cell>
          <cell r="C1882"/>
          <cell r="D1882">
            <v>100</v>
          </cell>
          <cell r="E1882"/>
          <cell r="F1882">
            <v>83</v>
          </cell>
          <cell r="G1882"/>
          <cell r="H1882">
            <v>5.4</v>
          </cell>
          <cell r="I1882">
            <v>0.4</v>
          </cell>
          <cell r="J1882">
            <v>14.5</v>
          </cell>
          <cell r="K1882"/>
          <cell r="L1882">
            <v>5.0999999999999996</v>
          </cell>
          <cell r="M1882"/>
          <cell r="N1882">
            <v>25</v>
          </cell>
          <cell r="O1882">
            <v>1.5</v>
          </cell>
          <cell r="P1882">
            <v>5</v>
          </cell>
          <cell r="Q1882">
            <v>108</v>
          </cell>
          <cell r="R1882"/>
          <cell r="S1882">
            <v>1.24</v>
          </cell>
          <cell r="T1882">
            <v>33</v>
          </cell>
          <cell r="U1882">
            <v>244</v>
          </cell>
          <cell r="V1882">
            <v>0.27</v>
          </cell>
          <cell r="W1882">
            <v>0.13</v>
          </cell>
          <cell r="X1882">
            <v>2.1</v>
          </cell>
          <cell r="Y1882">
            <v>65</v>
          </cell>
          <cell r="Z1882">
            <v>0</v>
          </cell>
          <cell r="AA1882">
            <v>40</v>
          </cell>
          <cell r="AB1882">
            <v>64</v>
          </cell>
          <cell r="AC1882">
            <v>7.0000000000000007E-2</v>
          </cell>
          <cell r="AD1882">
            <v>0.04</v>
          </cell>
          <cell r="AE1882">
            <v>0.19</v>
          </cell>
          <cell r="AF1882">
            <v>0</v>
          </cell>
          <cell r="AG1882"/>
          <cell r="AH1882"/>
          <cell r="AI1882" t="e">
            <v>#DIV/0!</v>
          </cell>
          <cell r="AJ1882"/>
          <cell r="AK1882"/>
          <cell r="AL1882" t="e">
            <v>#DIV/0!</v>
          </cell>
          <cell r="AM1882"/>
          <cell r="AN1882"/>
          <cell r="AO1882" t="e">
            <v>#DIV/0!</v>
          </cell>
        </row>
        <row r="1883">
          <cell r="A1883">
            <v>1108</v>
          </cell>
          <cell r="B1883" t="str">
            <v>Arveja verde enlatada, solidos.</v>
          </cell>
          <cell r="C1883"/>
          <cell r="D1883">
            <v>100</v>
          </cell>
          <cell r="E1883"/>
          <cell r="F1883">
            <v>72</v>
          </cell>
          <cell r="G1883"/>
          <cell r="H1883">
            <v>4.4000000000000004</v>
          </cell>
          <cell r="I1883">
            <v>0.4</v>
          </cell>
          <cell r="J1883">
            <v>12.6</v>
          </cell>
          <cell r="K1883"/>
          <cell r="L1883">
            <v>4.0999999999999996</v>
          </cell>
          <cell r="M1883"/>
          <cell r="N1883">
            <v>20</v>
          </cell>
          <cell r="O1883">
            <v>1</v>
          </cell>
          <cell r="P1883">
            <v>252</v>
          </cell>
          <cell r="Q1883">
            <v>67</v>
          </cell>
          <cell r="R1883"/>
          <cell r="S1883">
            <v>0.71</v>
          </cell>
          <cell r="T1883">
            <v>17</v>
          </cell>
          <cell r="U1883">
            <v>173</v>
          </cell>
          <cell r="V1883">
            <v>0.12</v>
          </cell>
          <cell r="W1883">
            <v>0.08</v>
          </cell>
          <cell r="X1883">
            <v>0.7</v>
          </cell>
          <cell r="Y1883">
            <v>44</v>
          </cell>
          <cell r="Z1883">
            <v>0</v>
          </cell>
          <cell r="AA1883">
            <v>10</v>
          </cell>
          <cell r="AB1883">
            <v>77</v>
          </cell>
          <cell r="AC1883">
            <v>0.06</v>
          </cell>
          <cell r="AD1883">
            <v>0.03</v>
          </cell>
          <cell r="AE1883">
            <v>0.16</v>
          </cell>
          <cell r="AF1883">
            <v>0</v>
          </cell>
          <cell r="AG1883"/>
          <cell r="AH1883"/>
          <cell r="AI1883" t="e">
            <v>#DIV/0!</v>
          </cell>
          <cell r="AJ1883"/>
          <cell r="AK1883"/>
          <cell r="AL1883" t="e">
            <v>#DIV/0!</v>
          </cell>
          <cell r="AM1883"/>
          <cell r="AN1883"/>
          <cell r="AO1883" t="e">
            <v>#DIV/0!</v>
          </cell>
        </row>
        <row r="1884">
          <cell r="A1884">
            <v>1109</v>
          </cell>
          <cell r="B1884" t="str">
            <v>Arveja, verde, tierna cocida.</v>
          </cell>
          <cell r="C1884"/>
          <cell r="D1884">
            <v>100</v>
          </cell>
          <cell r="E1884"/>
          <cell r="F1884">
            <v>86</v>
          </cell>
          <cell r="G1884"/>
          <cell r="H1884">
            <v>5.4</v>
          </cell>
          <cell r="I1884">
            <v>0.2</v>
          </cell>
          <cell r="J1884">
            <v>15.6</v>
          </cell>
          <cell r="K1884"/>
          <cell r="L1884">
            <v>5.5</v>
          </cell>
          <cell r="M1884"/>
          <cell r="N1884">
            <v>27</v>
          </cell>
          <cell r="O1884">
            <v>1.5</v>
          </cell>
          <cell r="P1884">
            <v>3</v>
          </cell>
          <cell r="Q1884">
            <v>117</v>
          </cell>
          <cell r="R1884"/>
          <cell r="S1884">
            <v>1.19</v>
          </cell>
          <cell r="T1884">
            <v>39</v>
          </cell>
          <cell r="U1884">
            <v>271</v>
          </cell>
          <cell r="V1884">
            <v>0.26</v>
          </cell>
          <cell r="W1884">
            <v>0.15</v>
          </cell>
          <cell r="X1884">
            <v>2</v>
          </cell>
          <cell r="Y1884">
            <v>63</v>
          </cell>
          <cell r="Z1884">
            <v>0</v>
          </cell>
          <cell r="AA1884">
            <v>14</v>
          </cell>
          <cell r="AB1884">
            <v>60</v>
          </cell>
          <cell r="AC1884">
            <v>0.04</v>
          </cell>
          <cell r="AD1884">
            <v>0.02</v>
          </cell>
          <cell r="AE1884">
            <v>0.1</v>
          </cell>
          <cell r="AF1884">
            <v>0</v>
          </cell>
          <cell r="AG1884"/>
          <cell r="AH1884"/>
          <cell r="AI1884" t="e">
            <v>#DIV/0!</v>
          </cell>
          <cell r="AJ1884"/>
          <cell r="AK1884"/>
          <cell r="AL1884" t="e">
            <v>#DIV/0!</v>
          </cell>
          <cell r="AM1884"/>
          <cell r="AN1884"/>
          <cell r="AO1884" t="e">
            <v>#DIV/0!</v>
          </cell>
        </row>
        <row r="1885">
          <cell r="A1885">
            <v>1110</v>
          </cell>
          <cell r="B1885" t="str">
            <v>Frijol amarillo, seco crudo.</v>
          </cell>
          <cell r="C1885"/>
          <cell r="D1885">
            <v>100</v>
          </cell>
          <cell r="E1885"/>
          <cell r="F1885">
            <v>354</v>
          </cell>
          <cell r="G1885"/>
          <cell r="H1885">
            <v>22</v>
          </cell>
          <cell r="I1885">
            <v>2.6</v>
          </cell>
          <cell r="J1885">
            <v>60.7</v>
          </cell>
          <cell r="K1885"/>
          <cell r="L1885">
            <v>25.1</v>
          </cell>
          <cell r="M1885"/>
          <cell r="N1885">
            <v>166</v>
          </cell>
          <cell r="O1885">
            <v>7</v>
          </cell>
          <cell r="P1885">
            <v>12</v>
          </cell>
          <cell r="Q1885">
            <v>488</v>
          </cell>
          <cell r="R1885"/>
          <cell r="S1885">
            <v>2.83</v>
          </cell>
          <cell r="T1885">
            <v>222</v>
          </cell>
          <cell r="U1885">
            <v>1042</v>
          </cell>
          <cell r="V1885">
            <v>0.69</v>
          </cell>
          <cell r="W1885">
            <v>0.33</v>
          </cell>
          <cell r="X1885">
            <v>2.4</v>
          </cell>
          <cell r="Y1885">
            <v>389</v>
          </cell>
          <cell r="Z1885">
            <v>0</v>
          </cell>
          <cell r="AA1885">
            <v>0</v>
          </cell>
          <cell r="AB1885">
            <v>1</v>
          </cell>
          <cell r="AC1885">
            <v>0.67</v>
          </cell>
          <cell r="AD1885">
            <v>0.23</v>
          </cell>
          <cell r="AE1885">
            <v>1.1200000000000001</v>
          </cell>
          <cell r="AF1885">
            <v>0</v>
          </cell>
          <cell r="AG1885"/>
          <cell r="AH1885"/>
          <cell r="AI1885" t="e">
            <v>#DIV/0!</v>
          </cell>
          <cell r="AJ1885"/>
          <cell r="AK1885"/>
          <cell r="AL1885" t="e">
            <v>#DIV/0!</v>
          </cell>
          <cell r="AM1885"/>
          <cell r="AN1885"/>
          <cell r="AO1885" t="e">
            <v>#DIV/0!</v>
          </cell>
        </row>
        <row r="1886">
          <cell r="A1886">
            <v>1111</v>
          </cell>
          <cell r="B1886" t="str">
            <v>Frijol blanco enlatado, solido y liquido</v>
          </cell>
          <cell r="C1886"/>
          <cell r="D1886">
            <v>100</v>
          </cell>
          <cell r="E1886"/>
          <cell r="F1886">
            <v>120</v>
          </cell>
          <cell r="G1886"/>
          <cell r="H1886">
            <v>7.3</v>
          </cell>
          <cell r="I1886">
            <v>0.3</v>
          </cell>
          <cell r="J1886">
            <v>21.9</v>
          </cell>
          <cell r="K1886"/>
          <cell r="L1886">
            <v>4.8</v>
          </cell>
          <cell r="M1886"/>
          <cell r="N1886">
            <v>73</v>
          </cell>
          <cell r="O1886">
            <v>3</v>
          </cell>
          <cell r="P1886">
            <v>5</v>
          </cell>
          <cell r="Q1886">
            <v>91</v>
          </cell>
          <cell r="R1886"/>
          <cell r="S1886">
            <v>1.1200000000000001</v>
          </cell>
          <cell r="T1886">
            <v>51</v>
          </cell>
          <cell r="U1886">
            <v>454</v>
          </cell>
          <cell r="V1886">
            <v>0.1</v>
          </cell>
          <cell r="W1886">
            <v>0.04</v>
          </cell>
          <cell r="X1886">
            <v>0.1</v>
          </cell>
          <cell r="Y1886">
            <v>65</v>
          </cell>
          <cell r="Z1886">
            <v>0</v>
          </cell>
          <cell r="AA1886">
            <v>0</v>
          </cell>
          <cell r="AB1886">
            <v>0</v>
          </cell>
          <cell r="AC1886">
            <v>7.0000000000000007E-2</v>
          </cell>
          <cell r="AD1886">
            <v>0.03</v>
          </cell>
          <cell r="AE1886">
            <v>0.12</v>
          </cell>
          <cell r="AF1886">
            <v>0</v>
          </cell>
          <cell r="AG1886"/>
          <cell r="AH1886"/>
          <cell r="AI1886" t="e">
            <v>#DIV/0!</v>
          </cell>
          <cell r="AJ1886"/>
          <cell r="AK1886"/>
          <cell r="AL1886" t="e">
            <v>#DIV/0!</v>
          </cell>
          <cell r="AM1886"/>
          <cell r="AN1886"/>
          <cell r="AO1886" t="e">
            <v>#DIV/0!</v>
          </cell>
        </row>
        <row r="1887">
          <cell r="A1887">
            <v>1112</v>
          </cell>
          <cell r="B1887" t="str">
            <v>Frijol blanco navy, seco, crudo.</v>
          </cell>
          <cell r="C1887"/>
          <cell r="D1887">
            <v>100</v>
          </cell>
          <cell r="E1887"/>
          <cell r="F1887">
            <v>344</v>
          </cell>
          <cell r="G1887"/>
          <cell r="H1887">
            <v>22.3</v>
          </cell>
          <cell r="I1887">
            <v>1.3</v>
          </cell>
          <cell r="J1887">
            <v>60.7</v>
          </cell>
          <cell r="K1887"/>
          <cell r="L1887">
            <v>24.4</v>
          </cell>
          <cell r="M1887"/>
          <cell r="N1887">
            <v>155</v>
          </cell>
          <cell r="O1887">
            <v>6.4</v>
          </cell>
          <cell r="P1887">
            <v>14</v>
          </cell>
          <cell r="Q1887">
            <v>443</v>
          </cell>
          <cell r="R1887"/>
          <cell r="S1887">
            <v>2.54</v>
          </cell>
          <cell r="T1887">
            <v>173</v>
          </cell>
          <cell r="U1887">
            <v>1140</v>
          </cell>
          <cell r="V1887">
            <v>0.65</v>
          </cell>
          <cell r="W1887">
            <v>0.23</v>
          </cell>
          <cell r="X1887">
            <v>2.1</v>
          </cell>
          <cell r="Y1887">
            <v>370</v>
          </cell>
          <cell r="Z1887">
            <v>0</v>
          </cell>
          <cell r="AA1887">
            <v>3</v>
          </cell>
          <cell r="AB1887">
            <v>0</v>
          </cell>
          <cell r="AC1887">
            <v>0.33</v>
          </cell>
          <cell r="AD1887">
            <v>0.11</v>
          </cell>
          <cell r="AE1887">
            <v>0.55000000000000004</v>
          </cell>
          <cell r="AF1887">
            <v>0</v>
          </cell>
          <cell r="AG1887"/>
          <cell r="AH1887"/>
          <cell r="AI1887" t="e">
            <v>#DIV/0!</v>
          </cell>
          <cell r="AJ1887"/>
          <cell r="AK1887"/>
          <cell r="AL1887" t="e">
            <v>#DIV/0!</v>
          </cell>
          <cell r="AM1887"/>
          <cell r="AN1887"/>
          <cell r="AO1887" t="e">
            <v>#DIV/0!</v>
          </cell>
        </row>
        <row r="1888">
          <cell r="A1888">
            <v>1113</v>
          </cell>
          <cell r="B1888" t="str">
            <v>Frijol blanco pequeño, seco, cocido.</v>
          </cell>
          <cell r="C1888"/>
          <cell r="D1888">
            <v>100</v>
          </cell>
          <cell r="E1888"/>
          <cell r="F1888">
            <v>145</v>
          </cell>
          <cell r="G1888"/>
          <cell r="H1888">
            <v>9</v>
          </cell>
          <cell r="I1888">
            <v>0.6</v>
          </cell>
          <cell r="J1888">
            <v>25.8</v>
          </cell>
          <cell r="K1888"/>
          <cell r="L1888">
            <v>10.4</v>
          </cell>
          <cell r="M1888"/>
          <cell r="N1888">
            <v>73</v>
          </cell>
          <cell r="O1888">
            <v>2.8</v>
          </cell>
          <cell r="P1888">
            <v>2</v>
          </cell>
          <cell r="Q1888">
            <v>169</v>
          </cell>
          <cell r="R1888"/>
          <cell r="S1888">
            <v>1.0900000000000001</v>
          </cell>
          <cell r="T1888">
            <v>68</v>
          </cell>
          <cell r="U1888">
            <v>463</v>
          </cell>
          <cell r="V1888">
            <v>0.24</v>
          </cell>
          <cell r="W1888">
            <v>0.06</v>
          </cell>
          <cell r="X1888">
            <v>0.3</v>
          </cell>
          <cell r="Y1888">
            <v>137</v>
          </cell>
          <cell r="Z1888">
            <v>0</v>
          </cell>
          <cell r="AA1888">
            <v>0</v>
          </cell>
          <cell r="AB1888">
            <v>0</v>
          </cell>
          <cell r="AC1888">
            <v>0.17</v>
          </cell>
          <cell r="AD1888">
            <v>0.06</v>
          </cell>
          <cell r="AE1888">
            <v>0.28000000000000003</v>
          </cell>
          <cell r="AF1888">
            <v>0</v>
          </cell>
          <cell r="AG1888"/>
          <cell r="AH1888"/>
          <cell r="AI1888" t="e">
            <v>#DIV/0!</v>
          </cell>
          <cell r="AJ1888"/>
          <cell r="AK1888"/>
          <cell r="AL1888" t="e">
            <v>#DIV/0!</v>
          </cell>
          <cell r="AM1888"/>
          <cell r="AN1888"/>
          <cell r="AO1888" t="e">
            <v>#DIV/0!</v>
          </cell>
        </row>
        <row r="1889">
          <cell r="A1889">
            <v>1114</v>
          </cell>
          <cell r="B1889" t="str">
            <v>Frijol blanco pequeño, seco, crudo.</v>
          </cell>
          <cell r="C1889"/>
          <cell r="D1889">
            <v>100</v>
          </cell>
          <cell r="E1889"/>
          <cell r="F1889">
            <v>344</v>
          </cell>
          <cell r="G1889"/>
          <cell r="H1889">
            <v>21.1</v>
          </cell>
          <cell r="I1889">
            <v>1.2</v>
          </cell>
          <cell r="J1889">
            <v>62.3</v>
          </cell>
          <cell r="K1889"/>
          <cell r="L1889">
            <v>24.9</v>
          </cell>
          <cell r="M1889"/>
          <cell r="N1889">
            <v>173</v>
          </cell>
          <cell r="O1889">
            <v>7.7</v>
          </cell>
          <cell r="P1889">
            <v>12</v>
          </cell>
          <cell r="Q1889">
            <v>445</v>
          </cell>
          <cell r="R1889"/>
          <cell r="S1889">
            <v>2.81</v>
          </cell>
          <cell r="T1889">
            <v>183</v>
          </cell>
          <cell r="U1889">
            <v>1542</v>
          </cell>
          <cell r="V1889">
            <v>0.74</v>
          </cell>
          <cell r="W1889">
            <v>0.21</v>
          </cell>
          <cell r="X1889">
            <v>1.3</v>
          </cell>
          <cell r="Y1889">
            <v>386</v>
          </cell>
          <cell r="Z1889">
            <v>0</v>
          </cell>
          <cell r="AA1889">
            <v>0</v>
          </cell>
          <cell r="AB1889">
            <v>0</v>
          </cell>
          <cell r="AC1889">
            <v>0.3</v>
          </cell>
          <cell r="AD1889">
            <v>0.1</v>
          </cell>
          <cell r="AE1889">
            <v>0.51</v>
          </cell>
          <cell r="AF1889">
            <v>0</v>
          </cell>
          <cell r="AG1889"/>
          <cell r="AH1889"/>
          <cell r="AI1889" t="e">
            <v>#DIV/0!</v>
          </cell>
          <cell r="AJ1889"/>
          <cell r="AK1889"/>
          <cell r="AL1889" t="e">
            <v>#DIV/0!</v>
          </cell>
          <cell r="AM1889"/>
          <cell r="AN1889"/>
          <cell r="AO1889" t="e">
            <v>#DIV/0!</v>
          </cell>
        </row>
        <row r="1890">
          <cell r="A1890">
            <v>1115</v>
          </cell>
          <cell r="B1890" t="str">
            <v>Frijol blanco , seco cocido</v>
          </cell>
          <cell r="C1890"/>
          <cell r="D1890">
            <v>100</v>
          </cell>
          <cell r="E1890"/>
          <cell r="F1890">
            <v>143</v>
          </cell>
          <cell r="G1890"/>
          <cell r="H1890">
            <v>9.6999999999999993</v>
          </cell>
          <cell r="I1890">
            <v>0.4</v>
          </cell>
          <cell r="J1890">
            <v>25.1</v>
          </cell>
          <cell r="K1890"/>
          <cell r="L1890">
            <v>6.3</v>
          </cell>
          <cell r="M1890"/>
          <cell r="N1890">
            <v>90</v>
          </cell>
          <cell r="O1890">
            <v>3.7</v>
          </cell>
          <cell r="P1890">
            <v>6</v>
          </cell>
          <cell r="Q1890">
            <v>113</v>
          </cell>
          <cell r="R1890"/>
          <cell r="S1890">
            <v>1.38</v>
          </cell>
          <cell r="T1890">
            <v>63</v>
          </cell>
          <cell r="U1890">
            <v>561</v>
          </cell>
          <cell r="V1890">
            <v>0.12</v>
          </cell>
          <cell r="W1890">
            <v>0.05</v>
          </cell>
          <cell r="X1890">
            <v>0.1</v>
          </cell>
          <cell r="Y1890">
            <v>81</v>
          </cell>
          <cell r="Z1890">
            <v>0</v>
          </cell>
          <cell r="AA1890">
            <v>0</v>
          </cell>
          <cell r="AB1890">
            <v>0</v>
          </cell>
          <cell r="AC1890">
            <v>0.09</v>
          </cell>
          <cell r="AD1890">
            <v>0.03</v>
          </cell>
          <cell r="AE1890">
            <v>0.15</v>
          </cell>
          <cell r="AF1890">
            <v>0</v>
          </cell>
          <cell r="AG1890"/>
          <cell r="AH1890"/>
          <cell r="AI1890" t="e">
            <v>#DIV/0!</v>
          </cell>
          <cell r="AJ1890"/>
          <cell r="AK1890"/>
          <cell r="AL1890" t="e">
            <v>#DIV/0!</v>
          </cell>
          <cell r="AM1890"/>
          <cell r="AN1890"/>
          <cell r="AO1890" t="e">
            <v>#DIV/0!</v>
          </cell>
        </row>
        <row r="1891">
          <cell r="A1891">
            <v>1116</v>
          </cell>
          <cell r="B1891" t="str">
            <v>Frijol blanco , seco crudo</v>
          </cell>
          <cell r="C1891"/>
          <cell r="D1891">
            <v>100</v>
          </cell>
          <cell r="E1891"/>
          <cell r="F1891">
            <v>343</v>
          </cell>
          <cell r="G1891"/>
          <cell r="H1891">
            <v>23.4</v>
          </cell>
          <cell r="I1891">
            <v>0.9</v>
          </cell>
          <cell r="J1891">
            <v>60.3</v>
          </cell>
          <cell r="K1891"/>
          <cell r="L1891">
            <v>15.2</v>
          </cell>
          <cell r="M1891"/>
          <cell r="N1891">
            <v>240</v>
          </cell>
          <cell r="O1891">
            <v>10.4</v>
          </cell>
          <cell r="P1891">
            <v>16</v>
          </cell>
          <cell r="Q1891">
            <v>301</v>
          </cell>
          <cell r="R1891"/>
          <cell r="S1891">
            <v>3.67</v>
          </cell>
          <cell r="T1891">
            <v>190</v>
          </cell>
          <cell r="U1891">
            <v>1795</v>
          </cell>
          <cell r="V1891">
            <v>0.44</v>
          </cell>
          <cell r="W1891">
            <v>0.15</v>
          </cell>
          <cell r="X1891">
            <v>0.5</v>
          </cell>
          <cell r="Y1891">
            <v>388</v>
          </cell>
          <cell r="Z1891">
            <v>0</v>
          </cell>
          <cell r="AA1891">
            <v>0</v>
          </cell>
          <cell r="AB1891">
            <v>0</v>
          </cell>
          <cell r="AC1891">
            <v>0.22</v>
          </cell>
          <cell r="AD1891">
            <v>7.0000000000000007E-2</v>
          </cell>
          <cell r="AE1891">
            <v>0.36</v>
          </cell>
          <cell r="AF1891">
            <v>0</v>
          </cell>
          <cell r="AG1891"/>
          <cell r="AH1891"/>
          <cell r="AI1891" t="e">
            <v>#DIV/0!</v>
          </cell>
          <cell r="AJ1891"/>
          <cell r="AK1891"/>
          <cell r="AL1891" t="e">
            <v>#DIV/0!</v>
          </cell>
          <cell r="AM1891"/>
          <cell r="AN1891"/>
          <cell r="AO1891" t="e">
            <v>#DIV/0!</v>
          </cell>
        </row>
        <row r="1892">
          <cell r="A1892">
            <v>1117</v>
          </cell>
          <cell r="B1892" t="str">
            <v>Frijol cabecita negra, seco, cocido</v>
          </cell>
          <cell r="C1892"/>
          <cell r="D1892">
            <v>100</v>
          </cell>
          <cell r="E1892"/>
          <cell r="F1892">
            <v>119</v>
          </cell>
          <cell r="G1892"/>
          <cell r="H1892">
            <v>7.7</v>
          </cell>
          <cell r="I1892">
            <v>0.5</v>
          </cell>
          <cell r="J1892">
            <v>20.8</v>
          </cell>
          <cell r="K1892"/>
          <cell r="L1892">
            <v>6.5</v>
          </cell>
          <cell r="M1892"/>
          <cell r="N1892">
            <v>24</v>
          </cell>
          <cell r="O1892">
            <v>2.5</v>
          </cell>
          <cell r="P1892">
            <v>4</v>
          </cell>
          <cell r="Q1892">
            <v>156</v>
          </cell>
          <cell r="R1892"/>
          <cell r="S1892">
            <v>1.29</v>
          </cell>
          <cell r="T1892">
            <v>53</v>
          </cell>
          <cell r="U1892">
            <v>278</v>
          </cell>
          <cell r="V1892">
            <v>0.2</v>
          </cell>
          <cell r="W1892">
            <v>0.06</v>
          </cell>
          <cell r="X1892">
            <v>0.5</v>
          </cell>
          <cell r="Y1892">
            <v>208</v>
          </cell>
          <cell r="Z1892">
            <v>0</v>
          </cell>
          <cell r="AA1892">
            <v>0</v>
          </cell>
          <cell r="AB1892">
            <v>2</v>
          </cell>
          <cell r="AC1892">
            <v>0.14000000000000001</v>
          </cell>
          <cell r="AD1892">
            <v>0.04</v>
          </cell>
          <cell r="AE1892">
            <v>0.23</v>
          </cell>
          <cell r="AF1892">
            <v>0</v>
          </cell>
          <cell r="AG1892"/>
          <cell r="AH1892"/>
          <cell r="AI1892" t="e">
            <v>#DIV/0!</v>
          </cell>
          <cell r="AJ1892"/>
          <cell r="AK1892"/>
          <cell r="AL1892" t="e">
            <v>#DIV/0!</v>
          </cell>
          <cell r="AM1892"/>
          <cell r="AN1892"/>
          <cell r="AO1892" t="e">
            <v>#DIV/0!</v>
          </cell>
        </row>
        <row r="1893">
          <cell r="A1893">
            <v>1118</v>
          </cell>
          <cell r="B1893" t="str">
            <v>Frijol cabecita negra, seco, crudo</v>
          </cell>
          <cell r="C1893"/>
          <cell r="D1893">
            <v>100</v>
          </cell>
          <cell r="E1893"/>
          <cell r="F1893">
            <v>325</v>
          </cell>
          <cell r="G1893"/>
          <cell r="H1893">
            <v>21.6</v>
          </cell>
          <cell r="I1893">
            <v>1.3</v>
          </cell>
          <cell r="J1893">
            <v>56.6</v>
          </cell>
          <cell r="K1893"/>
          <cell r="L1893">
            <v>10.6</v>
          </cell>
          <cell r="M1893"/>
          <cell r="N1893">
            <v>81</v>
          </cell>
          <cell r="O1893">
            <v>5.7</v>
          </cell>
          <cell r="P1893">
            <v>16</v>
          </cell>
          <cell r="Q1893">
            <v>396</v>
          </cell>
          <cell r="R1893"/>
          <cell r="S1893">
            <v>3.37</v>
          </cell>
          <cell r="T1893">
            <v>184</v>
          </cell>
          <cell r="U1893">
            <v>1112</v>
          </cell>
          <cell r="V1893">
            <v>0.85</v>
          </cell>
          <cell r="W1893">
            <v>0.23</v>
          </cell>
          <cell r="X1893">
            <v>2.1</v>
          </cell>
          <cell r="Y1893">
            <v>633</v>
          </cell>
          <cell r="Z1893">
            <v>0</v>
          </cell>
          <cell r="AA1893">
            <v>2</v>
          </cell>
          <cell r="AB1893">
            <v>5</v>
          </cell>
          <cell r="AC1893">
            <v>0.33</v>
          </cell>
          <cell r="AD1893">
            <v>0.11</v>
          </cell>
          <cell r="AE1893">
            <v>0.54</v>
          </cell>
          <cell r="AF1893">
            <v>0</v>
          </cell>
          <cell r="AG1893"/>
          <cell r="AH1893"/>
          <cell r="AI1893" t="e">
            <v>#DIV/0!</v>
          </cell>
          <cell r="AJ1893"/>
          <cell r="AK1893"/>
          <cell r="AL1893" t="e">
            <v>#DIV/0!</v>
          </cell>
          <cell r="AM1893"/>
          <cell r="AN1893"/>
          <cell r="AO1893" t="e">
            <v>#DIV/0!</v>
          </cell>
        </row>
        <row r="1894">
          <cell r="A1894">
            <v>1119</v>
          </cell>
          <cell r="B1894" t="str">
            <v>Frijol gargamanto  ( pinto), blanco, seco, cocido.</v>
          </cell>
          <cell r="C1894"/>
          <cell r="D1894">
            <v>100</v>
          </cell>
          <cell r="E1894"/>
          <cell r="F1894">
            <v>140</v>
          </cell>
          <cell r="G1894"/>
          <cell r="H1894">
            <v>8.1999999999999993</v>
          </cell>
          <cell r="I1894">
            <v>0.5</v>
          </cell>
          <cell r="J1894">
            <v>25.7</v>
          </cell>
          <cell r="K1894"/>
          <cell r="L1894">
            <v>8.6</v>
          </cell>
          <cell r="M1894"/>
          <cell r="N1894">
            <v>48</v>
          </cell>
          <cell r="O1894">
            <v>2.6</v>
          </cell>
          <cell r="P1894">
            <v>2</v>
          </cell>
          <cell r="Q1894">
            <v>160</v>
          </cell>
          <cell r="R1894"/>
          <cell r="S1894">
            <v>1.08</v>
          </cell>
          <cell r="T1894">
            <v>55</v>
          </cell>
          <cell r="U1894">
            <v>468</v>
          </cell>
          <cell r="V1894">
            <v>0.19</v>
          </cell>
          <cell r="W1894">
            <v>0.09</v>
          </cell>
          <cell r="X1894">
            <v>0.4</v>
          </cell>
          <cell r="Y1894">
            <v>172</v>
          </cell>
          <cell r="Z1894">
            <v>0</v>
          </cell>
          <cell r="AA1894">
            <v>2</v>
          </cell>
          <cell r="AB1894">
            <v>0</v>
          </cell>
          <cell r="AC1894">
            <v>0.11</v>
          </cell>
          <cell r="AD1894">
            <v>0.11</v>
          </cell>
          <cell r="AE1894">
            <v>0.19</v>
          </cell>
          <cell r="AF1894">
            <v>0</v>
          </cell>
          <cell r="AG1894"/>
          <cell r="AH1894"/>
          <cell r="AI1894" t="e">
            <v>#DIV/0!</v>
          </cell>
          <cell r="AJ1894"/>
          <cell r="AK1894"/>
          <cell r="AL1894" t="e">
            <v>#DIV/0!</v>
          </cell>
          <cell r="AM1894"/>
          <cell r="AN1894"/>
          <cell r="AO1894" t="e">
            <v>#DIV/0!</v>
          </cell>
        </row>
        <row r="1895">
          <cell r="A1895">
            <v>1120</v>
          </cell>
          <cell r="B1895" t="str">
            <v>Frijol gargamanto  ( pinto), blanco, seco, crudo</v>
          </cell>
          <cell r="C1895"/>
          <cell r="D1895">
            <v>100</v>
          </cell>
          <cell r="E1895"/>
          <cell r="F1895">
            <v>347</v>
          </cell>
          <cell r="G1895"/>
          <cell r="H1895">
            <v>20.9</v>
          </cell>
          <cell r="I1895">
            <v>1.1000000000000001</v>
          </cell>
          <cell r="J1895">
            <v>63.4</v>
          </cell>
          <cell r="K1895"/>
          <cell r="L1895">
            <v>24.4</v>
          </cell>
          <cell r="M1895"/>
          <cell r="N1895">
            <v>121</v>
          </cell>
          <cell r="O1895">
            <v>5.9</v>
          </cell>
          <cell r="P1895">
            <v>10</v>
          </cell>
          <cell r="Q1895">
            <v>418</v>
          </cell>
          <cell r="R1895"/>
          <cell r="S1895">
            <v>2.54</v>
          </cell>
          <cell r="T1895">
            <v>159</v>
          </cell>
          <cell r="U1895">
            <v>1328</v>
          </cell>
          <cell r="V1895">
            <v>0.56000000000000005</v>
          </cell>
          <cell r="W1895">
            <v>0.24</v>
          </cell>
          <cell r="X1895">
            <v>1.4</v>
          </cell>
          <cell r="Y1895">
            <v>506</v>
          </cell>
          <cell r="Z1895">
            <v>0</v>
          </cell>
          <cell r="AA1895">
            <v>7</v>
          </cell>
          <cell r="AB1895">
            <v>0</v>
          </cell>
          <cell r="AC1895">
            <v>0.24</v>
          </cell>
          <cell r="AD1895">
            <v>0.23</v>
          </cell>
          <cell r="AE1895">
            <v>0.41</v>
          </cell>
          <cell r="AF1895">
            <v>0</v>
          </cell>
          <cell r="AG1895"/>
          <cell r="AH1895"/>
          <cell r="AI1895" t="e">
            <v>#DIV/0!</v>
          </cell>
          <cell r="AJ1895"/>
          <cell r="AK1895"/>
          <cell r="AL1895" t="e">
            <v>#DIV/0!</v>
          </cell>
          <cell r="AM1895"/>
          <cell r="AN1895"/>
          <cell r="AO1895" t="e">
            <v>#DIV/0!</v>
          </cell>
        </row>
        <row r="1896">
          <cell r="A1896">
            <v>1121</v>
          </cell>
          <cell r="B1896" t="str">
            <v>Frijol gargamanto  ( pinto), rojo, seco, cocido</v>
          </cell>
          <cell r="C1896"/>
          <cell r="D1896">
            <v>100</v>
          </cell>
          <cell r="E1896"/>
          <cell r="F1896">
            <v>140</v>
          </cell>
          <cell r="G1896"/>
          <cell r="H1896">
            <v>9.3000000000000007</v>
          </cell>
          <cell r="I1896">
            <v>0.5</v>
          </cell>
          <cell r="J1896">
            <v>24.5</v>
          </cell>
          <cell r="K1896"/>
          <cell r="L1896">
            <v>10</v>
          </cell>
          <cell r="M1896"/>
          <cell r="N1896">
            <v>50</v>
          </cell>
          <cell r="O1896">
            <v>2.1</v>
          </cell>
          <cell r="P1896">
            <v>1</v>
          </cell>
          <cell r="Q1896">
            <v>135</v>
          </cell>
          <cell r="R1896"/>
          <cell r="S1896">
            <v>1.1399999999999999</v>
          </cell>
          <cell r="T1896">
            <v>50</v>
          </cell>
          <cell r="U1896">
            <v>387</v>
          </cell>
          <cell r="V1896">
            <v>0.21</v>
          </cell>
          <cell r="W1896">
            <v>7.0000000000000007E-2</v>
          </cell>
          <cell r="X1896">
            <v>0.5</v>
          </cell>
          <cell r="Y1896">
            <v>207</v>
          </cell>
          <cell r="Z1896">
            <v>0</v>
          </cell>
          <cell r="AA1896">
            <v>0</v>
          </cell>
          <cell r="AB1896">
            <v>0</v>
          </cell>
          <cell r="AC1896">
            <v>0.12</v>
          </cell>
          <cell r="AD1896">
            <v>0.04</v>
          </cell>
          <cell r="AE1896">
            <v>0.2</v>
          </cell>
          <cell r="AF1896">
            <v>0</v>
          </cell>
          <cell r="AG1896"/>
          <cell r="AH1896"/>
          <cell r="AI1896" t="e">
            <v>#DIV/0!</v>
          </cell>
          <cell r="AJ1896"/>
          <cell r="AK1896"/>
          <cell r="AL1896" t="e">
            <v>#DIV/0!</v>
          </cell>
          <cell r="AM1896"/>
          <cell r="AN1896"/>
          <cell r="AO1896" t="e">
            <v>#DIV/0!</v>
          </cell>
        </row>
        <row r="1897">
          <cell r="A1897">
            <v>1122</v>
          </cell>
          <cell r="B1897" t="str">
            <v>Frijol gargamanto  ( pinto), rojo, seco, crudo</v>
          </cell>
          <cell r="C1897"/>
          <cell r="D1897">
            <v>100</v>
          </cell>
          <cell r="E1897"/>
          <cell r="F1897">
            <v>343</v>
          </cell>
          <cell r="G1897"/>
          <cell r="H1897">
            <v>23</v>
          </cell>
          <cell r="I1897">
            <v>1.2</v>
          </cell>
          <cell r="J1897">
            <v>60.1</v>
          </cell>
          <cell r="K1897"/>
          <cell r="L1897">
            <v>24.7</v>
          </cell>
          <cell r="M1897"/>
          <cell r="N1897">
            <v>127</v>
          </cell>
          <cell r="O1897">
            <v>5</v>
          </cell>
          <cell r="P1897">
            <v>6</v>
          </cell>
          <cell r="Q1897">
            <v>372</v>
          </cell>
          <cell r="R1897"/>
          <cell r="S1897">
            <v>3.63</v>
          </cell>
          <cell r="T1897">
            <v>156</v>
          </cell>
          <cell r="U1897">
            <v>1332</v>
          </cell>
          <cell r="V1897">
            <v>0.75</v>
          </cell>
          <cell r="W1897">
            <v>0.21</v>
          </cell>
          <cell r="X1897">
            <v>1.5</v>
          </cell>
          <cell r="Y1897">
            <v>604</v>
          </cell>
          <cell r="Z1897">
            <v>0</v>
          </cell>
          <cell r="AA1897">
            <v>0</v>
          </cell>
          <cell r="AB1897">
            <v>0</v>
          </cell>
          <cell r="AC1897">
            <v>0.32</v>
          </cell>
          <cell r="AD1897">
            <v>0.11</v>
          </cell>
          <cell r="AE1897">
            <v>0.53</v>
          </cell>
          <cell r="AF1897">
            <v>0</v>
          </cell>
          <cell r="AG1897"/>
          <cell r="AH1897"/>
          <cell r="AI1897" t="e">
            <v>#DIV/0!</v>
          </cell>
          <cell r="AJ1897"/>
          <cell r="AK1897"/>
          <cell r="AL1897" t="e">
            <v>#DIV/0!</v>
          </cell>
          <cell r="AM1897"/>
          <cell r="AN1897"/>
          <cell r="AO1897" t="e">
            <v>#DIV/0!</v>
          </cell>
        </row>
        <row r="1898">
          <cell r="A1898">
            <v>1123</v>
          </cell>
          <cell r="B1898" t="str">
            <v>Frijol, gandul, seco, cocido</v>
          </cell>
          <cell r="C1898"/>
          <cell r="D1898">
            <v>100</v>
          </cell>
          <cell r="E1898"/>
          <cell r="F1898">
            <v>124</v>
          </cell>
          <cell r="G1898"/>
          <cell r="H1898">
            <v>6.8</v>
          </cell>
          <cell r="I1898">
            <v>0.4</v>
          </cell>
          <cell r="J1898">
            <v>23.3</v>
          </cell>
          <cell r="K1898"/>
          <cell r="L1898">
            <v>6.7</v>
          </cell>
          <cell r="M1898"/>
          <cell r="N1898">
            <v>43</v>
          </cell>
          <cell r="O1898">
            <v>1.1000000000000001</v>
          </cell>
          <cell r="P1898">
            <v>5</v>
          </cell>
          <cell r="Q1898">
            <v>119</v>
          </cell>
          <cell r="R1898"/>
          <cell r="S1898">
            <v>0.9</v>
          </cell>
          <cell r="T1898">
            <v>46</v>
          </cell>
          <cell r="U1898">
            <v>384</v>
          </cell>
          <cell r="V1898">
            <v>0.15</v>
          </cell>
          <cell r="W1898">
            <v>0.06</v>
          </cell>
          <cell r="X1898">
            <v>0.8</v>
          </cell>
          <cell r="Y1898">
            <v>111</v>
          </cell>
          <cell r="Z1898">
            <v>0</v>
          </cell>
          <cell r="AA1898">
            <v>0</v>
          </cell>
          <cell r="AB1898">
            <v>0</v>
          </cell>
          <cell r="AC1898">
            <v>0.08</v>
          </cell>
          <cell r="AD1898">
            <v>0</v>
          </cell>
          <cell r="AE1898">
            <v>0.21</v>
          </cell>
          <cell r="AF1898">
            <v>0</v>
          </cell>
          <cell r="AG1898"/>
          <cell r="AH1898"/>
          <cell r="AI1898" t="e">
            <v>#DIV/0!</v>
          </cell>
          <cell r="AJ1898"/>
          <cell r="AK1898"/>
          <cell r="AL1898" t="e">
            <v>#DIV/0!</v>
          </cell>
          <cell r="AM1898"/>
          <cell r="AN1898"/>
          <cell r="AO1898" t="e">
            <v>#DIV/0!</v>
          </cell>
        </row>
        <row r="1899">
          <cell r="A1899">
            <v>1124</v>
          </cell>
          <cell r="B1899" t="str">
            <v>Frijol, gandul, seco, crudo</v>
          </cell>
          <cell r="C1899"/>
          <cell r="D1899">
            <v>100</v>
          </cell>
          <cell r="E1899"/>
          <cell r="F1899">
            <v>296</v>
          </cell>
          <cell r="G1899"/>
          <cell r="H1899">
            <v>19.5</v>
          </cell>
          <cell r="I1899">
            <v>1.5</v>
          </cell>
          <cell r="J1899">
            <v>51.2</v>
          </cell>
          <cell r="K1899"/>
          <cell r="L1899">
            <v>15</v>
          </cell>
          <cell r="M1899"/>
          <cell r="N1899">
            <v>100</v>
          </cell>
          <cell r="O1899">
            <v>5.2</v>
          </cell>
          <cell r="P1899">
            <v>17</v>
          </cell>
          <cell r="Q1899">
            <v>400</v>
          </cell>
          <cell r="R1899"/>
          <cell r="S1899">
            <v>2.76</v>
          </cell>
          <cell r="T1899">
            <v>183</v>
          </cell>
          <cell r="U1899">
            <v>1392</v>
          </cell>
          <cell r="V1899">
            <v>0.61</v>
          </cell>
          <cell r="W1899">
            <v>0.1</v>
          </cell>
          <cell r="X1899">
            <v>2</v>
          </cell>
          <cell r="Y1899">
            <v>456</v>
          </cell>
          <cell r="Z1899">
            <v>0</v>
          </cell>
          <cell r="AA1899">
            <v>4</v>
          </cell>
          <cell r="AB1899">
            <v>0</v>
          </cell>
          <cell r="AC1899">
            <v>0.33</v>
          </cell>
          <cell r="AD1899">
            <v>0.01</v>
          </cell>
          <cell r="AE1899">
            <v>0.81</v>
          </cell>
          <cell r="AF1899">
            <v>0</v>
          </cell>
          <cell r="AG1899"/>
          <cell r="AH1899"/>
          <cell r="AI1899" t="e">
            <v>#DIV/0!</v>
          </cell>
          <cell r="AJ1899"/>
          <cell r="AK1899"/>
          <cell r="AL1899" t="e">
            <v>#DIV/0!</v>
          </cell>
          <cell r="AM1899"/>
          <cell r="AN1899"/>
          <cell r="AO1899" t="e">
            <v>#DIV/0!</v>
          </cell>
        </row>
        <row r="1900">
          <cell r="A1900">
            <v>1125</v>
          </cell>
          <cell r="B1900" t="str">
            <v>Frijol lima, semilla, grande seco, cocido.</v>
          </cell>
          <cell r="C1900"/>
          <cell r="D1900">
            <v>100</v>
          </cell>
          <cell r="E1900"/>
          <cell r="F1900">
            <v>118</v>
          </cell>
          <cell r="G1900"/>
          <cell r="H1900">
            <v>7.8</v>
          </cell>
          <cell r="I1900">
            <v>0.4</v>
          </cell>
          <cell r="J1900">
            <v>20.9</v>
          </cell>
          <cell r="K1900"/>
          <cell r="L1900">
            <v>7</v>
          </cell>
          <cell r="M1900"/>
          <cell r="N1900">
            <v>17</v>
          </cell>
          <cell r="O1900">
            <v>2.4</v>
          </cell>
          <cell r="P1900">
            <v>2</v>
          </cell>
          <cell r="Q1900">
            <v>111</v>
          </cell>
          <cell r="R1900"/>
          <cell r="S1900">
            <v>0.95</v>
          </cell>
          <cell r="T1900">
            <v>43</v>
          </cell>
          <cell r="U1900">
            <v>508</v>
          </cell>
          <cell r="V1900">
            <v>0.16</v>
          </cell>
          <cell r="W1900">
            <v>0.06</v>
          </cell>
          <cell r="X1900">
            <v>0.4</v>
          </cell>
          <cell r="Y1900">
            <v>83</v>
          </cell>
          <cell r="Z1900">
            <v>0</v>
          </cell>
          <cell r="AA1900">
            <v>0</v>
          </cell>
          <cell r="AB1900">
            <v>0</v>
          </cell>
          <cell r="AC1900">
            <v>0.09</v>
          </cell>
          <cell r="AD1900">
            <v>0.03</v>
          </cell>
          <cell r="AE1900">
            <v>0.17</v>
          </cell>
          <cell r="AF1900">
            <v>0</v>
          </cell>
          <cell r="AG1900"/>
          <cell r="AH1900"/>
          <cell r="AI1900" t="e">
            <v>#DIV/0!</v>
          </cell>
          <cell r="AJ1900"/>
          <cell r="AK1900"/>
          <cell r="AL1900" t="e">
            <v>#DIV/0!</v>
          </cell>
          <cell r="AM1900"/>
          <cell r="AN1900"/>
          <cell r="AO1900" t="e">
            <v>#DIV/0!</v>
          </cell>
        </row>
        <row r="1901">
          <cell r="A1901">
            <v>1126</v>
          </cell>
          <cell r="B1901" t="str">
            <v>Frijol lima, semilla, grande seco, crudo.</v>
          </cell>
          <cell r="C1901"/>
          <cell r="D1901">
            <v>100</v>
          </cell>
          <cell r="E1901"/>
          <cell r="F1901">
            <v>346</v>
          </cell>
          <cell r="G1901"/>
          <cell r="H1901">
            <v>21.5</v>
          </cell>
          <cell r="I1901">
            <v>0.7</v>
          </cell>
          <cell r="J1901">
            <v>63.4</v>
          </cell>
          <cell r="K1901"/>
          <cell r="L1901">
            <v>19</v>
          </cell>
          <cell r="M1901"/>
          <cell r="N1901">
            <v>81</v>
          </cell>
          <cell r="O1901">
            <v>7.5</v>
          </cell>
          <cell r="P1901">
            <v>18</v>
          </cell>
          <cell r="Q1901">
            <v>385</v>
          </cell>
          <cell r="R1901"/>
          <cell r="S1901">
            <v>2.863</v>
          </cell>
          <cell r="T1901">
            <v>224</v>
          </cell>
          <cell r="U1901">
            <v>1724</v>
          </cell>
          <cell r="V1901">
            <v>0.51</v>
          </cell>
          <cell r="W1901">
            <v>0.2</v>
          </cell>
          <cell r="X1901">
            <v>1.5</v>
          </cell>
          <cell r="Y1901">
            <v>395</v>
          </cell>
          <cell r="Z1901">
            <v>0</v>
          </cell>
          <cell r="AA1901">
            <v>0</v>
          </cell>
          <cell r="AB1901">
            <v>0</v>
          </cell>
          <cell r="AC1901">
            <v>0.16</v>
          </cell>
          <cell r="AD1901">
            <v>0.06</v>
          </cell>
          <cell r="AE1901">
            <v>0.31</v>
          </cell>
          <cell r="AF1901">
            <v>0</v>
          </cell>
          <cell r="AG1901"/>
          <cell r="AH1901"/>
          <cell r="AI1901" t="e">
            <v>#DIV/0!</v>
          </cell>
          <cell r="AJ1901"/>
          <cell r="AK1901"/>
          <cell r="AL1901" t="e">
            <v>#DIV/0!</v>
          </cell>
          <cell r="AM1901"/>
          <cell r="AN1901"/>
          <cell r="AO1901" t="e">
            <v>#DIV/0!</v>
          </cell>
        </row>
        <row r="1902">
          <cell r="A1902">
            <v>1127</v>
          </cell>
          <cell r="B1902" t="str">
            <v>Frijol, mungo, seco, cocido</v>
          </cell>
          <cell r="C1902"/>
          <cell r="D1902">
            <v>100</v>
          </cell>
          <cell r="E1902"/>
          <cell r="F1902">
            <v>105</v>
          </cell>
          <cell r="G1902"/>
          <cell r="H1902">
            <v>7</v>
          </cell>
          <cell r="I1902">
            <v>0.1</v>
          </cell>
          <cell r="J1902">
            <v>19.100000000000001</v>
          </cell>
          <cell r="K1902"/>
          <cell r="L1902">
            <v>7.6</v>
          </cell>
          <cell r="M1902"/>
          <cell r="N1902">
            <v>27</v>
          </cell>
          <cell r="O1902">
            <v>1.4</v>
          </cell>
          <cell r="P1902">
            <v>2</v>
          </cell>
          <cell r="Q1902">
            <v>99</v>
          </cell>
          <cell r="R1902"/>
          <cell r="S1902">
            <v>0.84</v>
          </cell>
          <cell r="T1902">
            <v>48</v>
          </cell>
          <cell r="U1902">
            <v>266</v>
          </cell>
          <cell r="V1902">
            <v>0.16</v>
          </cell>
          <cell r="W1902">
            <v>0.06</v>
          </cell>
          <cell r="X1902">
            <v>0.6</v>
          </cell>
          <cell r="Y1902">
            <v>159</v>
          </cell>
          <cell r="Z1902">
            <v>0</v>
          </cell>
          <cell r="AA1902">
            <v>1</v>
          </cell>
          <cell r="AB1902">
            <v>2</v>
          </cell>
          <cell r="AC1902">
            <v>0.12</v>
          </cell>
          <cell r="AD1902">
            <v>0.05</v>
          </cell>
          <cell r="AE1902">
            <v>0.13</v>
          </cell>
          <cell r="AF1902">
            <v>0</v>
          </cell>
          <cell r="AG1902"/>
          <cell r="AH1902"/>
          <cell r="AI1902" t="e">
            <v>#DIV/0!</v>
          </cell>
          <cell r="AJ1902"/>
          <cell r="AK1902"/>
          <cell r="AL1902" t="e">
            <v>#DIV/0!</v>
          </cell>
          <cell r="AM1902"/>
          <cell r="AN1902"/>
          <cell r="AO1902" t="e">
            <v>#DIV/0!</v>
          </cell>
        </row>
        <row r="1903">
          <cell r="A1903">
            <v>1128</v>
          </cell>
          <cell r="B1903" t="str">
            <v>Frijol, mungo, seco, crudo</v>
          </cell>
          <cell r="C1903"/>
          <cell r="D1903">
            <v>100</v>
          </cell>
          <cell r="E1903"/>
          <cell r="F1903">
            <v>335</v>
          </cell>
          <cell r="G1903"/>
          <cell r="H1903">
            <v>24.4</v>
          </cell>
          <cell r="I1903">
            <v>1.2</v>
          </cell>
          <cell r="J1903">
            <v>56.7</v>
          </cell>
          <cell r="K1903"/>
          <cell r="L1903">
            <v>16.3</v>
          </cell>
          <cell r="M1903"/>
          <cell r="N1903">
            <v>148</v>
          </cell>
          <cell r="O1903">
            <v>6.1</v>
          </cell>
          <cell r="P1903">
            <v>15</v>
          </cell>
          <cell r="Q1903">
            <v>570</v>
          </cell>
          <cell r="R1903"/>
          <cell r="S1903">
            <v>2.68</v>
          </cell>
          <cell r="T1903">
            <v>189</v>
          </cell>
          <cell r="U1903">
            <v>1246</v>
          </cell>
          <cell r="V1903">
            <v>0.45</v>
          </cell>
          <cell r="W1903">
            <v>0.23</v>
          </cell>
          <cell r="X1903">
            <v>2.5</v>
          </cell>
          <cell r="Y1903">
            <v>625</v>
          </cell>
          <cell r="Z1903">
            <v>0</v>
          </cell>
          <cell r="AA1903">
            <v>4</v>
          </cell>
          <cell r="AB1903">
            <v>9</v>
          </cell>
          <cell r="AC1903">
            <v>0.35</v>
          </cell>
          <cell r="AD1903">
            <v>0.16</v>
          </cell>
          <cell r="AE1903">
            <v>0.38</v>
          </cell>
          <cell r="AF1903">
            <v>0</v>
          </cell>
          <cell r="AG1903"/>
          <cell r="AH1903"/>
          <cell r="AI1903" t="e">
            <v>#DIV/0!</v>
          </cell>
          <cell r="AJ1903"/>
          <cell r="AK1903"/>
          <cell r="AL1903" t="e">
            <v>#DIV/0!</v>
          </cell>
          <cell r="AM1903"/>
          <cell r="AN1903"/>
          <cell r="AO1903" t="e">
            <v>#DIV/0!</v>
          </cell>
        </row>
        <row r="1904">
          <cell r="A1904">
            <v>1129</v>
          </cell>
          <cell r="B1904" t="str">
            <v>Frijol, rojo, pequeño, seco crudo.</v>
          </cell>
          <cell r="C1904"/>
          <cell r="D1904">
            <v>100</v>
          </cell>
          <cell r="E1904"/>
          <cell r="F1904">
            <v>345</v>
          </cell>
          <cell r="G1904"/>
          <cell r="H1904">
            <v>22</v>
          </cell>
          <cell r="I1904">
            <v>1</v>
          </cell>
          <cell r="J1904">
            <v>62</v>
          </cell>
          <cell r="K1904"/>
          <cell r="L1904">
            <v>9</v>
          </cell>
          <cell r="M1904"/>
          <cell r="N1904">
            <v>150</v>
          </cell>
          <cell r="O1904">
            <v>7</v>
          </cell>
          <cell r="P1904">
            <v>18</v>
          </cell>
          <cell r="Q1904">
            <v>450</v>
          </cell>
          <cell r="R1904"/>
          <cell r="S1904">
            <v>3</v>
          </cell>
          <cell r="T1904">
            <v>200</v>
          </cell>
          <cell r="U1904">
            <v>1450</v>
          </cell>
          <cell r="V1904">
            <v>0.7</v>
          </cell>
          <cell r="W1904">
            <v>0.2</v>
          </cell>
          <cell r="X1904">
            <v>2.2000000000000002</v>
          </cell>
          <cell r="Y1904">
            <v>300</v>
          </cell>
          <cell r="Z1904">
            <v>0</v>
          </cell>
          <cell r="AA1904">
            <v>0</v>
          </cell>
          <cell r="AB1904">
            <v>0</v>
          </cell>
          <cell r="AC1904">
            <v>0.32</v>
          </cell>
          <cell r="AD1904">
            <v>0.11</v>
          </cell>
          <cell r="AE1904">
            <v>0.53</v>
          </cell>
          <cell r="AF1904">
            <v>0</v>
          </cell>
          <cell r="AG1904"/>
          <cell r="AH1904"/>
          <cell r="AI1904" t="e">
            <v>#DIV/0!</v>
          </cell>
          <cell r="AJ1904"/>
          <cell r="AK1904"/>
          <cell r="AL1904" t="e">
            <v>#DIV/0!</v>
          </cell>
          <cell r="AM1904"/>
          <cell r="AN1904"/>
          <cell r="AO1904" t="e">
            <v>#DIV/0!</v>
          </cell>
        </row>
        <row r="1905">
          <cell r="A1905">
            <v>1130</v>
          </cell>
          <cell r="B1905" t="str">
            <v>Frijol, rojo, seco , cocido</v>
          </cell>
          <cell r="C1905"/>
          <cell r="D1905">
            <v>100</v>
          </cell>
          <cell r="E1905"/>
          <cell r="F1905">
            <v>131</v>
          </cell>
          <cell r="G1905"/>
          <cell r="H1905">
            <v>8.6999999999999993</v>
          </cell>
          <cell r="I1905">
            <v>0.5</v>
          </cell>
          <cell r="J1905">
            <v>22.8</v>
          </cell>
          <cell r="K1905"/>
          <cell r="L1905">
            <v>7.4</v>
          </cell>
          <cell r="M1905"/>
          <cell r="N1905">
            <v>28</v>
          </cell>
          <cell r="O1905">
            <v>2.9</v>
          </cell>
          <cell r="P1905">
            <v>2</v>
          </cell>
          <cell r="Q1905">
            <v>142</v>
          </cell>
          <cell r="R1905"/>
          <cell r="S1905">
            <v>1.07</v>
          </cell>
          <cell r="T1905">
            <v>45</v>
          </cell>
          <cell r="U1905">
            <v>403</v>
          </cell>
          <cell r="V1905">
            <v>0.16</v>
          </cell>
          <cell r="W1905">
            <v>0.06</v>
          </cell>
          <cell r="X1905">
            <v>0.6</v>
          </cell>
          <cell r="Y1905">
            <v>130</v>
          </cell>
          <cell r="Z1905">
            <v>0</v>
          </cell>
          <cell r="AA1905">
            <v>1</v>
          </cell>
          <cell r="AB1905">
            <v>0</v>
          </cell>
          <cell r="AC1905">
            <v>7.0000000000000007E-2</v>
          </cell>
          <cell r="AD1905">
            <v>0.04</v>
          </cell>
          <cell r="AE1905">
            <v>0.28000000000000003</v>
          </cell>
          <cell r="AF1905">
            <v>0</v>
          </cell>
          <cell r="AG1905"/>
          <cell r="AH1905"/>
          <cell r="AI1905" t="e">
            <v>#DIV/0!</v>
          </cell>
          <cell r="AJ1905"/>
          <cell r="AK1905"/>
          <cell r="AL1905" t="e">
            <v>#DIV/0!</v>
          </cell>
          <cell r="AM1905"/>
          <cell r="AN1905"/>
          <cell r="AO1905" t="e">
            <v>#DIV/0!</v>
          </cell>
        </row>
        <row r="1906">
          <cell r="A1906">
            <v>1131</v>
          </cell>
          <cell r="B1906" t="str">
            <v>Frijol, rojo, seco , crudo</v>
          </cell>
          <cell r="C1906"/>
          <cell r="D1906">
            <v>100</v>
          </cell>
          <cell r="E1906"/>
          <cell r="F1906">
            <v>345</v>
          </cell>
          <cell r="G1906"/>
          <cell r="H1906">
            <v>22.5</v>
          </cell>
          <cell r="I1906">
            <v>1.1000000000000001</v>
          </cell>
          <cell r="J1906">
            <v>61.3</v>
          </cell>
          <cell r="K1906"/>
          <cell r="L1906">
            <v>15.2</v>
          </cell>
          <cell r="M1906"/>
          <cell r="N1906">
            <v>83</v>
          </cell>
          <cell r="O1906">
            <v>6.7</v>
          </cell>
          <cell r="P1906">
            <v>12</v>
          </cell>
          <cell r="Q1906">
            <v>406</v>
          </cell>
          <cell r="R1906"/>
          <cell r="S1906">
            <v>2.79</v>
          </cell>
          <cell r="T1906">
            <v>138</v>
          </cell>
          <cell r="U1906">
            <v>1359</v>
          </cell>
          <cell r="V1906">
            <v>0.61</v>
          </cell>
          <cell r="W1906">
            <v>0.22</v>
          </cell>
          <cell r="X1906">
            <v>2.1</v>
          </cell>
          <cell r="Y1906">
            <v>394</v>
          </cell>
          <cell r="Z1906">
            <v>0</v>
          </cell>
          <cell r="AA1906">
            <v>5</v>
          </cell>
          <cell r="AB1906">
            <v>1</v>
          </cell>
          <cell r="AC1906">
            <v>0.15</v>
          </cell>
          <cell r="AD1906">
            <v>0.08</v>
          </cell>
          <cell r="AE1906">
            <v>0.59</v>
          </cell>
          <cell r="AF1906">
            <v>0</v>
          </cell>
          <cell r="AG1906"/>
          <cell r="AH1906"/>
          <cell r="AI1906" t="e">
            <v>#DIV/0!</v>
          </cell>
          <cell r="AJ1906"/>
          <cell r="AK1906"/>
          <cell r="AL1906" t="e">
            <v>#DIV/0!</v>
          </cell>
          <cell r="AM1906"/>
          <cell r="AN1906"/>
          <cell r="AO1906" t="e">
            <v>#DIV/0!</v>
          </cell>
        </row>
        <row r="1907">
          <cell r="A1907">
            <v>1132</v>
          </cell>
          <cell r="B1907" t="str">
            <v>Frijol rosado, seco, cocido</v>
          </cell>
          <cell r="C1907"/>
          <cell r="D1907">
            <v>100</v>
          </cell>
          <cell r="E1907"/>
          <cell r="F1907">
            <v>153</v>
          </cell>
          <cell r="G1907"/>
          <cell r="H1907">
            <v>9.1</v>
          </cell>
          <cell r="I1907">
            <v>0.5</v>
          </cell>
          <cell r="J1907">
            <v>27.9</v>
          </cell>
          <cell r="K1907"/>
          <cell r="L1907">
            <v>5.3</v>
          </cell>
          <cell r="M1907"/>
          <cell r="N1907">
            <v>52</v>
          </cell>
          <cell r="O1907">
            <v>2.2999999999999998</v>
          </cell>
          <cell r="P1907">
            <v>2</v>
          </cell>
          <cell r="Q1907">
            <v>165</v>
          </cell>
          <cell r="R1907"/>
          <cell r="S1907">
            <v>0.96</v>
          </cell>
          <cell r="T1907">
            <v>65</v>
          </cell>
          <cell r="U1907">
            <v>508</v>
          </cell>
          <cell r="V1907">
            <v>0.26</v>
          </cell>
          <cell r="W1907">
            <v>0.06</v>
          </cell>
          <cell r="X1907">
            <v>0.6</v>
          </cell>
          <cell r="Y1907">
            <v>168</v>
          </cell>
          <cell r="Z1907">
            <v>0</v>
          </cell>
          <cell r="AA1907">
            <v>0</v>
          </cell>
          <cell r="AB1907">
            <v>0</v>
          </cell>
          <cell r="AC1907">
            <v>0.13</v>
          </cell>
          <cell r="AD1907">
            <v>0.04</v>
          </cell>
          <cell r="AE1907">
            <v>0.21</v>
          </cell>
          <cell r="AF1907">
            <v>0</v>
          </cell>
          <cell r="AG1907"/>
          <cell r="AH1907"/>
          <cell r="AI1907" t="e">
            <v>#DIV/0!</v>
          </cell>
          <cell r="AJ1907"/>
          <cell r="AK1907"/>
          <cell r="AL1907" t="e">
            <v>#DIV/0!</v>
          </cell>
          <cell r="AM1907"/>
          <cell r="AN1907"/>
          <cell r="AO1907" t="e">
            <v>#DIV/0!</v>
          </cell>
        </row>
        <row r="1908">
          <cell r="A1908">
            <v>1133</v>
          </cell>
          <cell r="B1908" t="str">
            <v>Frijol rosado, seco, crudo.</v>
          </cell>
          <cell r="C1908"/>
          <cell r="D1908">
            <v>100</v>
          </cell>
          <cell r="E1908"/>
          <cell r="F1908">
            <v>351</v>
          </cell>
          <cell r="G1908"/>
          <cell r="H1908">
            <v>21</v>
          </cell>
          <cell r="I1908">
            <v>1.1000000000000001</v>
          </cell>
          <cell r="J1908">
            <v>64.2</v>
          </cell>
          <cell r="K1908"/>
          <cell r="L1908">
            <v>12.7</v>
          </cell>
          <cell r="M1908"/>
          <cell r="N1908">
            <v>130</v>
          </cell>
          <cell r="O1908">
            <v>6.8</v>
          </cell>
          <cell r="P1908">
            <v>8</v>
          </cell>
          <cell r="Q1908">
            <v>415</v>
          </cell>
          <cell r="R1908"/>
          <cell r="S1908">
            <v>2.5499999999999998</v>
          </cell>
          <cell r="T1908">
            <v>182</v>
          </cell>
          <cell r="U1908">
            <v>1464</v>
          </cell>
          <cell r="V1908">
            <v>0.77</v>
          </cell>
          <cell r="W1908">
            <v>0.19</v>
          </cell>
          <cell r="X1908">
            <v>1.9</v>
          </cell>
          <cell r="Y1908">
            <v>463</v>
          </cell>
          <cell r="Z1908">
            <v>0</v>
          </cell>
          <cell r="AA1908">
            <v>0</v>
          </cell>
          <cell r="AB1908">
            <v>0</v>
          </cell>
          <cell r="AC1908">
            <v>0.28999999999999998</v>
          </cell>
          <cell r="AD1908">
            <v>0.1</v>
          </cell>
          <cell r="AE1908">
            <v>0.49</v>
          </cell>
          <cell r="AF1908">
            <v>0</v>
          </cell>
          <cell r="AG1908"/>
          <cell r="AH1908"/>
          <cell r="AI1908" t="e">
            <v>#DIV/0!</v>
          </cell>
          <cell r="AJ1908"/>
          <cell r="AK1908"/>
          <cell r="AL1908" t="e">
            <v>#DIV/0!</v>
          </cell>
          <cell r="AM1908"/>
          <cell r="AN1908"/>
          <cell r="AO1908" t="e">
            <v>#DIV/0!</v>
          </cell>
        </row>
        <row r="1909">
          <cell r="A1909">
            <v>1134</v>
          </cell>
          <cell r="B1909" t="str">
            <v>Frijol todas las variedades seco, enlatado, solido y liquido.</v>
          </cell>
          <cell r="C1909"/>
          <cell r="D1909">
            <v>100</v>
          </cell>
          <cell r="E1909"/>
          <cell r="F1909">
            <v>83</v>
          </cell>
          <cell r="G1909"/>
          <cell r="H1909">
            <v>5.2</v>
          </cell>
          <cell r="I1909">
            <v>0.3</v>
          </cell>
          <cell r="J1909">
            <v>14.9</v>
          </cell>
          <cell r="K1909"/>
          <cell r="L1909">
            <v>3.5</v>
          </cell>
          <cell r="M1909"/>
          <cell r="N1909">
            <v>27</v>
          </cell>
          <cell r="O1909">
            <v>1.2</v>
          </cell>
          <cell r="P1909">
            <v>347</v>
          </cell>
          <cell r="Q1909">
            <v>105</v>
          </cell>
          <cell r="R1909"/>
          <cell r="S1909">
            <v>0.55000000000000004</v>
          </cell>
          <cell r="T1909">
            <v>31</v>
          </cell>
          <cell r="U1909">
            <v>257</v>
          </cell>
          <cell r="V1909">
            <v>0.11</v>
          </cell>
          <cell r="W1909">
            <v>7.0000000000000007E-2</v>
          </cell>
          <cell r="X1909">
            <v>0.5</v>
          </cell>
          <cell r="Y1909">
            <v>49</v>
          </cell>
          <cell r="Z1909">
            <v>0</v>
          </cell>
          <cell r="AA1909">
            <v>1</v>
          </cell>
          <cell r="AB1909">
            <v>0</v>
          </cell>
          <cell r="AC1909">
            <v>0.05</v>
          </cell>
          <cell r="AD1909">
            <v>0.02</v>
          </cell>
          <cell r="AE1909">
            <v>0.17</v>
          </cell>
          <cell r="AF1909">
            <v>0</v>
          </cell>
          <cell r="AG1909"/>
          <cell r="AH1909"/>
          <cell r="AI1909" t="e">
            <v>#DIV/0!</v>
          </cell>
          <cell r="AJ1909"/>
          <cell r="AK1909"/>
          <cell r="AL1909" t="e">
            <v>#DIV/0!</v>
          </cell>
          <cell r="AM1909"/>
          <cell r="AN1909"/>
          <cell r="AO1909" t="e">
            <v>#DIV/0!</v>
          </cell>
        </row>
        <row r="1910">
          <cell r="A1910">
            <v>1135</v>
          </cell>
          <cell r="B1910" t="str">
            <v>Frijol todas las variedades, seco, cocido.</v>
          </cell>
          <cell r="C1910"/>
          <cell r="D1910">
            <v>100</v>
          </cell>
          <cell r="E1910"/>
          <cell r="F1910">
            <v>131</v>
          </cell>
          <cell r="G1910"/>
          <cell r="H1910">
            <v>8.6999999999999993</v>
          </cell>
          <cell r="I1910">
            <v>0.5</v>
          </cell>
          <cell r="J1910">
            <v>22.8</v>
          </cell>
          <cell r="K1910"/>
          <cell r="L1910">
            <v>6.4</v>
          </cell>
          <cell r="M1910"/>
          <cell r="N1910">
            <v>28</v>
          </cell>
          <cell r="O1910">
            <v>2.9</v>
          </cell>
          <cell r="P1910">
            <v>2</v>
          </cell>
          <cell r="Q1910">
            <v>142</v>
          </cell>
          <cell r="R1910"/>
          <cell r="S1910">
            <v>1.07</v>
          </cell>
          <cell r="T1910">
            <v>45</v>
          </cell>
          <cell r="U1910">
            <v>403</v>
          </cell>
          <cell r="V1910">
            <v>0.16</v>
          </cell>
          <cell r="W1910">
            <v>0.06</v>
          </cell>
          <cell r="X1910">
            <v>0.6</v>
          </cell>
          <cell r="Y1910">
            <v>130</v>
          </cell>
          <cell r="Z1910">
            <v>0</v>
          </cell>
          <cell r="AA1910">
            <v>1</v>
          </cell>
          <cell r="AB1910">
            <v>0</v>
          </cell>
          <cell r="AC1910">
            <v>7.0000000000000007E-2</v>
          </cell>
          <cell r="AD1910">
            <v>0.04</v>
          </cell>
          <cell r="AE1910">
            <v>0.28000000000000003</v>
          </cell>
          <cell r="AF1910">
            <v>0</v>
          </cell>
          <cell r="AG1910"/>
          <cell r="AH1910"/>
          <cell r="AI1910" t="e">
            <v>#DIV/0!</v>
          </cell>
          <cell r="AJ1910"/>
          <cell r="AK1910"/>
          <cell r="AL1910" t="e">
            <v>#DIV/0!</v>
          </cell>
          <cell r="AM1910"/>
          <cell r="AN1910"/>
          <cell r="AO1910" t="e">
            <v>#DIV/0!</v>
          </cell>
        </row>
        <row r="1911">
          <cell r="A1911">
            <v>1136</v>
          </cell>
          <cell r="B1911" t="str">
            <v>Frijol todas las variedades, seco, crudo</v>
          </cell>
          <cell r="C1911"/>
          <cell r="D1911">
            <v>100</v>
          </cell>
          <cell r="E1911"/>
          <cell r="F1911">
            <v>342</v>
          </cell>
          <cell r="G1911"/>
          <cell r="H1911">
            <v>23.6</v>
          </cell>
          <cell r="I1911">
            <v>0.8</v>
          </cell>
          <cell r="J1911">
            <v>60</v>
          </cell>
          <cell r="K1911"/>
          <cell r="L1911">
            <v>24.9</v>
          </cell>
          <cell r="M1911"/>
          <cell r="N1911">
            <v>143</v>
          </cell>
          <cell r="O1911">
            <v>8.1999999999999993</v>
          </cell>
          <cell r="P1911">
            <v>24</v>
          </cell>
          <cell r="Q1911">
            <v>407</v>
          </cell>
          <cell r="R1911"/>
          <cell r="S1911">
            <v>2.79</v>
          </cell>
          <cell r="T1911">
            <v>140</v>
          </cell>
          <cell r="U1911">
            <v>1406</v>
          </cell>
          <cell r="V1911">
            <v>0.53</v>
          </cell>
          <cell r="W1911">
            <v>0.22</v>
          </cell>
          <cell r="X1911">
            <v>2.1</v>
          </cell>
          <cell r="Y1911">
            <v>394</v>
          </cell>
          <cell r="Z1911">
            <v>0</v>
          </cell>
          <cell r="AA1911">
            <v>5</v>
          </cell>
          <cell r="AB1911">
            <v>1</v>
          </cell>
          <cell r="AC1911">
            <v>0.12</v>
          </cell>
          <cell r="AD1911">
            <v>0.06</v>
          </cell>
          <cell r="AE1911">
            <v>0.46</v>
          </cell>
          <cell r="AF1911">
            <v>0</v>
          </cell>
          <cell r="AG1911"/>
          <cell r="AH1911"/>
          <cell r="AI1911" t="e">
            <v>#DIV/0!</v>
          </cell>
          <cell r="AJ1911"/>
          <cell r="AK1911"/>
          <cell r="AL1911" t="e">
            <v>#DIV/0!</v>
          </cell>
          <cell r="AM1911"/>
          <cell r="AN1911"/>
          <cell r="AO1911" t="e">
            <v>#DIV/0!</v>
          </cell>
        </row>
        <row r="1912">
          <cell r="A1912">
            <v>1137</v>
          </cell>
          <cell r="B1912" t="str">
            <v>Frijol verde, crudo</v>
          </cell>
          <cell r="C1912"/>
          <cell r="D1912">
            <v>50</v>
          </cell>
          <cell r="E1912"/>
          <cell r="F1912">
            <v>155</v>
          </cell>
          <cell r="G1912"/>
          <cell r="H1912">
            <v>10.5</v>
          </cell>
          <cell r="I1912">
            <v>0.5</v>
          </cell>
          <cell r="J1912">
            <v>27.2</v>
          </cell>
          <cell r="K1912"/>
          <cell r="L1912">
            <v>5.7</v>
          </cell>
          <cell r="M1912"/>
          <cell r="N1912">
            <v>67</v>
          </cell>
          <cell r="O1912">
            <v>3.3</v>
          </cell>
          <cell r="P1912">
            <v>92</v>
          </cell>
          <cell r="Q1912">
            <v>220</v>
          </cell>
          <cell r="R1912"/>
          <cell r="S1912">
            <v>0.77</v>
          </cell>
          <cell r="T1912">
            <v>60</v>
          </cell>
          <cell r="U1912">
            <v>756</v>
          </cell>
          <cell r="V1912">
            <v>0.39</v>
          </cell>
          <cell r="W1912">
            <v>0.08</v>
          </cell>
          <cell r="X1912">
            <v>1.4</v>
          </cell>
          <cell r="Y1912">
            <v>50</v>
          </cell>
          <cell r="Z1912">
            <v>0</v>
          </cell>
          <cell r="AA1912">
            <v>16</v>
          </cell>
          <cell r="AB1912">
            <v>4</v>
          </cell>
          <cell r="AC1912">
            <v>0.06</v>
          </cell>
          <cell r="AD1912">
            <v>0.04</v>
          </cell>
          <cell r="AE1912">
            <v>0.28999999999999998</v>
          </cell>
          <cell r="AF1912">
            <v>0</v>
          </cell>
          <cell r="AG1912"/>
          <cell r="AH1912"/>
          <cell r="AI1912" t="e">
            <v>#DIV/0!</v>
          </cell>
          <cell r="AJ1912"/>
          <cell r="AK1912"/>
          <cell r="AL1912" t="e">
            <v>#DIV/0!</v>
          </cell>
          <cell r="AM1912"/>
          <cell r="AN1912"/>
          <cell r="AO1912" t="e">
            <v>#DIV/0!</v>
          </cell>
        </row>
        <row r="1913">
          <cell r="A1913">
            <v>1138</v>
          </cell>
          <cell r="B1913" t="str">
            <v>Frijoles secos horneados con cerdo y salsa de tomate, enlatados.</v>
          </cell>
          <cell r="C1913"/>
          <cell r="D1913">
            <v>100</v>
          </cell>
          <cell r="E1913"/>
          <cell r="F1913">
            <v>107</v>
          </cell>
          <cell r="G1913"/>
          <cell r="H1913">
            <v>5.2</v>
          </cell>
          <cell r="I1913">
            <v>1</v>
          </cell>
          <cell r="J1913">
            <v>19.399999999999999</v>
          </cell>
          <cell r="K1913"/>
          <cell r="L1913">
            <v>4.8</v>
          </cell>
          <cell r="M1913"/>
          <cell r="N1913">
            <v>56</v>
          </cell>
          <cell r="O1913">
            <v>3.3</v>
          </cell>
          <cell r="P1913">
            <v>440</v>
          </cell>
          <cell r="Q1913">
            <v>117</v>
          </cell>
          <cell r="R1913"/>
          <cell r="S1913">
            <v>5.86</v>
          </cell>
          <cell r="T1913">
            <v>35</v>
          </cell>
          <cell r="U1913">
            <v>300</v>
          </cell>
          <cell r="V1913">
            <v>0.05</v>
          </cell>
          <cell r="W1913">
            <v>0.05</v>
          </cell>
          <cell r="X1913">
            <v>0.5</v>
          </cell>
          <cell r="Y1913">
            <v>23</v>
          </cell>
          <cell r="Z1913">
            <v>0</v>
          </cell>
          <cell r="AA1913">
            <v>3</v>
          </cell>
          <cell r="AB1913">
            <v>12</v>
          </cell>
          <cell r="AC1913">
            <v>0.4</v>
          </cell>
          <cell r="AD1913">
            <v>0.44</v>
          </cell>
          <cell r="AE1913">
            <v>0.13</v>
          </cell>
          <cell r="AF1913">
            <v>7</v>
          </cell>
          <cell r="AG1913"/>
          <cell r="AH1913"/>
          <cell r="AI1913" t="e">
            <v>#DIV/0!</v>
          </cell>
          <cell r="AJ1913"/>
          <cell r="AK1913"/>
          <cell r="AL1913" t="e">
            <v>#DIV/0!</v>
          </cell>
          <cell r="AM1913"/>
          <cell r="AN1913"/>
          <cell r="AO1913" t="e">
            <v>#DIV/0!</v>
          </cell>
        </row>
        <row r="1914">
          <cell r="A1914">
            <v>1139</v>
          </cell>
          <cell r="B1914" t="str">
            <v>Frijoles secos horneados con cerdo , enlatado.</v>
          </cell>
          <cell r="C1914"/>
          <cell r="D1914">
            <v>100</v>
          </cell>
          <cell r="E1914"/>
          <cell r="F1914">
            <v>115</v>
          </cell>
          <cell r="G1914"/>
          <cell r="H1914">
            <v>5.2</v>
          </cell>
          <cell r="I1914">
            <v>1.6</v>
          </cell>
          <cell r="J1914">
            <v>20</v>
          </cell>
          <cell r="K1914"/>
          <cell r="L1914">
            <v>5.5</v>
          </cell>
          <cell r="M1914"/>
          <cell r="N1914">
            <v>53</v>
          </cell>
          <cell r="O1914">
            <v>1.7</v>
          </cell>
          <cell r="P1914">
            <v>414</v>
          </cell>
          <cell r="Q1914">
            <v>108</v>
          </cell>
          <cell r="R1914"/>
          <cell r="S1914">
            <v>1.46</v>
          </cell>
          <cell r="T1914">
            <v>34</v>
          </cell>
          <cell r="U1914">
            <v>309</v>
          </cell>
          <cell r="V1914">
            <v>0.05</v>
          </cell>
          <cell r="W1914">
            <v>0.04</v>
          </cell>
          <cell r="X1914">
            <v>0.4</v>
          </cell>
          <cell r="Y1914">
            <v>36</v>
          </cell>
          <cell r="Z1914">
            <v>0</v>
          </cell>
          <cell r="AA1914">
            <v>2</v>
          </cell>
          <cell r="AB1914">
            <v>18</v>
          </cell>
          <cell r="AC1914">
            <v>0.6</v>
          </cell>
          <cell r="AD1914">
            <v>0.67</v>
          </cell>
          <cell r="AE1914">
            <v>0.2</v>
          </cell>
          <cell r="AF1914">
            <v>7</v>
          </cell>
          <cell r="AG1914"/>
          <cell r="AH1914"/>
          <cell r="AI1914" t="e">
            <v>#DIV/0!</v>
          </cell>
          <cell r="AJ1914"/>
          <cell r="AK1914"/>
          <cell r="AL1914" t="e">
            <v>#DIV/0!</v>
          </cell>
          <cell r="AM1914"/>
          <cell r="AN1914"/>
          <cell r="AO1914" t="e">
            <v>#DIV/0!</v>
          </cell>
        </row>
        <row r="1915">
          <cell r="A1915">
            <v>1140</v>
          </cell>
          <cell r="B1915" t="str">
            <v>Grabanzo, seco, cocido</v>
          </cell>
          <cell r="C1915"/>
          <cell r="D1915">
            <v>100</v>
          </cell>
          <cell r="E1915"/>
          <cell r="F1915">
            <v>169</v>
          </cell>
          <cell r="G1915"/>
          <cell r="H1915">
            <v>8.9</v>
          </cell>
          <cell r="I1915">
            <v>2.6</v>
          </cell>
          <cell r="J1915">
            <v>27.4</v>
          </cell>
          <cell r="K1915"/>
          <cell r="L1915">
            <v>7.6</v>
          </cell>
          <cell r="M1915"/>
          <cell r="N1915">
            <v>49</v>
          </cell>
          <cell r="O1915">
            <v>2.9</v>
          </cell>
          <cell r="P1915">
            <v>7</v>
          </cell>
          <cell r="Q1915">
            <v>168</v>
          </cell>
          <cell r="R1915"/>
          <cell r="S1915">
            <v>1.53</v>
          </cell>
          <cell r="T1915">
            <v>48</v>
          </cell>
          <cell r="U1915">
            <v>291</v>
          </cell>
          <cell r="V1915">
            <v>0.12</v>
          </cell>
          <cell r="W1915">
            <v>0.06</v>
          </cell>
          <cell r="X1915">
            <v>0.5</v>
          </cell>
          <cell r="Y1915">
            <v>172</v>
          </cell>
          <cell r="Z1915">
            <v>0</v>
          </cell>
          <cell r="AA1915">
            <v>1</v>
          </cell>
          <cell r="AB1915">
            <v>3</v>
          </cell>
          <cell r="AC1915">
            <v>0.27</v>
          </cell>
          <cell r="AD1915">
            <v>0.57999999999999996</v>
          </cell>
          <cell r="AE1915">
            <v>1.1599999999999999</v>
          </cell>
          <cell r="AF1915">
            <v>0</v>
          </cell>
          <cell r="AG1915"/>
          <cell r="AH1915"/>
          <cell r="AI1915" t="e">
            <v>#DIV/0!</v>
          </cell>
          <cell r="AJ1915"/>
          <cell r="AK1915"/>
          <cell r="AL1915" t="e">
            <v>#DIV/0!</v>
          </cell>
          <cell r="AM1915"/>
          <cell r="AN1915"/>
          <cell r="AO1915" t="e">
            <v>#DIV/0!</v>
          </cell>
        </row>
        <row r="1916">
          <cell r="A1916">
            <v>1141</v>
          </cell>
          <cell r="B1916" t="str">
            <v>Garbanzo, seco, crudo</v>
          </cell>
          <cell r="C1916"/>
          <cell r="D1916">
            <v>100</v>
          </cell>
          <cell r="E1916"/>
          <cell r="F1916">
            <v>355</v>
          </cell>
          <cell r="G1916"/>
          <cell r="H1916">
            <v>19.600000000000001</v>
          </cell>
          <cell r="I1916">
            <v>6</v>
          </cell>
          <cell r="J1916">
            <v>55.7</v>
          </cell>
          <cell r="K1916"/>
          <cell r="L1916">
            <v>17.399999999999999</v>
          </cell>
          <cell r="M1916"/>
          <cell r="N1916">
            <v>150</v>
          </cell>
          <cell r="O1916">
            <v>6.4</v>
          </cell>
          <cell r="P1916">
            <v>24</v>
          </cell>
          <cell r="Q1916">
            <v>300</v>
          </cell>
          <cell r="R1916"/>
          <cell r="S1916">
            <v>3.43</v>
          </cell>
          <cell r="T1916">
            <v>115</v>
          </cell>
          <cell r="U1916">
            <v>875</v>
          </cell>
          <cell r="V1916">
            <v>0.48</v>
          </cell>
          <cell r="W1916">
            <v>0.11</v>
          </cell>
          <cell r="X1916">
            <v>1.4</v>
          </cell>
          <cell r="Y1916">
            <v>557</v>
          </cell>
          <cell r="Z1916">
            <v>0</v>
          </cell>
          <cell r="AA1916">
            <v>1</v>
          </cell>
          <cell r="AB1916">
            <v>7</v>
          </cell>
          <cell r="AC1916">
            <v>0.63</v>
          </cell>
          <cell r="AD1916">
            <v>1.36</v>
          </cell>
          <cell r="AE1916">
            <v>2.69</v>
          </cell>
          <cell r="AF1916">
            <v>0</v>
          </cell>
          <cell r="AG1916"/>
          <cell r="AH1916"/>
          <cell r="AI1916" t="e">
            <v>#DIV/0!</v>
          </cell>
          <cell r="AJ1916"/>
          <cell r="AK1916"/>
          <cell r="AL1916" t="e">
            <v>#DIV/0!</v>
          </cell>
          <cell r="AM1916"/>
          <cell r="AN1916"/>
          <cell r="AO1916" t="e">
            <v>#DIV/0!</v>
          </cell>
        </row>
        <row r="1917">
          <cell r="A1917">
            <v>1142</v>
          </cell>
          <cell r="B1917" t="str">
            <v>Haba, seca , cocida</v>
          </cell>
          <cell r="C1917"/>
          <cell r="D1917">
            <v>100</v>
          </cell>
          <cell r="E1917"/>
          <cell r="F1917">
            <v>113</v>
          </cell>
          <cell r="G1917"/>
          <cell r="H1917">
            <v>7.6</v>
          </cell>
          <cell r="I1917">
            <v>0.4</v>
          </cell>
          <cell r="J1917">
            <v>19.7</v>
          </cell>
          <cell r="K1917"/>
          <cell r="L1917">
            <v>5.4</v>
          </cell>
          <cell r="M1917"/>
          <cell r="N1917">
            <v>36</v>
          </cell>
          <cell r="O1917">
            <v>1.5</v>
          </cell>
          <cell r="P1917">
            <v>5</v>
          </cell>
          <cell r="Q1917">
            <v>125</v>
          </cell>
          <cell r="R1917"/>
          <cell r="S1917">
            <v>1.01</v>
          </cell>
          <cell r="T1917">
            <v>43</v>
          </cell>
          <cell r="U1917">
            <v>268</v>
          </cell>
          <cell r="V1917">
            <v>0.1</v>
          </cell>
          <cell r="W1917">
            <v>0.09</v>
          </cell>
          <cell r="X1917">
            <v>0.7</v>
          </cell>
          <cell r="Y1917">
            <v>104</v>
          </cell>
          <cell r="Z1917">
            <v>0</v>
          </cell>
          <cell r="AA1917">
            <v>0</v>
          </cell>
          <cell r="AB1917">
            <v>2</v>
          </cell>
          <cell r="AC1917">
            <v>7.0000000000000007E-2</v>
          </cell>
          <cell r="AD1917">
            <v>0.08</v>
          </cell>
          <cell r="AE1917">
            <v>0.16</v>
          </cell>
          <cell r="AF1917">
            <v>0</v>
          </cell>
          <cell r="AG1917"/>
          <cell r="AH1917"/>
          <cell r="AI1917" t="e">
            <v>#DIV/0!</v>
          </cell>
          <cell r="AJ1917"/>
          <cell r="AK1917"/>
          <cell r="AL1917" t="e">
            <v>#DIV/0!</v>
          </cell>
          <cell r="AM1917"/>
          <cell r="AN1917"/>
          <cell r="AO1917" t="e">
            <v>#DIV/0!</v>
          </cell>
        </row>
        <row r="1918">
          <cell r="A1918">
            <v>1143</v>
          </cell>
          <cell r="B1918" t="str">
            <v>Haba, seca , cruda</v>
          </cell>
          <cell r="C1918"/>
          <cell r="D1918">
            <v>100</v>
          </cell>
          <cell r="E1918"/>
          <cell r="F1918">
            <v>1351</v>
          </cell>
          <cell r="G1918"/>
          <cell r="H1918">
            <v>26.1</v>
          </cell>
          <cell r="I1918">
            <v>1.5</v>
          </cell>
          <cell r="J1918">
            <v>58.3</v>
          </cell>
          <cell r="K1918"/>
          <cell r="L1918">
            <v>25</v>
          </cell>
          <cell r="M1918"/>
          <cell r="N1918">
            <v>103</v>
          </cell>
          <cell r="O1918">
            <v>6.7</v>
          </cell>
          <cell r="P1918">
            <v>13</v>
          </cell>
          <cell r="Q1918">
            <v>421</v>
          </cell>
          <cell r="R1918"/>
          <cell r="S1918">
            <v>3.14</v>
          </cell>
          <cell r="T1918">
            <v>192</v>
          </cell>
          <cell r="U1918">
            <v>1062</v>
          </cell>
          <cell r="V1918">
            <v>0.56000000000000005</v>
          </cell>
          <cell r="W1918">
            <v>0.33</v>
          </cell>
          <cell r="X1918">
            <v>2.8</v>
          </cell>
          <cell r="Y1918">
            <v>423</v>
          </cell>
          <cell r="Z1918">
            <v>0</v>
          </cell>
          <cell r="AA1918">
            <v>1</v>
          </cell>
          <cell r="AB1918">
            <v>5</v>
          </cell>
          <cell r="AC1918">
            <v>0.25</v>
          </cell>
          <cell r="AD1918">
            <v>0.3</v>
          </cell>
          <cell r="AE1918">
            <v>0.63</v>
          </cell>
          <cell r="AF1918">
            <v>0</v>
          </cell>
          <cell r="AG1918"/>
          <cell r="AH1918"/>
          <cell r="AI1918" t="e">
            <v>#DIV/0!</v>
          </cell>
          <cell r="AJ1918"/>
          <cell r="AK1918"/>
          <cell r="AL1918" t="e">
            <v>#DIV/0!</v>
          </cell>
          <cell r="AM1918"/>
          <cell r="AN1918"/>
          <cell r="AO1918" t="e">
            <v>#DIV/0!</v>
          </cell>
        </row>
        <row r="1919">
          <cell r="A1919">
            <v>1144</v>
          </cell>
          <cell r="B1919" t="str">
            <v>Haba verde cocida</v>
          </cell>
          <cell r="C1919"/>
          <cell r="D1919">
            <v>100</v>
          </cell>
          <cell r="E1919"/>
          <cell r="F1919">
            <v>64</v>
          </cell>
          <cell r="G1919"/>
          <cell r="H1919">
            <v>4.8</v>
          </cell>
          <cell r="I1919">
            <v>0.5</v>
          </cell>
          <cell r="J1919">
            <v>10.1</v>
          </cell>
          <cell r="K1919"/>
          <cell r="L1919">
            <v>3.6</v>
          </cell>
          <cell r="M1919"/>
          <cell r="N1919">
            <v>18</v>
          </cell>
          <cell r="O1919">
            <v>1.5</v>
          </cell>
          <cell r="P1919">
            <v>41</v>
          </cell>
          <cell r="Q1919">
            <v>73</v>
          </cell>
          <cell r="R1919"/>
          <cell r="S1919">
            <v>0.47</v>
          </cell>
          <cell r="T1919">
            <v>31</v>
          </cell>
          <cell r="U1919">
            <v>193</v>
          </cell>
          <cell r="V1919">
            <v>0.13</v>
          </cell>
          <cell r="W1919">
            <v>0.09</v>
          </cell>
          <cell r="X1919">
            <v>1.2</v>
          </cell>
          <cell r="Y1919">
            <v>58</v>
          </cell>
          <cell r="Z1919">
            <v>0</v>
          </cell>
          <cell r="AA1919">
            <v>20</v>
          </cell>
          <cell r="AB1919">
            <v>27</v>
          </cell>
          <cell r="AC1919">
            <v>0.14000000000000001</v>
          </cell>
          <cell r="AD1919">
            <v>0.02</v>
          </cell>
          <cell r="AE1919">
            <v>0.3</v>
          </cell>
          <cell r="AF1919">
            <v>0</v>
          </cell>
          <cell r="AG1919"/>
          <cell r="AH1919"/>
          <cell r="AI1919" t="e">
            <v>#DIV/0!</v>
          </cell>
          <cell r="AJ1919"/>
          <cell r="AK1919"/>
          <cell r="AL1919" t="e">
            <v>#DIV/0!</v>
          </cell>
          <cell r="AM1919"/>
          <cell r="AN1919"/>
          <cell r="AO1919" t="e">
            <v>#DIV/0!</v>
          </cell>
        </row>
        <row r="1920">
          <cell r="A1920">
            <v>1145</v>
          </cell>
          <cell r="B1920" t="str">
            <v>Haba verde cruda</v>
          </cell>
          <cell r="C1920"/>
          <cell r="D1920">
            <v>100</v>
          </cell>
          <cell r="E1920"/>
          <cell r="F1920">
            <v>75</v>
          </cell>
          <cell r="G1920"/>
          <cell r="H1920">
            <v>5.6</v>
          </cell>
          <cell r="I1920">
            <v>0.6</v>
          </cell>
          <cell r="J1920">
            <v>11.7</v>
          </cell>
          <cell r="K1920"/>
          <cell r="L1920">
            <v>4.2</v>
          </cell>
          <cell r="M1920"/>
          <cell r="N1920">
            <v>22</v>
          </cell>
          <cell r="O1920">
            <v>2</v>
          </cell>
          <cell r="P1920">
            <v>50</v>
          </cell>
          <cell r="Q1920">
            <v>95</v>
          </cell>
          <cell r="R1920"/>
          <cell r="S1920">
            <v>0.57999999999999996</v>
          </cell>
          <cell r="T1920">
            <v>38</v>
          </cell>
          <cell r="U1920">
            <v>250</v>
          </cell>
          <cell r="V1920">
            <v>0.28999999999999998</v>
          </cell>
          <cell r="W1920">
            <v>0.15</v>
          </cell>
          <cell r="X1920">
            <v>1.5</v>
          </cell>
          <cell r="Y1920">
            <v>96</v>
          </cell>
          <cell r="Z1920">
            <v>0</v>
          </cell>
          <cell r="AA1920">
            <v>20</v>
          </cell>
          <cell r="AB1920">
            <v>35</v>
          </cell>
          <cell r="AC1920">
            <v>0.14000000000000001</v>
          </cell>
          <cell r="AD1920">
            <v>0.02</v>
          </cell>
          <cell r="AE1920">
            <v>0.31</v>
          </cell>
          <cell r="AF1920">
            <v>0</v>
          </cell>
          <cell r="AG1920"/>
          <cell r="AH1920"/>
          <cell r="AI1920" t="e">
            <v>#DIV/0!</v>
          </cell>
          <cell r="AJ1920"/>
          <cell r="AK1920"/>
          <cell r="AL1920" t="e">
            <v>#DIV/0!</v>
          </cell>
          <cell r="AM1920"/>
          <cell r="AN1920"/>
          <cell r="AO1920" t="e">
            <v>#DIV/0!</v>
          </cell>
        </row>
        <row r="1921">
          <cell r="A1921">
            <v>1146</v>
          </cell>
          <cell r="B1921" t="str">
            <v>Lenteja, seca, cocida</v>
          </cell>
          <cell r="C1921"/>
          <cell r="D1921">
            <v>100</v>
          </cell>
          <cell r="E1921"/>
          <cell r="F1921">
            <v>120</v>
          </cell>
          <cell r="G1921"/>
          <cell r="H1921">
            <v>9</v>
          </cell>
          <cell r="I1921">
            <v>0.4</v>
          </cell>
          <cell r="J1921">
            <v>20.100000000000001</v>
          </cell>
          <cell r="K1921"/>
          <cell r="L1921">
            <v>7.9</v>
          </cell>
          <cell r="M1921"/>
          <cell r="N1921">
            <v>19</v>
          </cell>
          <cell r="O1921">
            <v>3.3</v>
          </cell>
          <cell r="P1921">
            <v>2</v>
          </cell>
          <cell r="Q1921">
            <v>180</v>
          </cell>
          <cell r="R1921"/>
          <cell r="S1921">
            <v>1.27</v>
          </cell>
          <cell r="T1921">
            <v>36</v>
          </cell>
          <cell r="U1921">
            <v>369</v>
          </cell>
          <cell r="V1921">
            <v>0.17</v>
          </cell>
          <cell r="W1921">
            <v>7.0000000000000007E-2</v>
          </cell>
          <cell r="X1921">
            <v>1.1000000000000001</v>
          </cell>
          <cell r="Y1921">
            <v>181</v>
          </cell>
          <cell r="Z1921">
            <v>0</v>
          </cell>
          <cell r="AA1921">
            <v>2</v>
          </cell>
          <cell r="AB1921">
            <v>1</v>
          </cell>
          <cell r="AC1921">
            <v>0.05</v>
          </cell>
          <cell r="AD1921">
            <v>0.06</v>
          </cell>
          <cell r="AE1921">
            <v>0.18</v>
          </cell>
          <cell r="AF1921">
            <v>0</v>
          </cell>
          <cell r="AG1921"/>
          <cell r="AH1921"/>
          <cell r="AI1921" t="e">
            <v>#DIV/0!</v>
          </cell>
          <cell r="AJ1921"/>
          <cell r="AK1921"/>
          <cell r="AL1921" t="e">
            <v>#DIV/0!</v>
          </cell>
          <cell r="AM1921"/>
          <cell r="AN1921"/>
          <cell r="AO1921" t="e">
            <v>#DIV/0!</v>
          </cell>
        </row>
        <row r="1922">
          <cell r="A1922">
            <v>1147</v>
          </cell>
          <cell r="B1922" t="str">
            <v>Lenteja, seca, cruda</v>
          </cell>
          <cell r="C1922"/>
          <cell r="D1922">
            <v>100</v>
          </cell>
          <cell r="E1922"/>
          <cell r="F1922">
            <v>350</v>
          </cell>
          <cell r="G1922"/>
          <cell r="H1922">
            <v>28.1</v>
          </cell>
          <cell r="I1922">
            <v>1</v>
          </cell>
          <cell r="J1922">
            <v>57.1</v>
          </cell>
          <cell r="K1922"/>
          <cell r="L1922">
            <v>30.5</v>
          </cell>
          <cell r="M1922"/>
          <cell r="N1922">
            <v>51</v>
          </cell>
          <cell r="O1922">
            <v>9</v>
          </cell>
          <cell r="P1922">
            <v>10</v>
          </cell>
          <cell r="Q1922">
            <v>454</v>
          </cell>
          <cell r="R1922"/>
          <cell r="S1922">
            <v>3.61</v>
          </cell>
          <cell r="T1922">
            <v>107</v>
          </cell>
          <cell r="U1922">
            <v>905</v>
          </cell>
          <cell r="V1922">
            <v>0.48</v>
          </cell>
          <cell r="W1922">
            <v>0.25</v>
          </cell>
          <cell r="X1922">
            <v>2.6</v>
          </cell>
          <cell r="Y1922">
            <v>433</v>
          </cell>
          <cell r="Z1922">
            <v>0</v>
          </cell>
          <cell r="AA1922">
            <v>6</v>
          </cell>
          <cell r="AB1922">
            <v>4</v>
          </cell>
          <cell r="AC1922">
            <v>0.14000000000000001</v>
          </cell>
          <cell r="AD1922">
            <v>0.16</v>
          </cell>
          <cell r="AE1922">
            <v>0.45</v>
          </cell>
          <cell r="AF1922">
            <v>0</v>
          </cell>
          <cell r="AG1922"/>
          <cell r="AH1922"/>
          <cell r="AI1922" t="e">
            <v>#DIV/0!</v>
          </cell>
          <cell r="AJ1922"/>
          <cell r="AK1922"/>
          <cell r="AL1922" t="e">
            <v>#DIV/0!</v>
          </cell>
          <cell r="AM1922"/>
          <cell r="AN1922"/>
          <cell r="AO1922" t="e">
            <v>#DIV/0!</v>
          </cell>
        </row>
        <row r="1923">
          <cell r="A1923">
            <v>1148</v>
          </cell>
          <cell r="B1923" t="str">
            <v>Lupino, seco, cocido</v>
          </cell>
          <cell r="C1923"/>
          <cell r="D1923">
            <v>100</v>
          </cell>
          <cell r="E1923"/>
          <cell r="F1923">
            <v>128</v>
          </cell>
          <cell r="G1923"/>
          <cell r="H1923">
            <v>15.6</v>
          </cell>
          <cell r="I1923">
            <v>2.9</v>
          </cell>
          <cell r="J1923">
            <v>9.9</v>
          </cell>
          <cell r="K1923"/>
          <cell r="L1923">
            <v>2.8</v>
          </cell>
          <cell r="M1923"/>
          <cell r="N1923">
            <v>51</v>
          </cell>
          <cell r="O1923">
            <v>1.2</v>
          </cell>
          <cell r="P1923">
            <v>4</v>
          </cell>
          <cell r="Q1923">
            <v>128</v>
          </cell>
          <cell r="R1923"/>
          <cell r="S1923">
            <v>1.38</v>
          </cell>
          <cell r="T1923">
            <v>54</v>
          </cell>
          <cell r="U1923">
            <v>245</v>
          </cell>
          <cell r="V1923">
            <v>0.13</v>
          </cell>
          <cell r="W1923">
            <v>0.05</v>
          </cell>
          <cell r="X1923">
            <v>0.5</v>
          </cell>
          <cell r="Y1923">
            <v>59</v>
          </cell>
          <cell r="Z1923">
            <v>0</v>
          </cell>
          <cell r="AA1923">
            <v>1</v>
          </cell>
          <cell r="AB1923">
            <v>1</v>
          </cell>
          <cell r="AC1923">
            <v>0.35</v>
          </cell>
          <cell r="AD1923">
            <v>1.18</v>
          </cell>
          <cell r="AE1923">
            <v>0.73</v>
          </cell>
          <cell r="AF1923">
            <v>0</v>
          </cell>
          <cell r="AG1923"/>
          <cell r="AH1923"/>
          <cell r="AI1923" t="e">
            <v>#DIV/0!</v>
          </cell>
          <cell r="AJ1923"/>
          <cell r="AK1923"/>
          <cell r="AL1923" t="e">
            <v>#DIV/0!</v>
          </cell>
          <cell r="AM1923"/>
          <cell r="AN1923"/>
          <cell r="AO1923" t="e">
            <v>#DIV/0!</v>
          </cell>
        </row>
        <row r="1924">
          <cell r="A1924">
            <v>1149</v>
          </cell>
          <cell r="B1924" t="str">
            <v>Lupino, seco, crudo</v>
          </cell>
          <cell r="C1924"/>
          <cell r="D1924">
            <v>100</v>
          </cell>
          <cell r="E1924"/>
          <cell r="F1924">
            <v>394</v>
          </cell>
          <cell r="G1924"/>
          <cell r="H1924">
            <v>36.200000000000003</v>
          </cell>
          <cell r="I1924">
            <v>9.6999999999999993</v>
          </cell>
          <cell r="J1924">
            <v>40.4</v>
          </cell>
          <cell r="K1924"/>
          <cell r="L1924">
            <v>8.6999999999999993</v>
          </cell>
          <cell r="M1924"/>
          <cell r="N1924">
            <v>176</v>
          </cell>
          <cell r="O1924">
            <v>4.4000000000000004</v>
          </cell>
          <cell r="P1924">
            <v>15</v>
          </cell>
          <cell r="Q1924">
            <v>440</v>
          </cell>
          <cell r="R1924"/>
          <cell r="S1924">
            <v>4.75</v>
          </cell>
          <cell r="T1924">
            <v>198</v>
          </cell>
          <cell r="U1924">
            <v>1013</v>
          </cell>
          <cell r="V1924">
            <v>0.64</v>
          </cell>
          <cell r="W1924">
            <v>0.22</v>
          </cell>
          <cell r="X1924">
            <v>2.2000000000000002</v>
          </cell>
          <cell r="Y1924">
            <v>355</v>
          </cell>
          <cell r="Z1924">
            <v>0</v>
          </cell>
          <cell r="AA1924">
            <v>5</v>
          </cell>
          <cell r="AB1924">
            <v>2</v>
          </cell>
          <cell r="AC1924">
            <v>1.1599999999999999</v>
          </cell>
          <cell r="AD1924">
            <v>3.94</v>
          </cell>
          <cell r="AE1924">
            <v>2.44</v>
          </cell>
          <cell r="AF1924">
            <v>0</v>
          </cell>
          <cell r="AG1924"/>
          <cell r="AH1924"/>
          <cell r="AI1924" t="e">
            <v>#DIV/0!</v>
          </cell>
          <cell r="AJ1924"/>
          <cell r="AK1924"/>
          <cell r="AL1924" t="e">
            <v>#DIV/0!</v>
          </cell>
          <cell r="AM1924"/>
          <cell r="AN1924"/>
          <cell r="AO1924" t="e">
            <v>#DIV/0!</v>
          </cell>
        </row>
        <row r="1925">
          <cell r="A1925">
            <v>1150</v>
          </cell>
          <cell r="B1925" t="str">
            <v>Soya, seca, cocida</v>
          </cell>
          <cell r="C1925"/>
          <cell r="D1925">
            <v>100</v>
          </cell>
          <cell r="E1925"/>
          <cell r="F1925">
            <v>187</v>
          </cell>
          <cell r="G1925"/>
          <cell r="H1925">
            <v>16.600000000000001</v>
          </cell>
          <cell r="I1925">
            <v>9</v>
          </cell>
          <cell r="J1925">
            <v>9.9</v>
          </cell>
          <cell r="K1925"/>
          <cell r="L1925">
            <v>6</v>
          </cell>
          <cell r="M1925"/>
          <cell r="N1925">
            <v>102</v>
          </cell>
          <cell r="O1925">
            <v>5.0999999999999996</v>
          </cell>
          <cell r="P1925">
            <v>1</v>
          </cell>
          <cell r="Q1925">
            <v>245</v>
          </cell>
          <cell r="R1925"/>
          <cell r="S1925">
            <v>1.1499999999999999</v>
          </cell>
          <cell r="T1925">
            <v>86</v>
          </cell>
          <cell r="U1925">
            <v>515</v>
          </cell>
          <cell r="V1925">
            <v>0.16</v>
          </cell>
          <cell r="W1925">
            <v>0.28999999999999998</v>
          </cell>
          <cell r="X1925">
            <v>0.4</v>
          </cell>
          <cell r="Y1925">
            <v>54</v>
          </cell>
          <cell r="Z1925">
            <v>0</v>
          </cell>
          <cell r="AA1925">
            <v>2</v>
          </cell>
          <cell r="AB1925">
            <v>1</v>
          </cell>
          <cell r="AC1925">
            <v>1.3</v>
          </cell>
          <cell r="AD1925">
            <v>1.98</v>
          </cell>
          <cell r="AE1925">
            <v>5.0599999999999996</v>
          </cell>
          <cell r="AF1925">
            <v>0</v>
          </cell>
          <cell r="AG1925"/>
          <cell r="AH1925"/>
          <cell r="AI1925" t="e">
            <v>#DIV/0!</v>
          </cell>
          <cell r="AJ1925"/>
          <cell r="AK1925"/>
          <cell r="AL1925" t="e">
            <v>#DIV/0!</v>
          </cell>
          <cell r="AM1925"/>
          <cell r="AN1925"/>
          <cell r="AO1925" t="e">
            <v>#DIV/0!</v>
          </cell>
        </row>
        <row r="1926">
          <cell r="A1926">
            <v>1151</v>
          </cell>
          <cell r="B1926" t="str">
            <v>Soya, seca, cruda</v>
          </cell>
          <cell r="C1926"/>
          <cell r="D1926">
            <v>100</v>
          </cell>
          <cell r="E1926"/>
          <cell r="F1926">
            <v>446</v>
          </cell>
          <cell r="G1926"/>
          <cell r="H1926">
            <v>36.5</v>
          </cell>
          <cell r="I1926">
            <v>19.899999999999999</v>
          </cell>
          <cell r="J1926">
            <v>30.2</v>
          </cell>
          <cell r="K1926"/>
          <cell r="L1926">
            <v>9.3000000000000007</v>
          </cell>
          <cell r="M1926"/>
          <cell r="N1926">
            <v>277</v>
          </cell>
          <cell r="O1926">
            <v>15.7</v>
          </cell>
          <cell r="P1926">
            <v>2</v>
          </cell>
          <cell r="Q1926">
            <v>704</v>
          </cell>
          <cell r="R1926"/>
          <cell r="S1926">
            <v>4.8899999999999997</v>
          </cell>
          <cell r="T1926">
            <v>280</v>
          </cell>
          <cell r="U1926">
            <v>1797</v>
          </cell>
          <cell r="V1926">
            <v>0.87</v>
          </cell>
          <cell r="W1926">
            <v>0.87</v>
          </cell>
          <cell r="X1926">
            <v>1.6</v>
          </cell>
          <cell r="Y1926">
            <v>375</v>
          </cell>
          <cell r="Z1926">
            <v>0</v>
          </cell>
          <cell r="AA1926">
            <v>6</v>
          </cell>
          <cell r="AB1926">
            <v>2</v>
          </cell>
          <cell r="AC1926">
            <v>2.88</v>
          </cell>
          <cell r="AD1926">
            <v>4.4000000000000004</v>
          </cell>
          <cell r="AE1926">
            <v>11.26</v>
          </cell>
          <cell r="AF1926">
            <v>0</v>
          </cell>
          <cell r="AG1926"/>
          <cell r="AH1926"/>
          <cell r="AI1926" t="e">
            <v>#DIV/0!</v>
          </cell>
          <cell r="AJ1926"/>
          <cell r="AK1926"/>
          <cell r="AL1926" t="e">
            <v>#DIV/0!</v>
          </cell>
          <cell r="AM1926"/>
          <cell r="AN1926"/>
          <cell r="AO1926" t="e">
            <v>#DIV/0!</v>
          </cell>
        </row>
        <row r="1927">
          <cell r="A1927">
            <v>1152</v>
          </cell>
          <cell r="B1927" t="str">
            <v>Soya seca, enteras tostadas, saladas</v>
          </cell>
          <cell r="C1927"/>
          <cell r="D1927">
            <v>100</v>
          </cell>
          <cell r="E1927"/>
          <cell r="F1927">
            <v>504</v>
          </cell>
          <cell r="G1927"/>
          <cell r="H1927">
            <v>35.200000000000003</v>
          </cell>
          <cell r="I1927">
            <v>25.4</v>
          </cell>
          <cell r="J1927">
            <v>33.6</v>
          </cell>
          <cell r="K1927"/>
          <cell r="L1927">
            <v>17.7</v>
          </cell>
          <cell r="M1927"/>
          <cell r="N1927">
            <v>138</v>
          </cell>
          <cell r="O1927">
            <v>3.9</v>
          </cell>
          <cell r="P1927">
            <v>163</v>
          </cell>
          <cell r="Q1927">
            <v>363</v>
          </cell>
          <cell r="R1927"/>
          <cell r="S1927">
            <v>3.14</v>
          </cell>
          <cell r="T1927">
            <v>145</v>
          </cell>
          <cell r="U1927">
            <v>1470</v>
          </cell>
          <cell r="V1927">
            <v>0.1</v>
          </cell>
          <cell r="W1927">
            <v>0.15</v>
          </cell>
          <cell r="X1927">
            <v>1.4</v>
          </cell>
          <cell r="Y1927">
            <v>211</v>
          </cell>
          <cell r="Z1927">
            <v>0</v>
          </cell>
          <cell r="AA1927">
            <v>2</v>
          </cell>
          <cell r="AB1927">
            <v>20</v>
          </cell>
          <cell r="AC1927">
            <v>3.67</v>
          </cell>
          <cell r="AD1927">
            <v>5.61</v>
          </cell>
          <cell r="AE1927">
            <v>14.34</v>
          </cell>
          <cell r="AF1927">
            <v>0</v>
          </cell>
          <cell r="AG1927"/>
          <cell r="AH1927"/>
          <cell r="AI1927" t="e">
            <v>#DIV/0!</v>
          </cell>
          <cell r="AJ1927"/>
          <cell r="AK1927"/>
          <cell r="AL1927" t="e">
            <v>#DIV/0!</v>
          </cell>
          <cell r="AM1927"/>
          <cell r="AN1927"/>
          <cell r="AO1927" t="e">
            <v>#DIV/0!</v>
          </cell>
        </row>
        <row r="1928">
          <cell r="A1928">
            <v>1153</v>
          </cell>
          <cell r="B1928" t="str">
            <v>Soya seca, enteras tostadas, sin sal</v>
          </cell>
          <cell r="C1928"/>
          <cell r="D1928">
            <v>100</v>
          </cell>
          <cell r="E1928"/>
          <cell r="F1928">
            <v>504</v>
          </cell>
          <cell r="G1928"/>
          <cell r="H1928">
            <v>35.200000000000003</v>
          </cell>
          <cell r="I1928">
            <v>25.4</v>
          </cell>
          <cell r="J1928">
            <v>33.6</v>
          </cell>
          <cell r="K1928"/>
          <cell r="L1928">
            <v>17.7</v>
          </cell>
          <cell r="M1928"/>
          <cell r="N1928">
            <v>138</v>
          </cell>
          <cell r="O1928">
            <v>3.9</v>
          </cell>
          <cell r="P1928">
            <v>4</v>
          </cell>
          <cell r="Q1928">
            <v>363</v>
          </cell>
          <cell r="R1928"/>
          <cell r="S1928">
            <v>3.14</v>
          </cell>
          <cell r="T1928">
            <v>145</v>
          </cell>
          <cell r="U1928">
            <v>1470</v>
          </cell>
          <cell r="V1928">
            <v>0.1</v>
          </cell>
          <cell r="W1928">
            <v>0.15</v>
          </cell>
          <cell r="X1928">
            <v>1.4</v>
          </cell>
          <cell r="Y1928">
            <v>211</v>
          </cell>
          <cell r="Z1928">
            <v>0</v>
          </cell>
          <cell r="AA1928">
            <v>2</v>
          </cell>
          <cell r="AB1928">
            <v>20</v>
          </cell>
          <cell r="AC1928">
            <v>3.67</v>
          </cell>
          <cell r="AD1928">
            <v>5.61</v>
          </cell>
          <cell r="AE1928">
            <v>14.34</v>
          </cell>
          <cell r="AF1928">
            <v>0</v>
          </cell>
          <cell r="AG1928"/>
          <cell r="AH1928"/>
          <cell r="AI1928" t="e">
            <v>#DIV/0!</v>
          </cell>
          <cell r="AJ1928"/>
          <cell r="AK1928"/>
          <cell r="AL1928" t="e">
            <v>#DIV/0!</v>
          </cell>
          <cell r="AM1928"/>
          <cell r="AN1928"/>
          <cell r="AO1928" t="e">
            <v>#DIV/0!</v>
          </cell>
        </row>
        <row r="1929">
          <cell r="A1929">
            <v>1154</v>
          </cell>
          <cell r="B1929" t="str">
            <v>Soya, verde, cocida</v>
          </cell>
          <cell r="C1929"/>
          <cell r="D1929">
            <v>100</v>
          </cell>
          <cell r="E1929"/>
          <cell r="F1929">
            <v>152</v>
          </cell>
          <cell r="G1929"/>
          <cell r="H1929">
            <v>12.4</v>
          </cell>
          <cell r="I1929">
            <v>6.4</v>
          </cell>
          <cell r="J1929">
            <v>11.1</v>
          </cell>
          <cell r="K1929"/>
          <cell r="L1929">
            <v>4.2</v>
          </cell>
          <cell r="M1929"/>
          <cell r="N1929">
            <v>145</v>
          </cell>
          <cell r="O1929">
            <v>2.5</v>
          </cell>
          <cell r="P1929">
            <v>14</v>
          </cell>
          <cell r="Q1929">
            <v>158</v>
          </cell>
          <cell r="R1929"/>
          <cell r="S1929">
            <v>0.91</v>
          </cell>
          <cell r="T1929">
            <v>60</v>
          </cell>
          <cell r="U1929">
            <v>539</v>
          </cell>
          <cell r="V1929">
            <v>0.26</v>
          </cell>
          <cell r="W1929">
            <v>0.16</v>
          </cell>
          <cell r="X1929">
            <v>1.3</v>
          </cell>
          <cell r="Y1929">
            <v>111</v>
          </cell>
          <cell r="Z1929">
            <v>0</v>
          </cell>
          <cell r="AA1929">
            <v>17</v>
          </cell>
          <cell r="AB1929">
            <v>16</v>
          </cell>
          <cell r="AC1929">
            <v>0.74</v>
          </cell>
          <cell r="AD1929">
            <v>1.21</v>
          </cell>
          <cell r="AE1929">
            <v>3.01</v>
          </cell>
          <cell r="AF1929">
            <v>0</v>
          </cell>
          <cell r="AG1929"/>
          <cell r="AH1929"/>
          <cell r="AI1929" t="e">
            <v>#DIV/0!</v>
          </cell>
          <cell r="AJ1929"/>
          <cell r="AK1929"/>
          <cell r="AL1929" t="e">
            <v>#DIV/0!</v>
          </cell>
          <cell r="AM1929"/>
          <cell r="AN1929"/>
          <cell r="AO1929" t="e">
            <v>#DIV/0!</v>
          </cell>
        </row>
        <row r="1930">
          <cell r="A1930">
            <v>1155</v>
          </cell>
          <cell r="B1930" t="str">
            <v>Soya, verde, cruda</v>
          </cell>
          <cell r="C1930"/>
          <cell r="D1930">
            <v>53</v>
          </cell>
          <cell r="E1930"/>
          <cell r="F1930">
            <v>158</v>
          </cell>
          <cell r="G1930"/>
          <cell r="H1930">
            <v>13</v>
          </cell>
          <cell r="I1930">
            <v>6.8</v>
          </cell>
          <cell r="J1930">
            <v>11.1</v>
          </cell>
          <cell r="K1930"/>
          <cell r="L1930">
            <v>4.2</v>
          </cell>
          <cell r="M1930"/>
          <cell r="N1930">
            <v>197</v>
          </cell>
          <cell r="O1930">
            <v>3.6</v>
          </cell>
          <cell r="P1930">
            <v>15</v>
          </cell>
          <cell r="Q1930">
            <v>194</v>
          </cell>
          <cell r="R1930"/>
          <cell r="S1930">
            <v>0.99</v>
          </cell>
          <cell r="T1930">
            <v>65</v>
          </cell>
          <cell r="U1930">
            <v>620</v>
          </cell>
          <cell r="V1930">
            <v>0.44</v>
          </cell>
          <cell r="W1930">
            <v>0.18</v>
          </cell>
          <cell r="X1930">
            <v>1.7</v>
          </cell>
          <cell r="Y1930">
            <v>165</v>
          </cell>
          <cell r="Z1930">
            <v>0</v>
          </cell>
          <cell r="AA1930">
            <v>29</v>
          </cell>
          <cell r="AB1930">
            <v>18</v>
          </cell>
          <cell r="AC1930">
            <v>0.79</v>
          </cell>
          <cell r="AD1930">
            <v>1.28</v>
          </cell>
          <cell r="AE1930">
            <v>3.2</v>
          </cell>
          <cell r="AF1930">
            <v>0</v>
          </cell>
          <cell r="AG1930"/>
          <cell r="AH1930"/>
          <cell r="AI1930" t="e">
            <v>#DIV/0!</v>
          </cell>
          <cell r="AJ1930"/>
          <cell r="AK1930"/>
          <cell r="AL1930" t="e">
            <v>#DIV/0!</v>
          </cell>
          <cell r="AM1930"/>
          <cell r="AN1930"/>
          <cell r="AO1930" t="e">
            <v>#DIV/0!</v>
          </cell>
        </row>
        <row r="1931">
          <cell r="A1931">
            <v>1156</v>
          </cell>
          <cell r="B1931" t="str">
            <v>Aislado de proteina de soya</v>
          </cell>
          <cell r="C1931"/>
          <cell r="D1931">
            <v>100</v>
          </cell>
          <cell r="E1931"/>
          <cell r="F1931">
            <v>383</v>
          </cell>
          <cell r="G1931"/>
          <cell r="H1931">
            <v>80.7</v>
          </cell>
          <cell r="I1931">
            <v>3.4</v>
          </cell>
          <cell r="J1931">
            <v>7.4</v>
          </cell>
          <cell r="K1931"/>
          <cell r="L1931">
            <v>5.6</v>
          </cell>
          <cell r="M1931"/>
          <cell r="N1931">
            <v>178</v>
          </cell>
          <cell r="O1931">
            <v>14.5</v>
          </cell>
          <cell r="P1931">
            <v>1005</v>
          </cell>
          <cell r="Q1931">
            <v>776</v>
          </cell>
          <cell r="R1931"/>
          <cell r="S1931">
            <v>4.03</v>
          </cell>
          <cell r="T1931">
            <v>39</v>
          </cell>
          <cell r="U1931">
            <v>81</v>
          </cell>
          <cell r="V1931">
            <v>0.18</v>
          </cell>
          <cell r="W1931">
            <v>0.1</v>
          </cell>
          <cell r="X1931">
            <v>1.4</v>
          </cell>
          <cell r="Y1931">
            <v>176</v>
          </cell>
          <cell r="Z1931">
            <v>0</v>
          </cell>
          <cell r="AA1931">
            <v>0</v>
          </cell>
          <cell r="AB1931">
            <v>0</v>
          </cell>
          <cell r="AC1931">
            <v>0.42</v>
          </cell>
          <cell r="AD1931">
            <v>0.65</v>
          </cell>
          <cell r="AE1931">
            <v>1.65</v>
          </cell>
          <cell r="AF1931">
            <v>0</v>
          </cell>
          <cell r="AG1931"/>
          <cell r="AH1931"/>
          <cell r="AI1931" t="e">
            <v>#DIV/0!</v>
          </cell>
          <cell r="AJ1931"/>
          <cell r="AK1931"/>
          <cell r="AL1931" t="e">
            <v>#DIV/0!</v>
          </cell>
          <cell r="AM1931"/>
          <cell r="AN1931"/>
          <cell r="AO1931" t="e">
            <v>#DIV/0!</v>
          </cell>
        </row>
        <row r="1932">
          <cell r="A1932">
            <v>1157</v>
          </cell>
          <cell r="B1932" t="str">
            <v>Bienestarina mas</v>
          </cell>
          <cell r="C1932"/>
          <cell r="D1932">
            <v>100</v>
          </cell>
          <cell r="E1932"/>
          <cell r="F1932">
            <v>359</v>
          </cell>
          <cell r="G1932"/>
          <cell r="H1932">
            <v>21</v>
          </cell>
          <cell r="I1932">
            <v>3</v>
          </cell>
          <cell r="J1932">
            <v>63</v>
          </cell>
          <cell r="K1932"/>
          <cell r="L1932">
            <v>1.3</v>
          </cell>
          <cell r="M1932"/>
          <cell r="N1932">
            <v>800</v>
          </cell>
          <cell r="O1932">
            <v>10.5</v>
          </cell>
          <cell r="P1932">
            <v>67</v>
          </cell>
          <cell r="Q1932">
            <v>600</v>
          </cell>
          <cell r="R1932"/>
          <cell r="S1932">
            <v>10.5</v>
          </cell>
          <cell r="T1932">
            <v>39</v>
          </cell>
          <cell r="U1932">
            <v>81</v>
          </cell>
          <cell r="V1932">
            <v>1.23</v>
          </cell>
          <cell r="W1932">
            <v>1</v>
          </cell>
          <cell r="X1932">
            <v>12.3</v>
          </cell>
          <cell r="Y1932">
            <v>176</v>
          </cell>
          <cell r="Z1932">
            <v>2.33</v>
          </cell>
          <cell r="AA1932">
            <v>45</v>
          </cell>
          <cell r="AB1932">
            <v>333</v>
          </cell>
          <cell r="AC1932">
            <v>1.5</v>
          </cell>
          <cell r="AD1932">
            <v>0.6</v>
          </cell>
          <cell r="AE1932">
            <v>0.7</v>
          </cell>
          <cell r="AF1932">
            <v>0</v>
          </cell>
          <cell r="AG1932"/>
          <cell r="AH1932"/>
          <cell r="AI1932" t="e">
            <v>#DIV/0!</v>
          </cell>
          <cell r="AJ1932"/>
          <cell r="AK1932"/>
          <cell r="AL1932" t="e">
            <v>#DIV/0!</v>
          </cell>
          <cell r="AM1932"/>
          <cell r="AN1932"/>
          <cell r="AO1932" t="e">
            <v>#DIV/0!</v>
          </cell>
        </row>
        <row r="1933">
          <cell r="A1933">
            <v>1158</v>
          </cell>
          <cell r="B1933" t="str">
            <v>Concentrado de proteina de soya, producido por extraccion alcoholica</v>
          </cell>
          <cell r="C1933"/>
          <cell r="D1933">
            <v>100</v>
          </cell>
          <cell r="E1933"/>
          <cell r="F1933">
            <v>362</v>
          </cell>
          <cell r="G1933"/>
          <cell r="H1933">
            <v>58.1</v>
          </cell>
          <cell r="I1933">
            <v>0.5</v>
          </cell>
          <cell r="J1933">
            <v>31.2</v>
          </cell>
          <cell r="K1933"/>
          <cell r="L1933">
            <v>5.5</v>
          </cell>
          <cell r="M1933"/>
          <cell r="N1933">
            <v>363</v>
          </cell>
          <cell r="O1933">
            <v>10.8</v>
          </cell>
          <cell r="P1933">
            <v>3</v>
          </cell>
          <cell r="Q1933">
            <v>839</v>
          </cell>
          <cell r="R1933"/>
          <cell r="S1933">
            <v>4.4000000000000004</v>
          </cell>
          <cell r="T1933">
            <v>315</v>
          </cell>
          <cell r="U1933">
            <v>2202</v>
          </cell>
          <cell r="V1933">
            <v>0.32</v>
          </cell>
          <cell r="W1933">
            <v>0.14000000000000001</v>
          </cell>
          <cell r="X1933">
            <v>0.7</v>
          </cell>
          <cell r="Y1933">
            <v>340</v>
          </cell>
          <cell r="Z1933">
            <v>0</v>
          </cell>
          <cell r="AA1933">
            <v>0</v>
          </cell>
          <cell r="AB1933">
            <v>0</v>
          </cell>
          <cell r="AC1933">
            <v>0.05</v>
          </cell>
          <cell r="AD1933">
            <v>0.08</v>
          </cell>
          <cell r="AE1933">
            <v>0.2</v>
          </cell>
          <cell r="AF1933">
            <v>0</v>
          </cell>
          <cell r="AG1933"/>
          <cell r="AH1933"/>
          <cell r="AI1933" t="e">
            <v>#DIV/0!</v>
          </cell>
          <cell r="AJ1933"/>
          <cell r="AK1933"/>
          <cell r="AL1933" t="e">
            <v>#DIV/0!</v>
          </cell>
          <cell r="AM1933"/>
          <cell r="AN1933"/>
          <cell r="AO1933" t="e">
            <v>#DIV/0!</v>
          </cell>
        </row>
        <row r="1934">
          <cell r="A1934">
            <v>1159</v>
          </cell>
          <cell r="B1934" t="str">
            <v>Concentrado de proteina de soya, producido por lavado acido</v>
          </cell>
          <cell r="C1934"/>
          <cell r="D1934">
            <v>100</v>
          </cell>
          <cell r="E1934"/>
          <cell r="F1934">
            <v>362</v>
          </cell>
          <cell r="G1934"/>
          <cell r="H1934">
            <v>58.1</v>
          </cell>
          <cell r="I1934">
            <v>0.5</v>
          </cell>
          <cell r="J1934">
            <v>31.2</v>
          </cell>
          <cell r="K1934"/>
          <cell r="L1934">
            <v>5.5</v>
          </cell>
          <cell r="M1934"/>
          <cell r="N1934">
            <v>363</v>
          </cell>
          <cell r="O1934">
            <v>10.8</v>
          </cell>
          <cell r="P1934">
            <v>900</v>
          </cell>
          <cell r="Q1934">
            <v>839</v>
          </cell>
          <cell r="R1934"/>
          <cell r="S1934">
            <v>4.4000000000000004</v>
          </cell>
          <cell r="T1934">
            <v>140</v>
          </cell>
          <cell r="U1934">
            <v>450</v>
          </cell>
          <cell r="V1934">
            <v>0.32</v>
          </cell>
          <cell r="W1934">
            <v>0.14000000000000001</v>
          </cell>
          <cell r="X1934">
            <v>0.7</v>
          </cell>
          <cell r="Y1934">
            <v>340</v>
          </cell>
          <cell r="Z1934">
            <v>0</v>
          </cell>
          <cell r="AA1934">
            <v>0</v>
          </cell>
          <cell r="AB1934">
            <v>0</v>
          </cell>
          <cell r="AC1934">
            <v>0.05</v>
          </cell>
          <cell r="AD1934">
            <v>0.08</v>
          </cell>
          <cell r="AE1934">
            <v>0.2</v>
          </cell>
          <cell r="AF1934">
            <v>0</v>
          </cell>
          <cell r="AG1934"/>
          <cell r="AH1934"/>
          <cell r="AI1934" t="e">
            <v>#DIV/0!</v>
          </cell>
          <cell r="AJ1934"/>
          <cell r="AK1934"/>
          <cell r="AL1934" t="e">
            <v>#DIV/0!</v>
          </cell>
          <cell r="AM1934"/>
          <cell r="AN1934"/>
          <cell r="AO1934" t="e">
            <v>#DIV/0!</v>
          </cell>
        </row>
        <row r="1935">
          <cell r="A1935">
            <v>1160</v>
          </cell>
          <cell r="B1935" t="str">
            <v>Extendedor de carne.</v>
          </cell>
          <cell r="C1935"/>
          <cell r="D1935">
            <v>100</v>
          </cell>
          <cell r="E1935"/>
          <cell r="F1935">
            <v>333</v>
          </cell>
          <cell r="G1935"/>
          <cell r="H1935">
            <v>38.1</v>
          </cell>
          <cell r="I1935">
            <v>3</v>
          </cell>
          <cell r="J1935">
            <v>38.299999999999997</v>
          </cell>
          <cell r="K1935"/>
          <cell r="L1935">
            <v>17.5</v>
          </cell>
          <cell r="M1935"/>
          <cell r="N1935">
            <v>204</v>
          </cell>
          <cell r="O1935">
            <v>12</v>
          </cell>
          <cell r="P1935">
            <v>10</v>
          </cell>
          <cell r="Q1935">
            <v>639</v>
          </cell>
          <cell r="R1935"/>
          <cell r="S1935">
            <v>2.21</v>
          </cell>
          <cell r="T1935">
            <v>216</v>
          </cell>
          <cell r="U1935">
            <v>1902</v>
          </cell>
          <cell r="V1935">
            <v>0.7</v>
          </cell>
          <cell r="W1935">
            <v>0.89</v>
          </cell>
          <cell r="X1935">
            <v>22</v>
          </cell>
          <cell r="Y1935">
            <v>198</v>
          </cell>
          <cell r="Z1935">
            <v>6</v>
          </cell>
          <cell r="AA1935">
            <v>0</v>
          </cell>
          <cell r="AB1935">
            <v>3</v>
          </cell>
          <cell r="AC1935">
            <v>0.42</v>
          </cell>
          <cell r="AD1935">
            <v>0.65</v>
          </cell>
          <cell r="AE1935">
            <v>1.66</v>
          </cell>
          <cell r="AF1935">
            <v>0</v>
          </cell>
          <cell r="AG1935"/>
          <cell r="AH1935"/>
          <cell r="AI1935" t="e">
            <v>#DIV/0!</v>
          </cell>
          <cell r="AJ1935"/>
          <cell r="AK1935"/>
          <cell r="AL1935" t="e">
            <v>#DIV/0!</v>
          </cell>
          <cell r="AM1935"/>
          <cell r="AN1935"/>
          <cell r="AO1935" t="e">
            <v>#DIV/0!</v>
          </cell>
        </row>
        <row r="1936">
          <cell r="A1936">
            <v>1161</v>
          </cell>
          <cell r="B1936" t="str">
            <v>Gluten</v>
          </cell>
          <cell r="C1936"/>
          <cell r="D1936">
            <v>100</v>
          </cell>
          <cell r="E1936"/>
          <cell r="F1936">
            <v>372</v>
          </cell>
          <cell r="G1936"/>
          <cell r="H1936">
            <v>75.2</v>
          </cell>
          <cell r="I1936">
            <v>1.9</v>
          </cell>
          <cell r="J1936">
            <v>13.8</v>
          </cell>
          <cell r="K1936"/>
          <cell r="L1936">
            <v>6</v>
          </cell>
          <cell r="M1936"/>
          <cell r="N1936">
            <v>142</v>
          </cell>
          <cell r="O1936">
            <v>5.2</v>
          </cell>
          <cell r="P1936">
            <v>29</v>
          </cell>
          <cell r="Q1936">
            <v>260</v>
          </cell>
          <cell r="R1936"/>
          <cell r="S1936">
            <v>0.85</v>
          </cell>
          <cell r="T1936">
            <v>25</v>
          </cell>
          <cell r="U1936">
            <v>100</v>
          </cell>
          <cell r="V1936">
            <v>0</v>
          </cell>
          <cell r="W1936">
            <v>0</v>
          </cell>
          <cell r="X1936">
            <v>0</v>
          </cell>
          <cell r="Y1936">
            <v>0</v>
          </cell>
          <cell r="Z1936">
            <v>0</v>
          </cell>
          <cell r="AA1936">
            <v>0</v>
          </cell>
          <cell r="AB1936">
            <v>0</v>
          </cell>
          <cell r="AC1936">
            <v>0.27</v>
          </cell>
          <cell r="AD1936">
            <v>0.16</v>
          </cell>
          <cell r="AE1936">
            <v>0.81</v>
          </cell>
          <cell r="AF1936">
            <v>0</v>
          </cell>
          <cell r="AG1936"/>
          <cell r="AH1936"/>
          <cell r="AI1936" t="e">
            <v>#DIV/0!</v>
          </cell>
          <cell r="AJ1936"/>
          <cell r="AK1936"/>
          <cell r="AL1936" t="e">
            <v>#DIV/0!</v>
          </cell>
          <cell r="AM1936"/>
          <cell r="AN1936"/>
          <cell r="AO1936" t="e">
            <v>#DIV/0!</v>
          </cell>
        </row>
        <row r="1937">
          <cell r="A1937">
            <v>1162</v>
          </cell>
          <cell r="B1937" t="str">
            <v>Haba tostada en polvo</v>
          </cell>
          <cell r="C1937"/>
          <cell r="D1937">
            <v>100</v>
          </cell>
          <cell r="E1937"/>
          <cell r="F1937">
            <v>218</v>
          </cell>
          <cell r="G1937"/>
          <cell r="H1937">
            <v>12.2</v>
          </cell>
          <cell r="I1937">
            <v>0.5</v>
          </cell>
          <cell r="J1937">
            <v>41.1</v>
          </cell>
          <cell r="K1937"/>
          <cell r="L1937">
            <v>0</v>
          </cell>
          <cell r="M1937"/>
          <cell r="N1937">
            <v>141</v>
          </cell>
          <cell r="O1937">
            <v>4.4000000000000004</v>
          </cell>
          <cell r="P1937">
            <v>37</v>
          </cell>
          <cell r="Q1937">
            <v>303</v>
          </cell>
          <cell r="R1937"/>
          <cell r="S1937">
            <v>0.35</v>
          </cell>
          <cell r="T1937">
            <v>327</v>
          </cell>
          <cell r="U1937">
            <v>3535</v>
          </cell>
          <cell r="V1937">
            <v>0.01</v>
          </cell>
          <cell r="W1937">
            <v>7.0000000000000007E-2</v>
          </cell>
          <cell r="X1937">
            <v>28.2</v>
          </cell>
          <cell r="Y1937">
            <v>0</v>
          </cell>
          <cell r="Z1937">
            <v>0</v>
          </cell>
          <cell r="AA1937">
            <v>0</v>
          </cell>
          <cell r="AB1937">
            <v>0</v>
          </cell>
          <cell r="AC1937">
            <v>0.2</v>
          </cell>
          <cell r="AD1937">
            <v>0.04</v>
          </cell>
          <cell r="AE1937">
            <v>0.2</v>
          </cell>
          <cell r="AF1937">
            <v>0</v>
          </cell>
          <cell r="AG1937"/>
          <cell r="AH1937"/>
          <cell r="AI1937" t="e">
            <v>#DIV/0!</v>
          </cell>
          <cell r="AJ1937"/>
          <cell r="AK1937"/>
          <cell r="AL1937" t="e">
            <v>#DIV/0!</v>
          </cell>
          <cell r="AM1937"/>
          <cell r="AN1937"/>
          <cell r="AO1937" t="e">
            <v>#DIV/0!</v>
          </cell>
        </row>
        <row r="1938">
          <cell r="A1938">
            <v>1163</v>
          </cell>
          <cell r="B1938" t="str">
            <v>Harina de arveja</v>
          </cell>
          <cell r="C1938"/>
          <cell r="D1938">
            <v>100</v>
          </cell>
          <cell r="E1938"/>
          <cell r="F1938">
            <v>352</v>
          </cell>
          <cell r="G1938"/>
          <cell r="H1938">
            <v>19.7</v>
          </cell>
          <cell r="I1938">
            <v>1.3</v>
          </cell>
          <cell r="J1938">
            <v>65.3</v>
          </cell>
          <cell r="K1938"/>
          <cell r="L1938">
            <v>8</v>
          </cell>
          <cell r="M1938"/>
          <cell r="N1938">
            <v>56</v>
          </cell>
          <cell r="O1938">
            <v>7.5</v>
          </cell>
          <cell r="P1938">
            <v>13</v>
          </cell>
          <cell r="Q1938">
            <v>230</v>
          </cell>
          <cell r="R1938"/>
          <cell r="S1938">
            <v>3.92</v>
          </cell>
          <cell r="T1938">
            <v>429</v>
          </cell>
          <cell r="U1938">
            <v>2515</v>
          </cell>
          <cell r="V1938">
            <v>0.38</v>
          </cell>
          <cell r="W1938">
            <v>0.1</v>
          </cell>
          <cell r="X1938">
            <v>1</v>
          </cell>
          <cell r="Y1938">
            <v>345</v>
          </cell>
          <cell r="Z1938">
            <v>0</v>
          </cell>
          <cell r="AA1938">
            <v>2</v>
          </cell>
          <cell r="AB1938">
            <v>12</v>
          </cell>
          <cell r="AC1938">
            <v>0.2</v>
          </cell>
          <cell r="AD1938">
            <v>0.3</v>
          </cell>
          <cell r="AE1938">
            <v>0.8</v>
          </cell>
          <cell r="AF1938">
            <v>0</v>
          </cell>
          <cell r="AG1938"/>
          <cell r="AH1938"/>
          <cell r="AI1938" t="e">
            <v>#DIV/0!</v>
          </cell>
          <cell r="AJ1938"/>
          <cell r="AK1938"/>
          <cell r="AL1938" t="e">
            <v>#DIV/0!</v>
          </cell>
          <cell r="AM1938"/>
          <cell r="AN1938"/>
          <cell r="AO1938" t="e">
            <v>#DIV/0!</v>
          </cell>
        </row>
        <row r="1939">
          <cell r="A1939">
            <v>1164</v>
          </cell>
          <cell r="B1939" t="str">
            <v>Harina de haba</v>
          </cell>
          <cell r="C1939"/>
          <cell r="D1939">
            <v>100</v>
          </cell>
          <cell r="E1939"/>
          <cell r="F1939">
            <v>354</v>
          </cell>
          <cell r="G1939"/>
          <cell r="H1939">
            <v>22.4</v>
          </cell>
          <cell r="I1939">
            <v>1.8</v>
          </cell>
          <cell r="J1939">
            <v>62.1</v>
          </cell>
          <cell r="K1939"/>
          <cell r="L1939">
            <v>12</v>
          </cell>
          <cell r="M1939"/>
          <cell r="N1939">
            <v>77</v>
          </cell>
          <cell r="O1939">
            <v>7.4</v>
          </cell>
          <cell r="P1939">
            <v>13</v>
          </cell>
          <cell r="Q1939">
            <v>415</v>
          </cell>
          <cell r="R1939"/>
          <cell r="S1939">
            <v>3.9</v>
          </cell>
          <cell r="T1939">
            <v>429</v>
          </cell>
          <cell r="U1939">
            <v>2515</v>
          </cell>
          <cell r="V1939">
            <v>0.42</v>
          </cell>
          <cell r="W1939">
            <v>0.13</v>
          </cell>
          <cell r="X1939">
            <v>3</v>
          </cell>
          <cell r="Y1939">
            <v>227</v>
          </cell>
          <cell r="Z1939">
            <v>0</v>
          </cell>
          <cell r="AA1939">
            <v>2</v>
          </cell>
          <cell r="AB1939">
            <v>12</v>
          </cell>
          <cell r="AC1939">
            <v>0.2</v>
          </cell>
          <cell r="AD1939">
            <v>0.6</v>
          </cell>
          <cell r="AE1939">
            <v>1</v>
          </cell>
          <cell r="AF1939">
            <v>0</v>
          </cell>
          <cell r="AG1939"/>
          <cell r="AH1939"/>
          <cell r="AI1939" t="e">
            <v>#DIV/0!</v>
          </cell>
          <cell r="AJ1939"/>
          <cell r="AK1939"/>
          <cell r="AL1939" t="e">
            <v>#DIV/0!</v>
          </cell>
          <cell r="AM1939"/>
          <cell r="AN1939"/>
          <cell r="AO1939" t="e">
            <v>#DIV/0!</v>
          </cell>
        </row>
        <row r="1940">
          <cell r="A1940">
            <v>1165</v>
          </cell>
          <cell r="B1940" t="str">
            <v>Harina de soya desgrasada</v>
          </cell>
          <cell r="C1940"/>
          <cell r="D1940">
            <v>100</v>
          </cell>
          <cell r="E1940"/>
          <cell r="F1940">
            <v>352</v>
          </cell>
          <cell r="G1940"/>
          <cell r="H1940">
            <v>47</v>
          </cell>
          <cell r="I1940">
            <v>1.2</v>
          </cell>
          <cell r="J1940">
            <v>38.4</v>
          </cell>
          <cell r="K1940"/>
          <cell r="L1940">
            <v>17.5</v>
          </cell>
          <cell r="M1940"/>
          <cell r="N1940">
            <v>241</v>
          </cell>
          <cell r="O1940">
            <v>9.1999999999999993</v>
          </cell>
          <cell r="P1940">
            <v>20</v>
          </cell>
          <cell r="Q1940">
            <v>674</v>
          </cell>
          <cell r="R1940"/>
          <cell r="S1940">
            <v>2.46</v>
          </cell>
          <cell r="T1940">
            <v>290</v>
          </cell>
          <cell r="U1940">
            <v>2384</v>
          </cell>
          <cell r="V1940">
            <v>0.7</v>
          </cell>
          <cell r="W1940">
            <v>0.25</v>
          </cell>
          <cell r="X1940">
            <v>2.6</v>
          </cell>
          <cell r="Y1940">
            <v>305</v>
          </cell>
          <cell r="Z1940">
            <v>0</v>
          </cell>
          <cell r="AA1940">
            <v>0</v>
          </cell>
          <cell r="AB1940">
            <v>4</v>
          </cell>
          <cell r="AC1940">
            <v>0.14000000000000001</v>
          </cell>
          <cell r="AD1940">
            <v>0.21</v>
          </cell>
          <cell r="AE1940">
            <v>0.53</v>
          </cell>
          <cell r="AF1940">
            <v>0</v>
          </cell>
          <cell r="AG1940"/>
          <cell r="AH1940"/>
          <cell r="AI1940" t="e">
            <v>#DIV/0!</v>
          </cell>
          <cell r="AJ1940"/>
          <cell r="AK1940"/>
          <cell r="AL1940" t="e">
            <v>#DIV/0!</v>
          </cell>
          <cell r="AM1940"/>
          <cell r="AN1940"/>
          <cell r="AO1940" t="e">
            <v>#DIV/0!</v>
          </cell>
        </row>
        <row r="1941">
          <cell r="A1941">
            <v>1166</v>
          </cell>
          <cell r="B1941" t="str">
            <v>Harina de soya, baja en grasa</v>
          </cell>
          <cell r="C1941"/>
          <cell r="D1941">
            <v>100</v>
          </cell>
          <cell r="E1941"/>
          <cell r="F1941">
            <v>398</v>
          </cell>
          <cell r="G1941"/>
          <cell r="H1941">
            <v>46.5</v>
          </cell>
          <cell r="I1941">
            <v>6.7</v>
          </cell>
          <cell r="J1941">
            <v>38</v>
          </cell>
          <cell r="K1941"/>
          <cell r="L1941">
            <v>10.199999999999999</v>
          </cell>
          <cell r="M1941"/>
          <cell r="N1941">
            <v>188</v>
          </cell>
          <cell r="O1941">
            <v>6</v>
          </cell>
          <cell r="P1941">
            <v>18</v>
          </cell>
          <cell r="Q1941">
            <v>593</v>
          </cell>
          <cell r="R1941"/>
          <cell r="S1941">
            <v>1.18</v>
          </cell>
          <cell r="T1941">
            <v>229</v>
          </cell>
          <cell r="U1941">
            <v>2570</v>
          </cell>
          <cell r="V1941">
            <v>0.38</v>
          </cell>
          <cell r="W1941">
            <v>0.28999999999999998</v>
          </cell>
          <cell r="X1941">
            <v>2.2000000000000002</v>
          </cell>
          <cell r="Y1941">
            <v>410</v>
          </cell>
          <cell r="Z1941">
            <v>0</v>
          </cell>
          <cell r="AA1941">
            <v>0</v>
          </cell>
          <cell r="AB1941">
            <v>4</v>
          </cell>
          <cell r="AC1941">
            <v>0.97</v>
          </cell>
          <cell r="AD1941">
            <v>1.48</v>
          </cell>
          <cell r="AE1941">
            <v>3.78</v>
          </cell>
          <cell r="AF1941">
            <v>0</v>
          </cell>
          <cell r="AG1941"/>
          <cell r="AH1941"/>
          <cell r="AI1941" t="e">
            <v>#DIV/0!</v>
          </cell>
          <cell r="AJ1941"/>
          <cell r="AK1941"/>
          <cell r="AL1941" t="e">
            <v>#DIV/0!</v>
          </cell>
          <cell r="AM1941"/>
          <cell r="AN1941"/>
          <cell r="AO1941" t="e">
            <v>#DIV/0!</v>
          </cell>
        </row>
        <row r="1942">
          <cell r="A1942">
            <v>1167</v>
          </cell>
          <cell r="B1942" t="str">
            <v>Harina de soya, con toda la grasa, cruda</v>
          </cell>
          <cell r="C1942"/>
          <cell r="D1942">
            <v>100</v>
          </cell>
          <cell r="E1942"/>
          <cell r="F1942">
            <v>465</v>
          </cell>
          <cell r="G1942"/>
          <cell r="H1942">
            <v>34.5</v>
          </cell>
          <cell r="I1942">
            <v>20.7</v>
          </cell>
          <cell r="J1942">
            <v>35.200000000000003</v>
          </cell>
          <cell r="K1942"/>
          <cell r="L1942">
            <v>9.6</v>
          </cell>
          <cell r="M1942"/>
          <cell r="N1942">
            <v>206</v>
          </cell>
          <cell r="O1942">
            <v>6.4</v>
          </cell>
          <cell r="P1942">
            <v>13</v>
          </cell>
          <cell r="Q1942">
            <v>494</v>
          </cell>
          <cell r="R1942"/>
          <cell r="S1942">
            <v>3.92</v>
          </cell>
          <cell r="T1942">
            <v>429</v>
          </cell>
          <cell r="U1942">
            <v>2515</v>
          </cell>
          <cell r="V1942">
            <v>0.57999999999999996</v>
          </cell>
          <cell r="W1942">
            <v>1.1599999999999999</v>
          </cell>
          <cell r="X1942">
            <v>4.3</v>
          </cell>
          <cell r="Y1942">
            <v>345</v>
          </cell>
          <cell r="Z1942">
            <v>0</v>
          </cell>
          <cell r="AA1942">
            <v>0</v>
          </cell>
          <cell r="AB1942">
            <v>12</v>
          </cell>
          <cell r="AC1942">
            <v>2.99</v>
          </cell>
          <cell r="AD1942">
            <v>4.5599999999999996</v>
          </cell>
          <cell r="AE1942">
            <v>11.66</v>
          </cell>
          <cell r="AF1942">
            <v>0</v>
          </cell>
          <cell r="AG1942"/>
          <cell r="AH1942"/>
          <cell r="AI1942" t="e">
            <v>#DIV/0!</v>
          </cell>
          <cell r="AJ1942"/>
          <cell r="AK1942"/>
          <cell r="AL1942" t="e">
            <v>#DIV/0!</v>
          </cell>
          <cell r="AM1942"/>
          <cell r="AN1942"/>
          <cell r="AO1942" t="e">
            <v>#DIV/0!</v>
          </cell>
        </row>
        <row r="1943">
          <cell r="A1943">
            <v>1168</v>
          </cell>
          <cell r="B1943" t="str">
            <v>Harina de soya, grasa total, precocida.</v>
          </cell>
          <cell r="C1943"/>
          <cell r="D1943">
            <v>100</v>
          </cell>
          <cell r="E1943"/>
          <cell r="F1943">
            <v>471</v>
          </cell>
          <cell r="G1943"/>
          <cell r="H1943">
            <v>34.799999999999997</v>
          </cell>
          <cell r="I1943">
            <v>21.9</v>
          </cell>
          <cell r="J1943">
            <v>33.700000000000003</v>
          </cell>
          <cell r="K1943"/>
          <cell r="L1943">
            <v>9.6999999999999993</v>
          </cell>
          <cell r="M1943"/>
          <cell r="N1943">
            <v>188</v>
          </cell>
          <cell r="O1943">
            <v>5.8</v>
          </cell>
          <cell r="P1943">
            <v>12</v>
          </cell>
          <cell r="Q1943">
            <v>476</v>
          </cell>
          <cell r="R1943"/>
          <cell r="S1943">
            <v>3.58</v>
          </cell>
          <cell r="T1943">
            <v>369</v>
          </cell>
          <cell r="U1943">
            <v>2041</v>
          </cell>
          <cell r="V1943">
            <v>0.41</v>
          </cell>
          <cell r="W1943">
            <v>0.94</v>
          </cell>
          <cell r="X1943">
            <v>3.3</v>
          </cell>
          <cell r="Y1943">
            <v>227</v>
          </cell>
          <cell r="Z1943">
            <v>0</v>
          </cell>
          <cell r="AA1943">
            <v>0</v>
          </cell>
          <cell r="AB1943">
            <v>11</v>
          </cell>
          <cell r="AC1943">
            <v>3.16</v>
          </cell>
          <cell r="AD1943">
            <v>4.83</v>
          </cell>
          <cell r="AE1943">
            <v>12.34</v>
          </cell>
          <cell r="AF1943">
            <v>0</v>
          </cell>
          <cell r="AG1943"/>
          <cell r="AH1943"/>
          <cell r="AI1943" t="e">
            <v>#DIV/0!</v>
          </cell>
          <cell r="AJ1943"/>
          <cell r="AK1943"/>
          <cell r="AL1943" t="e">
            <v>#DIV/0!</v>
          </cell>
          <cell r="AM1943"/>
          <cell r="AN1943"/>
          <cell r="AO1943" t="e">
            <v>#DIV/0!</v>
          </cell>
        </row>
        <row r="1944">
          <cell r="A1944">
            <v>1169</v>
          </cell>
          <cell r="B1944" t="str">
            <v>Miso,( pasta fermentada de soya con arroz o cebada y sal)</v>
          </cell>
          <cell r="C1944"/>
          <cell r="D1944">
            <v>100</v>
          </cell>
          <cell r="E1944"/>
          <cell r="F1944">
            <v>214</v>
          </cell>
          <cell r="G1944"/>
          <cell r="H1944">
            <v>11.8</v>
          </cell>
          <cell r="I1944">
            <v>6.1</v>
          </cell>
          <cell r="J1944">
            <v>28</v>
          </cell>
          <cell r="K1944"/>
          <cell r="L1944">
            <v>5.4</v>
          </cell>
          <cell r="M1944"/>
          <cell r="N1944">
            <v>66</v>
          </cell>
          <cell r="O1944">
            <v>2.7</v>
          </cell>
          <cell r="P1944">
            <v>3647</v>
          </cell>
          <cell r="Q1944">
            <v>153</v>
          </cell>
          <cell r="R1944"/>
          <cell r="S1944">
            <v>3.32</v>
          </cell>
          <cell r="T1944">
            <v>42</v>
          </cell>
          <cell r="U1944">
            <v>164</v>
          </cell>
          <cell r="V1944">
            <v>0.1</v>
          </cell>
          <cell r="W1944">
            <v>0.25</v>
          </cell>
          <cell r="X1944">
            <v>0.9</v>
          </cell>
          <cell r="Y1944">
            <v>33</v>
          </cell>
          <cell r="Z1944">
            <v>0</v>
          </cell>
          <cell r="AA1944">
            <v>0</v>
          </cell>
          <cell r="AB1944">
            <v>9</v>
          </cell>
          <cell r="AC1944">
            <v>0.88</v>
          </cell>
          <cell r="AD1944">
            <v>1.34</v>
          </cell>
          <cell r="AE1944">
            <v>3.43</v>
          </cell>
          <cell r="AF1944">
            <v>0</v>
          </cell>
          <cell r="AG1944"/>
          <cell r="AH1944"/>
          <cell r="AI1944" t="e">
            <v>#DIV/0!</v>
          </cell>
          <cell r="AJ1944"/>
          <cell r="AK1944"/>
          <cell r="AL1944" t="e">
            <v>#DIV/0!</v>
          </cell>
          <cell r="AM1944"/>
          <cell r="AN1944"/>
          <cell r="AO1944" t="e">
            <v>#DIV/0!</v>
          </cell>
        </row>
        <row r="1945">
          <cell r="A1945">
            <v>1170</v>
          </cell>
          <cell r="B1945" t="str">
            <v>Natto, pasta fermentada de soya cocida, viscosa y pegajosa para cubrir con una textura de queso</v>
          </cell>
          <cell r="C1945"/>
          <cell r="D1945">
            <v>100</v>
          </cell>
          <cell r="E1945"/>
          <cell r="F1945">
            <v>227</v>
          </cell>
          <cell r="G1945"/>
          <cell r="H1945">
            <v>17.7</v>
          </cell>
          <cell r="I1945">
            <v>11</v>
          </cell>
          <cell r="J1945">
            <v>14.4</v>
          </cell>
          <cell r="K1945"/>
          <cell r="L1945">
            <v>5.4</v>
          </cell>
          <cell r="M1945"/>
          <cell r="N1945">
            <v>217</v>
          </cell>
          <cell r="O1945">
            <v>8.6</v>
          </cell>
          <cell r="P1945">
            <v>7</v>
          </cell>
          <cell r="Q1945">
            <v>174</v>
          </cell>
          <cell r="R1945"/>
          <cell r="S1945">
            <v>3.03</v>
          </cell>
          <cell r="T1945">
            <v>115</v>
          </cell>
          <cell r="U1945">
            <v>729</v>
          </cell>
          <cell r="V1945">
            <v>0.16</v>
          </cell>
          <cell r="W1945">
            <v>0.19</v>
          </cell>
          <cell r="X1945">
            <v>0</v>
          </cell>
          <cell r="Y1945">
            <v>8</v>
          </cell>
          <cell r="Z1945">
            <v>0</v>
          </cell>
          <cell r="AA1945">
            <v>13</v>
          </cell>
          <cell r="AB1945">
            <v>0</v>
          </cell>
          <cell r="AC1945">
            <v>1.59</v>
          </cell>
          <cell r="AD1945">
            <v>2.4300000000000002</v>
          </cell>
          <cell r="AE1945">
            <v>6.21</v>
          </cell>
          <cell r="AF1945">
            <v>0</v>
          </cell>
          <cell r="AG1945"/>
          <cell r="AH1945"/>
          <cell r="AI1945" t="e">
            <v>#DIV/0!</v>
          </cell>
          <cell r="AJ1945"/>
          <cell r="AK1945"/>
          <cell r="AL1945" t="e">
            <v>#DIV/0!</v>
          </cell>
          <cell r="AM1945"/>
          <cell r="AN1945"/>
          <cell r="AO1945" t="e">
            <v>#DIV/0!</v>
          </cell>
        </row>
        <row r="1946">
          <cell r="A1946">
            <v>1171</v>
          </cell>
          <cell r="B1946" t="str">
            <v>Proteina vegetal texturizada</v>
          </cell>
          <cell r="C1946"/>
          <cell r="D1946">
            <v>100</v>
          </cell>
          <cell r="E1946"/>
          <cell r="F1946">
            <v>373</v>
          </cell>
          <cell r="G1946"/>
          <cell r="H1946">
            <v>51.1</v>
          </cell>
          <cell r="I1946">
            <v>2.2000000000000002</v>
          </cell>
          <cell r="J1946">
            <v>37.4</v>
          </cell>
          <cell r="K1946"/>
          <cell r="L1946">
            <v>5.6</v>
          </cell>
          <cell r="M1946"/>
          <cell r="N1946">
            <v>178</v>
          </cell>
          <cell r="O1946">
            <v>14.5</v>
          </cell>
          <cell r="P1946">
            <v>1005</v>
          </cell>
          <cell r="Q1946">
            <v>776</v>
          </cell>
          <cell r="R1946"/>
          <cell r="S1946">
            <v>4.03</v>
          </cell>
          <cell r="T1946">
            <v>39</v>
          </cell>
          <cell r="U1946">
            <v>81</v>
          </cell>
          <cell r="V1946">
            <v>0.18</v>
          </cell>
          <cell r="W1946">
            <v>0.1</v>
          </cell>
          <cell r="X1946">
            <v>1.4</v>
          </cell>
          <cell r="Y1946">
            <v>176</v>
          </cell>
          <cell r="Z1946">
            <v>0</v>
          </cell>
          <cell r="AA1946">
            <v>0</v>
          </cell>
          <cell r="AB1946">
            <v>0</v>
          </cell>
          <cell r="AC1946">
            <v>0.42</v>
          </cell>
          <cell r="AD1946">
            <v>0.65</v>
          </cell>
          <cell r="AE1946">
            <v>1.65</v>
          </cell>
          <cell r="AF1946">
            <v>0</v>
          </cell>
          <cell r="AG1946"/>
          <cell r="AH1946"/>
          <cell r="AI1946" t="e">
            <v>#DIV/0!</v>
          </cell>
          <cell r="AJ1946"/>
          <cell r="AK1946"/>
          <cell r="AL1946" t="e">
            <v>#DIV/0!</v>
          </cell>
          <cell r="AM1946"/>
          <cell r="AN1946"/>
          <cell r="AO1946" t="e">
            <v>#DIV/0!</v>
          </cell>
        </row>
        <row r="1947">
          <cell r="A1947">
            <v>1172</v>
          </cell>
          <cell r="B1947" t="str">
            <v>Tempeh ( pastel fermentado de soya con cereal)</v>
          </cell>
          <cell r="C1947"/>
          <cell r="D1947">
            <v>100</v>
          </cell>
          <cell r="E1947"/>
          <cell r="F1947">
            <v>213</v>
          </cell>
          <cell r="G1947"/>
          <cell r="H1947">
            <v>19</v>
          </cell>
          <cell r="I1947">
            <v>7.7</v>
          </cell>
          <cell r="J1947">
            <v>17</v>
          </cell>
          <cell r="K1947"/>
          <cell r="L1947">
            <v>5.4</v>
          </cell>
          <cell r="M1947"/>
          <cell r="N1947">
            <v>93</v>
          </cell>
          <cell r="O1947">
            <v>2.2999999999999998</v>
          </cell>
          <cell r="P1947">
            <v>6</v>
          </cell>
          <cell r="Q1947">
            <v>206</v>
          </cell>
          <cell r="R1947"/>
          <cell r="S1947">
            <v>1.81</v>
          </cell>
          <cell r="T1947">
            <v>70</v>
          </cell>
          <cell r="U1947">
            <v>367</v>
          </cell>
          <cell r="V1947">
            <v>0.13</v>
          </cell>
          <cell r="W1947">
            <v>0.11</v>
          </cell>
          <cell r="X1947">
            <v>4.5999999999999996</v>
          </cell>
          <cell r="Y1947">
            <v>52</v>
          </cell>
          <cell r="Z1947">
            <v>0</v>
          </cell>
          <cell r="AA1947">
            <v>0</v>
          </cell>
          <cell r="AB1947">
            <v>69</v>
          </cell>
          <cell r="AC1947">
            <v>1.1100000000000001</v>
          </cell>
          <cell r="AD1947">
            <v>1.7</v>
          </cell>
          <cell r="AE1947">
            <v>4.33</v>
          </cell>
          <cell r="AF1947">
            <v>0</v>
          </cell>
          <cell r="AG1947"/>
          <cell r="AH1947"/>
          <cell r="AI1947" t="e">
            <v>#DIV/0!</v>
          </cell>
          <cell r="AJ1947"/>
          <cell r="AK1947"/>
          <cell r="AL1947" t="e">
            <v>#DIV/0!</v>
          </cell>
          <cell r="AM1947"/>
          <cell r="AN1947"/>
          <cell r="AO1947" t="e">
            <v>#DIV/0!</v>
          </cell>
        </row>
        <row r="1948">
          <cell r="A1948">
            <v>1173</v>
          </cell>
          <cell r="B1948" t="str">
            <v>Tufo blando preparado con sulfato de Ca y Cl 3 Mg ( nigari)</v>
          </cell>
          <cell r="C1948"/>
          <cell r="D1948">
            <v>100</v>
          </cell>
          <cell r="E1948"/>
          <cell r="F1948">
            <v>67</v>
          </cell>
          <cell r="G1948"/>
          <cell r="H1948">
            <v>6.6</v>
          </cell>
          <cell r="I1948">
            <v>3.7</v>
          </cell>
          <cell r="J1948">
            <v>1.8</v>
          </cell>
          <cell r="K1948"/>
          <cell r="L1948">
            <v>0.2</v>
          </cell>
          <cell r="M1948"/>
          <cell r="N1948">
            <v>111</v>
          </cell>
          <cell r="O1948">
            <v>1.1000000000000001</v>
          </cell>
          <cell r="P1948">
            <v>8</v>
          </cell>
          <cell r="Q1948">
            <v>92</v>
          </cell>
          <cell r="R1948"/>
          <cell r="S1948">
            <v>0.64</v>
          </cell>
          <cell r="T1948">
            <v>27</v>
          </cell>
          <cell r="U1948">
            <v>120</v>
          </cell>
          <cell r="V1948">
            <v>0.05</v>
          </cell>
          <cell r="W1948">
            <v>0.04</v>
          </cell>
          <cell r="X1948">
            <v>0.5</v>
          </cell>
          <cell r="Y1948">
            <v>44</v>
          </cell>
          <cell r="Z1948">
            <v>0</v>
          </cell>
          <cell r="AA1948">
            <v>0</v>
          </cell>
          <cell r="AB1948">
            <v>1</v>
          </cell>
          <cell r="AC1948">
            <v>0.53</v>
          </cell>
          <cell r="AD1948">
            <v>0.81</v>
          </cell>
          <cell r="AE1948">
            <v>2.08</v>
          </cell>
          <cell r="AF1948">
            <v>0</v>
          </cell>
          <cell r="AG1948"/>
          <cell r="AH1948"/>
          <cell r="AI1948" t="e">
            <v>#DIV/0!</v>
          </cell>
          <cell r="AJ1948"/>
          <cell r="AK1948"/>
          <cell r="AL1948" t="e">
            <v>#DIV/0!</v>
          </cell>
          <cell r="AM1948"/>
          <cell r="AN1948"/>
          <cell r="AO1948" t="e">
            <v>#DIV/0!</v>
          </cell>
        </row>
        <row r="1949">
          <cell r="A1949">
            <v>1174</v>
          </cell>
          <cell r="B1949" t="str">
            <v>Tufo firme preparado con sulfato de Ca y Cl 3 Mg ( nigari)</v>
          </cell>
          <cell r="C1949"/>
          <cell r="D1949">
            <v>100</v>
          </cell>
          <cell r="E1949"/>
          <cell r="F1949">
            <v>85</v>
          </cell>
          <cell r="G1949"/>
          <cell r="H1949">
            <v>8</v>
          </cell>
          <cell r="I1949">
            <v>4.5</v>
          </cell>
          <cell r="J1949">
            <v>3</v>
          </cell>
          <cell r="K1949"/>
          <cell r="L1949">
            <v>0.4</v>
          </cell>
          <cell r="M1949"/>
          <cell r="N1949">
            <v>162</v>
          </cell>
          <cell r="O1949">
            <v>1.5</v>
          </cell>
          <cell r="P1949">
            <v>8</v>
          </cell>
          <cell r="Q1949">
            <v>147</v>
          </cell>
          <cell r="R1949"/>
          <cell r="S1949">
            <v>1.01</v>
          </cell>
          <cell r="T1949">
            <v>46</v>
          </cell>
          <cell r="U1949">
            <v>176</v>
          </cell>
          <cell r="V1949">
            <v>0.09</v>
          </cell>
          <cell r="W1949">
            <v>0.1</v>
          </cell>
          <cell r="X1949">
            <v>0</v>
          </cell>
          <cell r="Y1949">
            <v>33</v>
          </cell>
          <cell r="Z1949">
            <v>0</v>
          </cell>
          <cell r="AA1949">
            <v>0</v>
          </cell>
          <cell r="AB1949">
            <v>1</v>
          </cell>
          <cell r="AC1949">
            <v>0.65</v>
          </cell>
          <cell r="AD1949">
            <v>0.99</v>
          </cell>
          <cell r="AE1949">
            <v>2.52</v>
          </cell>
          <cell r="AF1949">
            <v>0</v>
          </cell>
          <cell r="AG1949"/>
          <cell r="AH1949"/>
          <cell r="AI1949" t="e">
            <v>#DIV/0!</v>
          </cell>
          <cell r="AJ1949"/>
          <cell r="AK1949"/>
          <cell r="AL1949" t="e">
            <v>#DIV/0!</v>
          </cell>
          <cell r="AM1949"/>
          <cell r="AN1949"/>
          <cell r="AO1949" t="e">
            <v>#DIV/0!</v>
          </cell>
        </row>
        <row r="1950">
          <cell r="A1950">
            <v>1175</v>
          </cell>
          <cell r="B1950" t="str">
            <v>Tufo, fermentado y salado (fuyu).</v>
          </cell>
          <cell r="C1950"/>
          <cell r="D1950">
            <v>100</v>
          </cell>
          <cell r="E1950"/>
          <cell r="F1950">
            <v>126</v>
          </cell>
          <cell r="G1950"/>
          <cell r="H1950">
            <v>8.1999999999999993</v>
          </cell>
          <cell r="I1950">
            <v>8</v>
          </cell>
          <cell r="J1950">
            <v>5.2</v>
          </cell>
          <cell r="K1950"/>
          <cell r="L1950">
            <v>0.2</v>
          </cell>
          <cell r="M1950"/>
          <cell r="N1950">
            <v>46</v>
          </cell>
          <cell r="O1950">
            <v>2</v>
          </cell>
          <cell r="P1950">
            <v>2873</v>
          </cell>
          <cell r="Q1950">
            <v>73</v>
          </cell>
          <cell r="R1950"/>
          <cell r="S1950">
            <v>1.56</v>
          </cell>
          <cell r="T1950">
            <v>52</v>
          </cell>
          <cell r="U1950">
            <v>75</v>
          </cell>
          <cell r="V1950">
            <v>0.16</v>
          </cell>
          <cell r="W1950">
            <v>0.1</v>
          </cell>
          <cell r="X1950">
            <v>0.4</v>
          </cell>
          <cell r="Y1950">
            <v>29</v>
          </cell>
          <cell r="Z1950">
            <v>0</v>
          </cell>
          <cell r="AA1950">
            <v>0</v>
          </cell>
          <cell r="AB1950">
            <v>17</v>
          </cell>
          <cell r="AC1950">
            <v>1.1599999999999999</v>
          </cell>
          <cell r="AD1950">
            <v>1.77</v>
          </cell>
          <cell r="AE1950">
            <v>4.5199999999999996</v>
          </cell>
          <cell r="AF1950">
            <v>0</v>
          </cell>
          <cell r="AG1950"/>
          <cell r="AH1950"/>
          <cell r="AI1950" t="e">
            <v>#DIV/0!</v>
          </cell>
          <cell r="AJ1950"/>
          <cell r="AK1950"/>
          <cell r="AL1950" t="e">
            <v>#DIV/0!</v>
          </cell>
          <cell r="AM1950"/>
          <cell r="AN1950"/>
          <cell r="AO1950" t="e">
            <v>#DIV/0!</v>
          </cell>
        </row>
        <row r="1951">
          <cell r="A1951">
            <v>1176</v>
          </cell>
          <cell r="B1951" t="str">
            <v>Almendras secas blanqueadas</v>
          </cell>
          <cell r="C1951"/>
          <cell r="D1951">
            <v>100</v>
          </cell>
          <cell r="E1951"/>
          <cell r="F1951">
            <v>628</v>
          </cell>
          <cell r="G1951"/>
          <cell r="H1951">
            <v>20.399999999999999</v>
          </cell>
          <cell r="I1951">
            <v>52.5</v>
          </cell>
          <cell r="J1951">
            <v>18.5</v>
          </cell>
          <cell r="K1951"/>
          <cell r="L1951">
            <v>6.7</v>
          </cell>
          <cell r="M1951"/>
          <cell r="N1951">
            <v>247</v>
          </cell>
          <cell r="O1951">
            <v>3.6</v>
          </cell>
          <cell r="P1951">
            <v>10</v>
          </cell>
          <cell r="Q1951">
            <v>532</v>
          </cell>
          <cell r="R1951"/>
          <cell r="S1951">
            <v>3016</v>
          </cell>
          <cell r="T1951">
            <v>286</v>
          </cell>
          <cell r="U1951">
            <v>750</v>
          </cell>
          <cell r="V1951">
            <v>0.16</v>
          </cell>
          <cell r="W1951">
            <v>0.68</v>
          </cell>
          <cell r="X1951">
            <v>3.2</v>
          </cell>
          <cell r="Y1951">
            <v>38</v>
          </cell>
          <cell r="Z1951">
            <v>0</v>
          </cell>
          <cell r="AA1951">
            <v>1</v>
          </cell>
          <cell r="AB1951">
            <v>0</v>
          </cell>
          <cell r="AC1951">
            <v>4.9800000000000004</v>
          </cell>
          <cell r="AD1951">
            <v>34.11</v>
          </cell>
          <cell r="AE1951">
            <v>11.02</v>
          </cell>
          <cell r="AF1951">
            <v>0</v>
          </cell>
          <cell r="AG1951"/>
          <cell r="AH1951"/>
          <cell r="AI1951" t="e">
            <v>#DIV/0!</v>
          </cell>
          <cell r="AJ1951"/>
          <cell r="AK1951"/>
          <cell r="AL1951" t="e">
            <v>#DIV/0!</v>
          </cell>
          <cell r="AM1951"/>
          <cell r="AN1951"/>
          <cell r="AO1951" t="e">
            <v>#DIV/0!</v>
          </cell>
        </row>
        <row r="1952">
          <cell r="A1952">
            <v>1177</v>
          </cell>
          <cell r="B1952" t="str">
            <v>Almendras secas sin cascara, sin blanquear</v>
          </cell>
          <cell r="C1952"/>
          <cell r="D1952">
            <v>40</v>
          </cell>
          <cell r="E1952"/>
          <cell r="F1952">
            <v>631</v>
          </cell>
          <cell r="G1952"/>
          <cell r="H1952">
            <v>20</v>
          </cell>
          <cell r="I1952">
            <v>52.2</v>
          </cell>
          <cell r="J1952">
            <v>20.399999999999999</v>
          </cell>
          <cell r="K1952"/>
          <cell r="L1952">
            <v>10.9</v>
          </cell>
          <cell r="M1952"/>
          <cell r="N1952">
            <v>266</v>
          </cell>
          <cell r="O1952">
            <v>3.7</v>
          </cell>
          <cell r="P1952">
            <v>11</v>
          </cell>
          <cell r="Q1952">
            <v>520</v>
          </cell>
          <cell r="R1952"/>
          <cell r="S1952">
            <v>292</v>
          </cell>
          <cell r="T1952">
            <v>296</v>
          </cell>
          <cell r="U1952">
            <v>732</v>
          </cell>
          <cell r="V1952">
            <v>0.21</v>
          </cell>
          <cell r="W1952">
            <v>0.78</v>
          </cell>
          <cell r="X1952">
            <v>3.4</v>
          </cell>
          <cell r="Y1952">
            <v>59</v>
          </cell>
          <cell r="Z1952"/>
          <cell r="AA1952">
            <v>1</v>
          </cell>
          <cell r="AB1952">
            <v>0</v>
          </cell>
          <cell r="AC1952">
            <v>4.95</v>
          </cell>
          <cell r="AD1952">
            <v>33.9</v>
          </cell>
          <cell r="AE1952">
            <v>10.96</v>
          </cell>
          <cell r="AF1952">
            <v>0</v>
          </cell>
          <cell r="AG1952"/>
          <cell r="AH1952"/>
          <cell r="AI1952" t="e">
            <v>#DIV/0!</v>
          </cell>
          <cell r="AJ1952"/>
          <cell r="AK1952"/>
          <cell r="AL1952" t="e">
            <v>#DIV/0!</v>
          </cell>
          <cell r="AM1952"/>
          <cell r="AN1952"/>
          <cell r="AO1952" t="e">
            <v>#DIV/0!</v>
          </cell>
        </row>
        <row r="1953">
          <cell r="A1953">
            <v>1178</v>
          </cell>
          <cell r="B1953" t="str">
            <v>Almendras secas tostadas sin blanquear y sin sal</v>
          </cell>
          <cell r="C1953"/>
          <cell r="D1953">
            <v>100</v>
          </cell>
          <cell r="E1953"/>
          <cell r="F1953">
            <v>626</v>
          </cell>
          <cell r="G1953"/>
          <cell r="H1953">
            <v>16.3</v>
          </cell>
          <cell r="I1953">
            <v>51.6</v>
          </cell>
          <cell r="J1953">
            <v>24.2</v>
          </cell>
          <cell r="K1953"/>
          <cell r="L1953">
            <v>13.7</v>
          </cell>
          <cell r="M1953"/>
          <cell r="N1953">
            <v>282</v>
          </cell>
          <cell r="O1953">
            <v>3.8</v>
          </cell>
          <cell r="P1953">
            <v>11</v>
          </cell>
          <cell r="Q1953">
            <v>548</v>
          </cell>
          <cell r="R1953"/>
          <cell r="S1953">
            <v>4.9000000000000004</v>
          </cell>
          <cell r="T1953">
            <v>304</v>
          </cell>
          <cell r="U1953">
            <v>770</v>
          </cell>
          <cell r="V1953">
            <v>0.13</v>
          </cell>
          <cell r="W1953">
            <v>0.6</v>
          </cell>
          <cell r="X1953">
            <v>2.8</v>
          </cell>
          <cell r="Y1953">
            <v>64</v>
          </cell>
          <cell r="Z1953">
            <v>0</v>
          </cell>
          <cell r="AA1953">
            <v>1</v>
          </cell>
          <cell r="AB1953">
            <v>0</v>
          </cell>
          <cell r="AC1953">
            <v>4.8899999999999997</v>
          </cell>
          <cell r="AD1953">
            <v>33.5</v>
          </cell>
          <cell r="AE1953">
            <v>10.83</v>
          </cell>
          <cell r="AF1953">
            <v>0</v>
          </cell>
          <cell r="AG1953"/>
          <cell r="AH1953"/>
          <cell r="AI1953" t="e">
            <v>#DIV/0!</v>
          </cell>
          <cell r="AJ1953"/>
          <cell r="AK1953"/>
          <cell r="AL1953" t="e">
            <v>#DIV/0!</v>
          </cell>
          <cell r="AM1953"/>
          <cell r="AN1953"/>
          <cell r="AO1953" t="e">
            <v>#DIV/0!</v>
          </cell>
        </row>
        <row r="1954">
          <cell r="A1954">
            <v>1179</v>
          </cell>
          <cell r="B1954" t="str">
            <v>Almendras secas tostadas sin blanquear con sal</v>
          </cell>
          <cell r="C1954"/>
          <cell r="D1954">
            <v>100</v>
          </cell>
          <cell r="E1954"/>
          <cell r="F1954">
            <v>66</v>
          </cell>
          <cell r="G1954"/>
          <cell r="H1954">
            <v>16.3</v>
          </cell>
          <cell r="I1954">
            <v>51.6</v>
          </cell>
          <cell r="J1954">
            <v>24.2</v>
          </cell>
          <cell r="K1954"/>
          <cell r="L1954">
            <v>13.7</v>
          </cell>
          <cell r="M1954"/>
          <cell r="N1954">
            <v>282</v>
          </cell>
          <cell r="O1954">
            <v>3.8</v>
          </cell>
          <cell r="P1954">
            <v>780</v>
          </cell>
          <cell r="Q1954">
            <v>548</v>
          </cell>
          <cell r="R1954"/>
          <cell r="S1954">
            <v>4.9000000000000004</v>
          </cell>
          <cell r="T1954">
            <v>304</v>
          </cell>
          <cell r="U1954">
            <v>770</v>
          </cell>
          <cell r="V1954">
            <v>0.13</v>
          </cell>
          <cell r="W1954">
            <v>0.6</v>
          </cell>
          <cell r="X1954">
            <v>2.8</v>
          </cell>
          <cell r="Y1954">
            <v>64</v>
          </cell>
          <cell r="Z1954">
            <v>0</v>
          </cell>
          <cell r="AA1954">
            <v>1</v>
          </cell>
          <cell r="AB1954">
            <v>0</v>
          </cell>
          <cell r="AC1954">
            <v>4.8899999999999997</v>
          </cell>
          <cell r="AD1954">
            <v>33.5</v>
          </cell>
          <cell r="AE1954">
            <v>10.83</v>
          </cell>
          <cell r="AF1954">
            <v>0</v>
          </cell>
          <cell r="AG1954"/>
          <cell r="AH1954"/>
          <cell r="AI1954" t="e">
            <v>#DIV/0!</v>
          </cell>
          <cell r="AJ1954"/>
          <cell r="AK1954"/>
          <cell r="AL1954" t="e">
            <v>#DIV/0!</v>
          </cell>
          <cell r="AM1954"/>
          <cell r="AN1954"/>
          <cell r="AO1954" t="e">
            <v>#DIV/0!</v>
          </cell>
        </row>
        <row r="1955">
          <cell r="A1955">
            <v>1180</v>
          </cell>
          <cell r="B1955" t="str">
            <v>Almendras tostadas en aceite sin blanquear</v>
          </cell>
          <cell r="C1955"/>
          <cell r="D1955">
            <v>100</v>
          </cell>
          <cell r="E1955"/>
          <cell r="F1955">
            <v>665</v>
          </cell>
          <cell r="G1955"/>
          <cell r="H1955">
            <v>20.399999999999999</v>
          </cell>
          <cell r="I1955">
            <v>57.7</v>
          </cell>
          <cell r="J1955">
            <v>15.9</v>
          </cell>
          <cell r="K1955"/>
          <cell r="L1955">
            <v>11.2</v>
          </cell>
          <cell r="M1955"/>
          <cell r="N1955">
            <v>234</v>
          </cell>
          <cell r="O1955">
            <v>3.8</v>
          </cell>
          <cell r="P1955">
            <v>10</v>
          </cell>
          <cell r="Q1955">
            <v>547</v>
          </cell>
          <cell r="R1955"/>
          <cell r="S1955">
            <v>4.9000000000000004</v>
          </cell>
          <cell r="T1955">
            <v>304</v>
          </cell>
          <cell r="U1955">
            <v>683</v>
          </cell>
          <cell r="V1955">
            <v>0.13</v>
          </cell>
          <cell r="W1955">
            <v>0.99</v>
          </cell>
          <cell r="X1955">
            <v>3.5</v>
          </cell>
          <cell r="Y1955">
            <v>64</v>
          </cell>
          <cell r="Z1955">
            <v>0</v>
          </cell>
          <cell r="AA1955">
            <v>1</v>
          </cell>
          <cell r="AB1955">
            <v>0</v>
          </cell>
          <cell r="AC1955">
            <v>5.47</v>
          </cell>
          <cell r="AD1955">
            <v>37.44</v>
          </cell>
          <cell r="AE1955">
            <v>12.1</v>
          </cell>
          <cell r="AF1955">
            <v>0</v>
          </cell>
          <cell r="AG1955"/>
          <cell r="AH1955"/>
          <cell r="AI1955" t="e">
            <v>#DIV/0!</v>
          </cell>
          <cell r="AJ1955"/>
          <cell r="AK1955"/>
          <cell r="AL1955" t="e">
            <v>#DIV/0!</v>
          </cell>
          <cell r="AM1955"/>
          <cell r="AN1955"/>
          <cell r="AO1955" t="e">
            <v>#DIV/0!</v>
          </cell>
        </row>
        <row r="1956">
          <cell r="A1956">
            <v>1181</v>
          </cell>
          <cell r="B1956" t="str">
            <v>Almendras tostadas en aceite, blanqueadas sin sal,</v>
          </cell>
          <cell r="C1956"/>
          <cell r="D1956">
            <v>100</v>
          </cell>
          <cell r="E1956"/>
          <cell r="F1956">
            <v>657</v>
          </cell>
          <cell r="G1956"/>
          <cell r="H1956">
            <v>19</v>
          </cell>
          <cell r="I1956">
            <v>56.5</v>
          </cell>
          <cell r="J1956">
            <v>18</v>
          </cell>
          <cell r="K1956"/>
          <cell r="L1956">
            <v>11.2</v>
          </cell>
          <cell r="M1956"/>
          <cell r="N1956">
            <v>194</v>
          </cell>
          <cell r="O1956">
            <v>5.3</v>
          </cell>
          <cell r="P1956">
            <v>12</v>
          </cell>
          <cell r="Q1956">
            <v>577</v>
          </cell>
          <cell r="R1956"/>
          <cell r="S1956">
            <v>4.42</v>
          </cell>
          <cell r="T1956">
            <v>290</v>
          </cell>
          <cell r="U1956">
            <v>693</v>
          </cell>
          <cell r="V1956">
            <v>0.08</v>
          </cell>
          <cell r="W1956">
            <v>0.28000000000000003</v>
          </cell>
          <cell r="X1956">
            <v>3.9</v>
          </cell>
          <cell r="Y1956">
            <v>64</v>
          </cell>
          <cell r="Z1956">
            <v>0</v>
          </cell>
          <cell r="AA1956">
            <v>1</v>
          </cell>
          <cell r="AB1956">
            <v>0</v>
          </cell>
          <cell r="AC1956">
            <v>5.36</v>
          </cell>
          <cell r="AD1956">
            <v>36.71</v>
          </cell>
          <cell r="AE1956">
            <v>11.86</v>
          </cell>
          <cell r="AF1956">
            <v>0</v>
          </cell>
          <cell r="AG1956"/>
          <cell r="AH1956"/>
          <cell r="AI1956" t="e">
            <v>#DIV/0!</v>
          </cell>
          <cell r="AJ1956"/>
          <cell r="AK1956"/>
          <cell r="AL1956" t="e">
            <v>#DIV/0!</v>
          </cell>
          <cell r="AM1956"/>
          <cell r="AN1956"/>
          <cell r="AO1956" t="e">
            <v>#DIV/0!</v>
          </cell>
        </row>
        <row r="1957">
          <cell r="A1957">
            <v>1182</v>
          </cell>
          <cell r="B1957" t="str">
            <v>Almendras tostadas sin blanquear</v>
          </cell>
          <cell r="C1957"/>
          <cell r="D1957">
            <v>100</v>
          </cell>
          <cell r="E1957"/>
          <cell r="F1957">
            <v>630</v>
          </cell>
          <cell r="G1957"/>
          <cell r="H1957">
            <v>20.399999999999999</v>
          </cell>
          <cell r="I1957">
            <v>50.8</v>
          </cell>
          <cell r="J1957">
            <v>22.9</v>
          </cell>
          <cell r="K1957"/>
          <cell r="L1957">
            <v>11.2</v>
          </cell>
          <cell r="M1957"/>
          <cell r="N1957">
            <v>283</v>
          </cell>
          <cell r="O1957">
            <v>4.9000000000000004</v>
          </cell>
          <cell r="P1957">
            <v>11</v>
          </cell>
          <cell r="Q1957">
            <v>550</v>
          </cell>
          <cell r="R1957"/>
          <cell r="S1957">
            <v>4.92</v>
          </cell>
          <cell r="T1957">
            <v>305</v>
          </cell>
          <cell r="U1957">
            <v>773</v>
          </cell>
          <cell r="V1957">
            <v>0.13</v>
          </cell>
          <cell r="W1957">
            <v>0.6</v>
          </cell>
          <cell r="X1957">
            <v>2.8</v>
          </cell>
          <cell r="Y1957">
            <v>64</v>
          </cell>
          <cell r="Z1957">
            <v>0</v>
          </cell>
          <cell r="AA1957">
            <v>1</v>
          </cell>
          <cell r="AB1957">
            <v>0</v>
          </cell>
          <cell r="AC1957">
            <v>4.8099999999999996</v>
          </cell>
          <cell r="AD1957">
            <v>32.97</v>
          </cell>
          <cell r="AE1957">
            <v>10.65</v>
          </cell>
          <cell r="AF1957">
            <v>0</v>
          </cell>
          <cell r="AG1957"/>
          <cell r="AH1957"/>
          <cell r="AI1957" t="e">
            <v>#DIV/0!</v>
          </cell>
          <cell r="AJ1957"/>
          <cell r="AK1957"/>
          <cell r="AL1957" t="e">
            <v>#DIV/0!</v>
          </cell>
          <cell r="AM1957"/>
          <cell r="AN1957"/>
          <cell r="AO1957" t="e">
            <v>#DIV/0!</v>
          </cell>
        </row>
        <row r="1958">
          <cell r="A1958">
            <v>1183</v>
          </cell>
          <cell r="B1958" t="str">
            <v>Avellanas tostadas en aceite sin sal ni blanquear</v>
          </cell>
          <cell r="C1958"/>
          <cell r="D1958">
            <v>100</v>
          </cell>
          <cell r="E1958"/>
          <cell r="F1958">
            <v>706</v>
          </cell>
          <cell r="G1958"/>
          <cell r="H1958">
            <v>14.3</v>
          </cell>
          <cell r="I1958">
            <v>63.6</v>
          </cell>
          <cell r="J1958">
            <v>19.2</v>
          </cell>
          <cell r="K1958"/>
          <cell r="L1958">
            <v>6.4</v>
          </cell>
          <cell r="M1958"/>
          <cell r="N1958">
            <v>196</v>
          </cell>
          <cell r="O1958">
            <v>3.4</v>
          </cell>
          <cell r="P1958">
            <v>3</v>
          </cell>
          <cell r="Q1958">
            <v>326</v>
          </cell>
          <cell r="R1958"/>
          <cell r="S1958">
            <v>2.5099999999999998</v>
          </cell>
          <cell r="T1958">
            <v>298</v>
          </cell>
          <cell r="U1958">
            <v>465</v>
          </cell>
          <cell r="V1958">
            <v>0.22</v>
          </cell>
          <cell r="W1958">
            <v>0.22</v>
          </cell>
          <cell r="X1958">
            <v>2.8</v>
          </cell>
          <cell r="Y1958">
            <v>75</v>
          </cell>
          <cell r="Z1958">
            <v>0</v>
          </cell>
          <cell r="AA1958">
            <v>1</v>
          </cell>
          <cell r="AB1958">
            <v>7</v>
          </cell>
          <cell r="AC1958">
            <v>4.68</v>
          </cell>
          <cell r="AD1958">
            <v>49.84</v>
          </cell>
          <cell r="AE1958">
            <v>6.1</v>
          </cell>
          <cell r="AF1958">
            <v>0</v>
          </cell>
          <cell r="AG1958"/>
          <cell r="AH1958"/>
          <cell r="AI1958" t="e">
            <v>#DIV/0!</v>
          </cell>
          <cell r="AJ1958"/>
          <cell r="AK1958"/>
          <cell r="AL1958" t="e">
            <v>#DIV/0!</v>
          </cell>
          <cell r="AM1958"/>
          <cell r="AN1958"/>
          <cell r="AO1958" t="e">
            <v>#DIV/0!</v>
          </cell>
        </row>
        <row r="1959">
          <cell r="A1959">
            <v>1184</v>
          </cell>
          <cell r="B1959" t="str">
            <v>Castaña europea, seca pelada</v>
          </cell>
          <cell r="C1959"/>
          <cell r="D1959">
            <v>100</v>
          </cell>
          <cell r="E1959"/>
          <cell r="F1959">
            <v>369</v>
          </cell>
          <cell r="G1959"/>
          <cell r="H1959">
            <v>5</v>
          </cell>
          <cell r="I1959">
            <v>3.9</v>
          </cell>
          <cell r="J1959">
            <v>78.400000000000006</v>
          </cell>
          <cell r="K1959"/>
          <cell r="L1959">
            <v>11.7</v>
          </cell>
          <cell r="M1959"/>
          <cell r="N1959">
            <v>64</v>
          </cell>
          <cell r="O1959">
            <v>2.4</v>
          </cell>
          <cell r="P1959">
            <v>37</v>
          </cell>
          <cell r="Q1959">
            <v>137</v>
          </cell>
          <cell r="R1959"/>
          <cell r="S1959">
            <v>0.35</v>
          </cell>
          <cell r="T1959">
            <v>74</v>
          </cell>
          <cell r="U1959">
            <v>991</v>
          </cell>
          <cell r="V1959">
            <v>0.35</v>
          </cell>
          <cell r="W1959">
            <v>0.05</v>
          </cell>
          <cell r="X1959">
            <v>0.9</v>
          </cell>
          <cell r="Y1959">
            <v>110</v>
          </cell>
          <cell r="Z1959">
            <v>0</v>
          </cell>
          <cell r="AA1959">
            <v>15</v>
          </cell>
          <cell r="AB1959">
            <v>0</v>
          </cell>
          <cell r="AC1959">
            <v>0.74</v>
          </cell>
          <cell r="AD1959">
            <v>1.35</v>
          </cell>
          <cell r="AE1959">
            <v>1.55</v>
          </cell>
          <cell r="AF1959">
            <v>0</v>
          </cell>
          <cell r="AG1959"/>
          <cell r="AH1959"/>
          <cell r="AI1959" t="e">
            <v>#DIV/0!</v>
          </cell>
          <cell r="AJ1959"/>
          <cell r="AK1959"/>
          <cell r="AL1959" t="e">
            <v>#DIV/0!</v>
          </cell>
          <cell r="AM1959"/>
          <cell r="AN1959"/>
          <cell r="AO1959" t="e">
            <v>#DIV/0!</v>
          </cell>
        </row>
        <row r="1960">
          <cell r="A1960">
            <v>1185</v>
          </cell>
          <cell r="B1960" t="str">
            <v>Castaña europea, seca sin pelar</v>
          </cell>
          <cell r="C1960"/>
          <cell r="D1960">
            <v>80</v>
          </cell>
          <cell r="E1960"/>
          <cell r="F1960">
            <v>375</v>
          </cell>
          <cell r="G1960"/>
          <cell r="H1960">
            <v>6.4</v>
          </cell>
          <cell r="I1960">
            <v>4.5</v>
          </cell>
          <cell r="J1960">
            <v>77.3</v>
          </cell>
          <cell r="K1960"/>
          <cell r="L1960">
            <v>11.7</v>
          </cell>
          <cell r="M1960"/>
          <cell r="N1960">
            <v>67</v>
          </cell>
          <cell r="O1960">
            <v>2.4</v>
          </cell>
          <cell r="P1960">
            <v>37</v>
          </cell>
          <cell r="Q1960">
            <v>175</v>
          </cell>
          <cell r="R1960"/>
          <cell r="S1960">
            <v>0.35</v>
          </cell>
          <cell r="T1960">
            <v>74</v>
          </cell>
          <cell r="U1960">
            <v>986</v>
          </cell>
          <cell r="V1960">
            <v>0.3</v>
          </cell>
          <cell r="W1960">
            <v>0.36</v>
          </cell>
          <cell r="X1960">
            <v>0.9</v>
          </cell>
          <cell r="Y1960">
            <v>109</v>
          </cell>
          <cell r="Z1960">
            <v>0</v>
          </cell>
          <cell r="AA1960">
            <v>15</v>
          </cell>
          <cell r="AB1960">
            <v>0</v>
          </cell>
          <cell r="AC1960">
            <v>0.84</v>
          </cell>
          <cell r="AD1960">
            <v>1.54</v>
          </cell>
          <cell r="AE1960">
            <v>1.76</v>
          </cell>
          <cell r="AF1960">
            <v>0</v>
          </cell>
          <cell r="AG1960"/>
          <cell r="AH1960"/>
          <cell r="AI1960" t="e">
            <v>#DIV/0!</v>
          </cell>
          <cell r="AJ1960"/>
          <cell r="AK1960"/>
          <cell r="AL1960" t="e">
            <v>#DIV/0!</v>
          </cell>
          <cell r="AM1960"/>
          <cell r="AN1960"/>
          <cell r="AO1960" t="e">
            <v>#DIV/0!</v>
          </cell>
        </row>
        <row r="1961">
          <cell r="A1961">
            <v>1186</v>
          </cell>
          <cell r="B1961" t="str">
            <v>Castañas secas tostadas con sal</v>
          </cell>
          <cell r="C1961"/>
          <cell r="D1961">
            <v>100</v>
          </cell>
          <cell r="E1961"/>
          <cell r="F1961">
            <v>610</v>
          </cell>
          <cell r="G1961"/>
          <cell r="H1961">
            <v>15.3</v>
          </cell>
          <cell r="I1961">
            <v>46.4</v>
          </cell>
          <cell r="J1961">
            <v>32.700000000000003</v>
          </cell>
          <cell r="K1961"/>
          <cell r="L1961">
            <v>3</v>
          </cell>
          <cell r="M1961"/>
          <cell r="N1961">
            <v>45</v>
          </cell>
          <cell r="O1961">
            <v>6</v>
          </cell>
          <cell r="P1961">
            <v>640</v>
          </cell>
          <cell r="Q1961">
            <v>490</v>
          </cell>
          <cell r="R1961"/>
          <cell r="S1961">
            <v>5.6</v>
          </cell>
          <cell r="T1961">
            <v>260</v>
          </cell>
          <cell r="U1961">
            <v>565</v>
          </cell>
          <cell r="V1961">
            <v>0.2</v>
          </cell>
          <cell r="W1961">
            <v>0.2</v>
          </cell>
          <cell r="X1961">
            <v>1.4</v>
          </cell>
          <cell r="Y1961">
            <v>69</v>
          </cell>
          <cell r="Z1961">
            <v>0</v>
          </cell>
          <cell r="AA1961">
            <v>0</v>
          </cell>
          <cell r="AB1961">
            <v>0</v>
          </cell>
          <cell r="AC1961">
            <v>9.16</v>
          </cell>
          <cell r="AD1961">
            <v>27.32</v>
          </cell>
          <cell r="AE1961">
            <v>7.84</v>
          </cell>
          <cell r="AF1961">
            <v>0</v>
          </cell>
          <cell r="AG1961"/>
          <cell r="AH1961"/>
          <cell r="AI1961" t="e">
            <v>#DIV/0!</v>
          </cell>
          <cell r="AJ1961"/>
          <cell r="AK1961"/>
          <cell r="AL1961" t="e">
            <v>#DIV/0!</v>
          </cell>
          <cell r="AM1961"/>
          <cell r="AN1961"/>
          <cell r="AO1961" t="e">
            <v>#DIV/0!</v>
          </cell>
        </row>
        <row r="1962">
          <cell r="A1962">
            <v>1187</v>
          </cell>
          <cell r="B1962" t="str">
            <v>Coco pulpa, sin cascara ni agua</v>
          </cell>
          <cell r="C1962"/>
          <cell r="D1962">
            <v>52</v>
          </cell>
          <cell r="E1962"/>
          <cell r="F1962">
            <v>376</v>
          </cell>
          <cell r="G1962"/>
          <cell r="H1962">
            <v>3.3</v>
          </cell>
          <cell r="I1962">
            <v>33.5</v>
          </cell>
          <cell r="J1962">
            <v>15.2</v>
          </cell>
          <cell r="K1962"/>
          <cell r="L1962">
            <v>9</v>
          </cell>
          <cell r="M1962"/>
          <cell r="N1962">
            <v>14</v>
          </cell>
          <cell r="O1962">
            <v>2.4</v>
          </cell>
          <cell r="P1962">
            <v>20</v>
          </cell>
          <cell r="Q1962">
            <v>113</v>
          </cell>
          <cell r="R1962"/>
          <cell r="S1962">
            <v>1.1000000000000001</v>
          </cell>
          <cell r="T1962">
            <v>32</v>
          </cell>
          <cell r="U1962">
            <v>356</v>
          </cell>
          <cell r="V1962">
            <v>7.0000000000000007E-2</v>
          </cell>
          <cell r="W1962">
            <v>0.02</v>
          </cell>
          <cell r="X1962">
            <v>0.5</v>
          </cell>
          <cell r="Y1962">
            <v>26</v>
          </cell>
          <cell r="Z1962">
            <v>0</v>
          </cell>
          <cell r="AA1962">
            <v>3</v>
          </cell>
          <cell r="AB1962">
            <v>0</v>
          </cell>
          <cell r="AC1962">
            <v>29.7</v>
          </cell>
          <cell r="AD1962">
            <v>1.43</v>
          </cell>
          <cell r="AE1962">
            <v>0.37</v>
          </cell>
          <cell r="AF1962">
            <v>0</v>
          </cell>
          <cell r="AG1962"/>
          <cell r="AH1962"/>
          <cell r="AI1962" t="e">
            <v>#DIV/0!</v>
          </cell>
          <cell r="AJ1962"/>
          <cell r="AK1962"/>
          <cell r="AL1962" t="e">
            <v>#DIV/0!</v>
          </cell>
          <cell r="AM1962"/>
          <cell r="AN1962"/>
          <cell r="AO1962" t="e">
            <v>#DIV/0!</v>
          </cell>
        </row>
        <row r="1963">
          <cell r="A1963">
            <v>1188</v>
          </cell>
          <cell r="B1963" t="str">
            <v>Mani todo tipo crudo.</v>
          </cell>
          <cell r="C1963"/>
          <cell r="D1963">
            <v>100</v>
          </cell>
          <cell r="E1963"/>
          <cell r="F1963">
            <v>610</v>
          </cell>
          <cell r="G1963"/>
          <cell r="H1963">
            <v>25.8</v>
          </cell>
          <cell r="I1963">
            <v>49.2</v>
          </cell>
          <cell r="J1963">
            <v>16.100000000000001</v>
          </cell>
          <cell r="K1963"/>
          <cell r="L1963">
            <v>8.5</v>
          </cell>
          <cell r="M1963"/>
          <cell r="N1963">
            <v>92</v>
          </cell>
          <cell r="O1963">
            <v>4.5999999999999996</v>
          </cell>
          <cell r="P1963">
            <v>18</v>
          </cell>
          <cell r="Q1963">
            <v>376</v>
          </cell>
          <cell r="R1963"/>
          <cell r="S1963">
            <v>3.27</v>
          </cell>
          <cell r="T1963">
            <v>168</v>
          </cell>
          <cell r="U1963">
            <v>705</v>
          </cell>
          <cell r="V1963">
            <v>0.64</v>
          </cell>
          <cell r="W1963">
            <v>0.14000000000000001</v>
          </cell>
          <cell r="X1963">
            <v>12.1</v>
          </cell>
          <cell r="Y1963">
            <v>240</v>
          </cell>
          <cell r="Z1963">
            <v>0</v>
          </cell>
          <cell r="AA1963">
            <v>0</v>
          </cell>
          <cell r="AB1963">
            <v>0</v>
          </cell>
          <cell r="AC1963">
            <v>6.83</v>
          </cell>
          <cell r="AD1963">
            <v>24.43</v>
          </cell>
          <cell r="AE1963">
            <v>15.56</v>
          </cell>
          <cell r="AF1963">
            <v>0</v>
          </cell>
          <cell r="AG1963"/>
          <cell r="AH1963"/>
          <cell r="AI1963" t="e">
            <v>#DIV/0!</v>
          </cell>
          <cell r="AJ1963"/>
          <cell r="AK1963"/>
          <cell r="AL1963" t="e">
            <v>#DIV/0!</v>
          </cell>
          <cell r="AM1963"/>
          <cell r="AN1963"/>
          <cell r="AO1963" t="e">
            <v>#DIV/0!</v>
          </cell>
        </row>
        <row r="1964">
          <cell r="A1964">
            <v>1189</v>
          </cell>
          <cell r="B1964" t="str">
            <v>Mani todo tipo seco, tostado sin sal.</v>
          </cell>
          <cell r="C1964"/>
          <cell r="D1964">
            <v>100</v>
          </cell>
          <cell r="E1964"/>
          <cell r="F1964">
            <v>628</v>
          </cell>
          <cell r="G1964"/>
          <cell r="H1964">
            <v>23.7</v>
          </cell>
          <cell r="I1964">
            <v>49.7</v>
          </cell>
          <cell r="J1964">
            <v>21.5</v>
          </cell>
          <cell r="K1964"/>
          <cell r="L1964">
            <v>8</v>
          </cell>
          <cell r="M1964"/>
          <cell r="N1964">
            <v>54</v>
          </cell>
          <cell r="O1964">
            <v>2.2999999999999998</v>
          </cell>
          <cell r="P1964">
            <v>6</v>
          </cell>
          <cell r="Q1964">
            <v>358</v>
          </cell>
          <cell r="R1964"/>
          <cell r="S1964">
            <v>3.31</v>
          </cell>
          <cell r="T1964">
            <v>176</v>
          </cell>
          <cell r="U1964">
            <v>658</v>
          </cell>
          <cell r="V1964">
            <v>0.44</v>
          </cell>
          <cell r="W1964">
            <v>0.1</v>
          </cell>
          <cell r="X1964">
            <v>13.5</v>
          </cell>
          <cell r="Y1964">
            <v>145</v>
          </cell>
          <cell r="Z1964">
            <v>0</v>
          </cell>
          <cell r="AA1964">
            <v>0</v>
          </cell>
          <cell r="AB1964">
            <v>0</v>
          </cell>
          <cell r="AC1964">
            <v>6.89</v>
          </cell>
          <cell r="AD1964">
            <v>24.64</v>
          </cell>
          <cell r="AE1964">
            <v>15.69</v>
          </cell>
          <cell r="AF1964">
            <v>0</v>
          </cell>
          <cell r="AG1964"/>
          <cell r="AH1964"/>
          <cell r="AI1964" t="e">
            <v>#DIV/0!</v>
          </cell>
          <cell r="AJ1964"/>
          <cell r="AK1964"/>
          <cell r="AL1964" t="e">
            <v>#DIV/0!</v>
          </cell>
          <cell r="AM1964"/>
          <cell r="AN1964"/>
          <cell r="AO1964" t="e">
            <v>#DIV/0!</v>
          </cell>
        </row>
        <row r="1965">
          <cell r="A1965">
            <v>1190</v>
          </cell>
          <cell r="B1965" t="str">
            <v>Mani todo tipo seco, tostado con  sal.</v>
          </cell>
          <cell r="C1965"/>
          <cell r="D1965">
            <v>100</v>
          </cell>
          <cell r="E1965"/>
          <cell r="F1965">
            <v>628</v>
          </cell>
          <cell r="G1965"/>
          <cell r="H1965">
            <v>23.7</v>
          </cell>
          <cell r="I1965">
            <v>49.7</v>
          </cell>
          <cell r="J1965">
            <v>21.5</v>
          </cell>
          <cell r="K1965"/>
          <cell r="L1965">
            <v>8</v>
          </cell>
          <cell r="M1965"/>
          <cell r="N1965">
            <v>54</v>
          </cell>
          <cell r="O1965">
            <v>2.2999999999999998</v>
          </cell>
          <cell r="P1965">
            <v>813</v>
          </cell>
          <cell r="Q1965">
            <v>358</v>
          </cell>
          <cell r="R1965"/>
          <cell r="S1965">
            <v>3.31</v>
          </cell>
          <cell r="T1965">
            <v>176</v>
          </cell>
          <cell r="U1965">
            <v>658</v>
          </cell>
          <cell r="V1965">
            <v>0.44</v>
          </cell>
          <cell r="W1965">
            <v>0.1</v>
          </cell>
          <cell r="X1965">
            <v>13.5</v>
          </cell>
          <cell r="Y1965">
            <v>145</v>
          </cell>
          <cell r="Z1965">
            <v>0</v>
          </cell>
          <cell r="AA1965">
            <v>0</v>
          </cell>
          <cell r="AB1965">
            <v>0</v>
          </cell>
          <cell r="AC1965">
            <v>6.89</v>
          </cell>
          <cell r="AD1965">
            <v>24.64</v>
          </cell>
          <cell r="AE1965">
            <v>15.69</v>
          </cell>
          <cell r="AF1965">
            <v>0</v>
          </cell>
          <cell r="AG1965"/>
          <cell r="AH1965"/>
          <cell r="AI1965" t="e">
            <v>#DIV/0!</v>
          </cell>
          <cell r="AJ1965"/>
          <cell r="AK1965"/>
          <cell r="AL1965" t="e">
            <v>#DIV/0!</v>
          </cell>
          <cell r="AM1965"/>
          <cell r="AN1965"/>
          <cell r="AO1965" t="e">
            <v>#DIV/0!</v>
          </cell>
        </row>
        <row r="1966">
          <cell r="A1966">
            <v>1191</v>
          </cell>
          <cell r="B1966" t="str">
            <v>Mani todo tipo, tostado con aceite, con sal</v>
          </cell>
          <cell r="C1966"/>
          <cell r="D1966">
            <v>100</v>
          </cell>
          <cell r="E1966"/>
          <cell r="F1966">
            <v>625</v>
          </cell>
          <cell r="G1966"/>
          <cell r="H1966">
            <v>26.4</v>
          </cell>
          <cell r="I1966">
            <v>49.3</v>
          </cell>
          <cell r="J1966">
            <v>18.899999999999999</v>
          </cell>
          <cell r="K1966"/>
          <cell r="L1966">
            <v>9.1999999999999993</v>
          </cell>
          <cell r="M1966"/>
          <cell r="N1966">
            <v>88</v>
          </cell>
          <cell r="O1966">
            <v>1.8</v>
          </cell>
          <cell r="P1966">
            <v>433</v>
          </cell>
          <cell r="Q1966">
            <v>517</v>
          </cell>
          <cell r="R1966"/>
          <cell r="S1966">
            <v>6.63</v>
          </cell>
          <cell r="T1966">
            <v>185</v>
          </cell>
          <cell r="U1966">
            <v>682</v>
          </cell>
          <cell r="V1966">
            <v>0.25</v>
          </cell>
          <cell r="W1966">
            <v>0.11</v>
          </cell>
          <cell r="X1966">
            <v>14.3</v>
          </cell>
          <cell r="Y1966">
            <v>126</v>
          </cell>
          <cell r="Z1966">
            <v>0</v>
          </cell>
          <cell r="AA1966">
            <v>0</v>
          </cell>
          <cell r="AB1966">
            <v>0</v>
          </cell>
          <cell r="AC1966">
            <v>6.84</v>
          </cell>
          <cell r="AD1966">
            <v>24.46</v>
          </cell>
          <cell r="AE1966">
            <v>15.58</v>
          </cell>
          <cell r="AF1966">
            <v>0</v>
          </cell>
          <cell r="AG1966"/>
          <cell r="AH1966"/>
          <cell r="AI1966" t="e">
            <v>#DIV/0!</v>
          </cell>
          <cell r="AJ1966"/>
          <cell r="AK1966"/>
          <cell r="AL1966" t="e">
            <v>#DIV/0!</v>
          </cell>
          <cell r="AM1966"/>
          <cell r="AN1966"/>
          <cell r="AO1966" t="e">
            <v>#DIV/0!</v>
          </cell>
        </row>
        <row r="1967">
          <cell r="A1967">
            <v>1192</v>
          </cell>
          <cell r="B1967" t="str">
            <v>Mani todo tipo, tostado con aceite sin sal</v>
          </cell>
          <cell r="C1967"/>
          <cell r="D1967">
            <v>100</v>
          </cell>
          <cell r="E1967"/>
          <cell r="F1967">
            <v>625</v>
          </cell>
          <cell r="G1967"/>
          <cell r="H1967">
            <v>26.4</v>
          </cell>
          <cell r="I1967">
            <v>49.3</v>
          </cell>
          <cell r="J1967">
            <v>18.899999999999999</v>
          </cell>
          <cell r="K1967"/>
          <cell r="L1967">
            <v>6.9</v>
          </cell>
          <cell r="M1967"/>
          <cell r="N1967">
            <v>88</v>
          </cell>
          <cell r="O1967">
            <v>1.8</v>
          </cell>
          <cell r="P1967">
            <v>6</v>
          </cell>
          <cell r="Q1967">
            <v>517</v>
          </cell>
          <cell r="R1967"/>
          <cell r="S1967">
            <v>6.63</v>
          </cell>
          <cell r="T1967">
            <v>185</v>
          </cell>
          <cell r="U1967">
            <v>682</v>
          </cell>
          <cell r="V1967">
            <v>0.25</v>
          </cell>
          <cell r="W1967">
            <v>0.11</v>
          </cell>
          <cell r="X1967">
            <v>14.3</v>
          </cell>
          <cell r="Y1967">
            <v>126</v>
          </cell>
          <cell r="Z1967">
            <v>0</v>
          </cell>
          <cell r="AA1967">
            <v>0</v>
          </cell>
          <cell r="AB1967">
            <v>0</v>
          </cell>
          <cell r="AC1967">
            <v>6.84</v>
          </cell>
          <cell r="AD1967">
            <v>24.46</v>
          </cell>
          <cell r="AE1967">
            <v>15.58</v>
          </cell>
          <cell r="AF1967">
            <v>0</v>
          </cell>
          <cell r="AG1967"/>
          <cell r="AH1967"/>
          <cell r="AI1967" t="e">
            <v>#DIV/0!</v>
          </cell>
          <cell r="AJ1967"/>
          <cell r="AK1967"/>
          <cell r="AL1967" t="e">
            <v>#DIV/0!</v>
          </cell>
          <cell r="AM1967"/>
          <cell r="AN1967"/>
          <cell r="AO1967" t="e">
            <v>#DIV/0!</v>
          </cell>
        </row>
        <row r="1968">
          <cell r="A1968">
            <v>1193</v>
          </cell>
          <cell r="B1968" t="str">
            <v>Marañon o merey, seco sin sal</v>
          </cell>
          <cell r="C1968"/>
          <cell r="D1968">
            <v>100</v>
          </cell>
          <cell r="E1968"/>
          <cell r="F1968">
            <v>610</v>
          </cell>
          <cell r="G1968"/>
          <cell r="H1968">
            <v>15.3</v>
          </cell>
          <cell r="I1968">
            <v>46.4</v>
          </cell>
          <cell r="J1968">
            <v>32.700000000000003</v>
          </cell>
          <cell r="K1968"/>
          <cell r="L1968">
            <v>3</v>
          </cell>
          <cell r="M1968"/>
          <cell r="N1968">
            <v>45</v>
          </cell>
          <cell r="O1968">
            <v>6</v>
          </cell>
          <cell r="P1968">
            <v>16</v>
          </cell>
          <cell r="Q1968">
            <v>490</v>
          </cell>
          <cell r="R1968"/>
          <cell r="S1968">
            <v>5.6</v>
          </cell>
          <cell r="T1968">
            <v>260</v>
          </cell>
          <cell r="U1968">
            <v>565</v>
          </cell>
          <cell r="V1968">
            <v>0.2</v>
          </cell>
          <cell r="W1968">
            <v>0.2</v>
          </cell>
          <cell r="X1968">
            <v>1.4</v>
          </cell>
          <cell r="Y1968">
            <v>69</v>
          </cell>
          <cell r="Z1968">
            <v>0</v>
          </cell>
          <cell r="AA1968">
            <v>0</v>
          </cell>
          <cell r="AB1968">
            <v>0</v>
          </cell>
          <cell r="AC1968">
            <v>9.16</v>
          </cell>
          <cell r="AD1968">
            <v>27.32</v>
          </cell>
          <cell r="AE1968">
            <v>7.84</v>
          </cell>
          <cell r="AF1968">
            <v>0</v>
          </cell>
          <cell r="AG1968"/>
          <cell r="AH1968"/>
          <cell r="AI1968" t="e">
            <v>#DIV/0!</v>
          </cell>
          <cell r="AJ1968"/>
          <cell r="AK1968"/>
          <cell r="AL1968" t="e">
            <v>#DIV/0!</v>
          </cell>
          <cell r="AM1968"/>
          <cell r="AN1968"/>
          <cell r="AO1968" t="e">
            <v>#DIV/0!</v>
          </cell>
        </row>
        <row r="1969">
          <cell r="A1969">
            <v>1194</v>
          </cell>
          <cell r="B1969" t="str">
            <v>Marañon o merey, tostado en aceite sin sal.</v>
          </cell>
          <cell r="C1969"/>
          <cell r="D1969">
            <v>100</v>
          </cell>
          <cell r="E1969"/>
          <cell r="F1969">
            <v>613</v>
          </cell>
          <cell r="G1969"/>
          <cell r="H1969">
            <v>16.2</v>
          </cell>
          <cell r="I1969">
            <v>48.2</v>
          </cell>
          <cell r="J1969">
            <v>28.5</v>
          </cell>
          <cell r="K1969"/>
          <cell r="L1969">
            <v>3.8</v>
          </cell>
          <cell r="M1969"/>
          <cell r="N1969">
            <v>41</v>
          </cell>
          <cell r="O1969">
            <v>4.0999999999999996</v>
          </cell>
          <cell r="P1969">
            <v>17</v>
          </cell>
          <cell r="Q1969">
            <v>426</v>
          </cell>
          <cell r="R1969"/>
          <cell r="S1969">
            <v>4.75</v>
          </cell>
          <cell r="T1969">
            <v>255</v>
          </cell>
          <cell r="U1969">
            <v>530</v>
          </cell>
          <cell r="V1969">
            <v>0.42</v>
          </cell>
          <cell r="W1969">
            <v>0.18</v>
          </cell>
          <cell r="X1969">
            <v>1.8</v>
          </cell>
          <cell r="Y1969">
            <v>68</v>
          </cell>
          <cell r="Z1969">
            <v>0</v>
          </cell>
          <cell r="AA1969">
            <v>0</v>
          </cell>
          <cell r="AB1969">
            <v>0</v>
          </cell>
          <cell r="AC1969">
            <v>9.5299999999999994</v>
          </cell>
          <cell r="AD1969">
            <v>28.42</v>
          </cell>
          <cell r="AE1969">
            <v>8.15</v>
          </cell>
          <cell r="AF1969">
            <v>0</v>
          </cell>
          <cell r="AG1969"/>
          <cell r="AH1969"/>
          <cell r="AI1969" t="e">
            <v>#DIV/0!</v>
          </cell>
          <cell r="AJ1969"/>
          <cell r="AK1969"/>
          <cell r="AL1969" t="e">
            <v>#DIV/0!</v>
          </cell>
          <cell r="AM1969"/>
          <cell r="AN1969"/>
          <cell r="AO1969" t="e">
            <v>#DIV/0!</v>
          </cell>
        </row>
        <row r="1970">
          <cell r="A1970">
            <v>1195</v>
          </cell>
          <cell r="B1970" t="str">
            <v>Nueces macadamia secas, sin cascara</v>
          </cell>
          <cell r="C1970"/>
          <cell r="D1970">
            <v>31</v>
          </cell>
          <cell r="E1970"/>
          <cell r="F1970">
            <v>751</v>
          </cell>
          <cell r="G1970"/>
          <cell r="H1970">
            <v>8.3000000000000007</v>
          </cell>
          <cell r="I1970">
            <v>73.7</v>
          </cell>
          <cell r="J1970">
            <v>13.7</v>
          </cell>
          <cell r="K1970"/>
          <cell r="L1970">
            <v>9.3000000000000007</v>
          </cell>
          <cell r="M1970"/>
          <cell r="N1970">
            <v>70</v>
          </cell>
          <cell r="O1970">
            <v>2.4</v>
          </cell>
          <cell r="P1970">
            <v>5</v>
          </cell>
          <cell r="Q1970">
            <v>136</v>
          </cell>
          <cell r="R1970"/>
          <cell r="S1970">
            <v>1.71</v>
          </cell>
          <cell r="T1970">
            <v>116</v>
          </cell>
          <cell r="U1970">
            <v>368</v>
          </cell>
          <cell r="V1970">
            <v>0.35</v>
          </cell>
          <cell r="W1970">
            <v>0.11</v>
          </cell>
          <cell r="X1970">
            <v>2.1</v>
          </cell>
          <cell r="Y1970">
            <v>16</v>
          </cell>
          <cell r="Z1970">
            <v>0</v>
          </cell>
          <cell r="AA1970">
            <v>0</v>
          </cell>
          <cell r="AB1970">
            <v>0</v>
          </cell>
          <cell r="AC1970">
            <v>11.04</v>
          </cell>
          <cell r="AD1970">
            <v>58.17</v>
          </cell>
          <cell r="AE1970">
            <v>1.27</v>
          </cell>
          <cell r="AF1970">
            <v>0</v>
          </cell>
          <cell r="AG1970"/>
          <cell r="AH1970"/>
          <cell r="AI1970" t="e">
            <v>#DIV/0!</v>
          </cell>
          <cell r="AJ1970"/>
          <cell r="AK1970"/>
          <cell r="AL1970" t="e">
            <v>#DIV/0!</v>
          </cell>
          <cell r="AM1970"/>
          <cell r="AN1970"/>
          <cell r="AO1970" t="e">
            <v>#DIV/0!</v>
          </cell>
        </row>
        <row r="1971">
          <cell r="A1971">
            <v>1196</v>
          </cell>
          <cell r="B1971" t="str">
            <v>Nueces macadamia, tostadas, en aceite, sin sal.</v>
          </cell>
          <cell r="C1971"/>
          <cell r="D1971">
            <v>100</v>
          </cell>
          <cell r="E1971"/>
          <cell r="F1971">
            <v>769</v>
          </cell>
          <cell r="G1971"/>
          <cell r="H1971">
            <v>7.3</v>
          </cell>
          <cell r="I1971">
            <v>76.5</v>
          </cell>
          <cell r="J1971">
            <v>12.9</v>
          </cell>
          <cell r="K1971"/>
          <cell r="L1971">
            <v>9.3000000000000007</v>
          </cell>
          <cell r="M1971"/>
          <cell r="N1971">
            <v>45</v>
          </cell>
          <cell r="O1971">
            <v>1.8</v>
          </cell>
          <cell r="P1971">
            <v>7</v>
          </cell>
          <cell r="Q1971">
            <v>200</v>
          </cell>
          <cell r="R1971"/>
          <cell r="S1971">
            <v>1.1000000000000001</v>
          </cell>
          <cell r="T1971">
            <v>1</v>
          </cell>
          <cell r="U1971">
            <v>329</v>
          </cell>
          <cell r="V1971">
            <v>0.21</v>
          </cell>
          <cell r="W1971">
            <v>0.11</v>
          </cell>
          <cell r="X1971">
            <v>2</v>
          </cell>
          <cell r="Y1971">
            <v>16</v>
          </cell>
          <cell r="Z1971">
            <v>0</v>
          </cell>
          <cell r="AA1971">
            <v>0</v>
          </cell>
          <cell r="AB1971">
            <v>1</v>
          </cell>
          <cell r="AC1971">
            <v>11.46</v>
          </cell>
          <cell r="AD1971">
            <v>60.38</v>
          </cell>
          <cell r="AE1971">
            <v>1.32</v>
          </cell>
          <cell r="AF1971">
            <v>0</v>
          </cell>
          <cell r="AG1971"/>
          <cell r="AH1971"/>
          <cell r="AI1971" t="e">
            <v>#DIV/0!</v>
          </cell>
          <cell r="AJ1971"/>
          <cell r="AK1971"/>
          <cell r="AL1971" t="e">
            <v>#DIV/0!</v>
          </cell>
          <cell r="AM1971"/>
          <cell r="AN1971"/>
          <cell r="AO1971" t="e">
            <v>#DIV/0!</v>
          </cell>
        </row>
        <row r="1972">
          <cell r="A1972">
            <v>1197</v>
          </cell>
          <cell r="B1972" t="str">
            <v>Nueces macadamia, tostadas, sin sal.</v>
          </cell>
          <cell r="C1972"/>
          <cell r="D1972">
            <v>100</v>
          </cell>
          <cell r="E1972"/>
          <cell r="F1972">
            <v>770</v>
          </cell>
          <cell r="G1972"/>
          <cell r="H1972">
            <v>7.8</v>
          </cell>
          <cell r="I1972">
            <v>76.099999999999994</v>
          </cell>
          <cell r="J1972">
            <v>13.4</v>
          </cell>
          <cell r="K1972"/>
          <cell r="L1972">
            <v>8</v>
          </cell>
          <cell r="M1972"/>
          <cell r="N1972">
            <v>70</v>
          </cell>
          <cell r="O1972">
            <v>2.7</v>
          </cell>
          <cell r="P1972">
            <v>4</v>
          </cell>
          <cell r="Q1972">
            <v>198</v>
          </cell>
          <cell r="R1972"/>
          <cell r="S1972">
            <v>1.29</v>
          </cell>
          <cell r="T1972">
            <v>118</v>
          </cell>
          <cell r="U1972">
            <v>363</v>
          </cell>
          <cell r="V1972">
            <v>0.71</v>
          </cell>
          <cell r="W1972">
            <v>0.09</v>
          </cell>
          <cell r="X1972">
            <v>2.2999999999999998</v>
          </cell>
          <cell r="Y1972">
            <v>10</v>
          </cell>
          <cell r="Z1972">
            <v>0</v>
          </cell>
          <cell r="AA1972">
            <v>1</v>
          </cell>
          <cell r="AB1972">
            <v>0</v>
          </cell>
          <cell r="AC1972">
            <v>11.96</v>
          </cell>
          <cell r="AD1972">
            <v>59.28</v>
          </cell>
          <cell r="AE1972">
            <v>1.5</v>
          </cell>
          <cell r="AF1972">
            <v>0</v>
          </cell>
          <cell r="AG1972"/>
          <cell r="AH1972"/>
          <cell r="AI1972" t="e">
            <v>#DIV/0!</v>
          </cell>
          <cell r="AJ1972"/>
          <cell r="AK1972"/>
          <cell r="AL1972" t="e">
            <v>#DIV/0!</v>
          </cell>
          <cell r="AM1972"/>
          <cell r="AN1972"/>
          <cell r="AO1972" t="e">
            <v>#DIV/0!</v>
          </cell>
        </row>
        <row r="1973">
          <cell r="A1973">
            <v>1198</v>
          </cell>
          <cell r="B1973" t="str">
            <v>Nueces mexcladas con mani, tostadas en aceite, con sal.</v>
          </cell>
          <cell r="C1973"/>
          <cell r="D1973">
            <v>100</v>
          </cell>
          <cell r="E1973"/>
          <cell r="F1973">
            <v>660</v>
          </cell>
          <cell r="G1973"/>
          <cell r="H1973">
            <v>16.8</v>
          </cell>
          <cell r="I1973">
            <v>56.3</v>
          </cell>
          <cell r="J1973">
            <v>21.4</v>
          </cell>
          <cell r="K1973"/>
          <cell r="L1973">
            <v>9</v>
          </cell>
          <cell r="M1973"/>
          <cell r="N1973">
            <v>108</v>
          </cell>
          <cell r="O1973">
            <v>3.2</v>
          </cell>
          <cell r="P1973">
            <v>652</v>
          </cell>
          <cell r="Q1973">
            <v>464</v>
          </cell>
          <cell r="R1973"/>
          <cell r="S1973">
            <v>5.08</v>
          </cell>
          <cell r="T1973">
            <v>235</v>
          </cell>
          <cell r="U1973">
            <v>581</v>
          </cell>
          <cell r="V1973">
            <v>0.5</v>
          </cell>
          <cell r="W1973">
            <v>0.22</v>
          </cell>
          <cell r="X1973">
            <v>5.0999999999999996</v>
          </cell>
          <cell r="Y1973">
            <v>83</v>
          </cell>
          <cell r="Z1973">
            <v>0</v>
          </cell>
          <cell r="AA1973">
            <v>1</v>
          </cell>
          <cell r="AB1973">
            <v>2</v>
          </cell>
          <cell r="AC1973">
            <v>8.73</v>
          </cell>
          <cell r="AD1973">
            <v>31.7</v>
          </cell>
          <cell r="AE1973">
            <v>13.3</v>
          </cell>
          <cell r="AF1973">
            <v>0</v>
          </cell>
          <cell r="AG1973"/>
          <cell r="AH1973"/>
          <cell r="AI1973" t="e">
            <v>#DIV/0!</v>
          </cell>
          <cell r="AJ1973"/>
          <cell r="AK1973"/>
          <cell r="AL1973" t="e">
            <v>#DIV/0!</v>
          </cell>
          <cell r="AM1973"/>
          <cell r="AN1973"/>
          <cell r="AO1973" t="e">
            <v>#DIV/0!</v>
          </cell>
        </row>
        <row r="1974">
          <cell r="A1974">
            <v>1199</v>
          </cell>
          <cell r="B1974" t="str">
            <v>Nueces mezcladas con mani, tostadas en aceite, sin sal.</v>
          </cell>
          <cell r="C1974"/>
          <cell r="D1974">
            <v>100</v>
          </cell>
          <cell r="E1974"/>
          <cell r="F1974">
            <v>660</v>
          </cell>
          <cell r="G1974"/>
          <cell r="H1974">
            <v>16.8</v>
          </cell>
          <cell r="I1974">
            <v>56.3</v>
          </cell>
          <cell r="J1974">
            <v>21.4</v>
          </cell>
          <cell r="K1974"/>
          <cell r="L1974">
            <v>9.9</v>
          </cell>
          <cell r="M1974"/>
          <cell r="N1974">
            <v>108</v>
          </cell>
          <cell r="O1974">
            <v>3.2</v>
          </cell>
          <cell r="P1974">
            <v>11</v>
          </cell>
          <cell r="Q1974">
            <v>464</v>
          </cell>
          <cell r="R1974"/>
          <cell r="S1974">
            <v>5.08</v>
          </cell>
          <cell r="T1974">
            <v>235</v>
          </cell>
          <cell r="U1974">
            <v>581</v>
          </cell>
          <cell r="V1974">
            <v>0.5</v>
          </cell>
          <cell r="W1974">
            <v>0.22</v>
          </cell>
          <cell r="X1974">
            <v>5.0999999999999996</v>
          </cell>
          <cell r="Y1974">
            <v>83</v>
          </cell>
          <cell r="Z1974">
            <v>0</v>
          </cell>
          <cell r="AA1974">
            <v>1</v>
          </cell>
          <cell r="AB1974">
            <v>2</v>
          </cell>
          <cell r="AC1974">
            <v>8.73</v>
          </cell>
          <cell r="AD1974">
            <v>37.700000000000003</v>
          </cell>
          <cell r="AE1974">
            <v>13.3</v>
          </cell>
          <cell r="AF1974">
            <v>0</v>
          </cell>
          <cell r="AG1974"/>
          <cell r="AH1974"/>
          <cell r="AI1974" t="e">
            <v>#DIV/0!</v>
          </cell>
          <cell r="AJ1974"/>
          <cell r="AK1974"/>
          <cell r="AL1974" t="e">
            <v>#DIV/0!</v>
          </cell>
          <cell r="AM1974"/>
          <cell r="AN1974"/>
          <cell r="AO1974" t="e">
            <v>#DIV/0!</v>
          </cell>
        </row>
        <row r="1975">
          <cell r="A1975">
            <v>1200</v>
          </cell>
          <cell r="B1975" t="str">
            <v>Nueces mezcladas con mani, tostadas con sal.</v>
          </cell>
          <cell r="C1975"/>
          <cell r="D1975">
            <v>100</v>
          </cell>
          <cell r="E1975"/>
          <cell r="F1975">
            <v>634</v>
          </cell>
          <cell r="G1975"/>
          <cell r="H1975">
            <v>17.3</v>
          </cell>
          <cell r="I1975">
            <v>51.5</v>
          </cell>
          <cell r="J1975">
            <v>25.4</v>
          </cell>
          <cell r="K1975"/>
          <cell r="L1975">
            <v>9</v>
          </cell>
          <cell r="M1975"/>
          <cell r="N1975">
            <v>70</v>
          </cell>
          <cell r="O1975">
            <v>3.7</v>
          </cell>
          <cell r="P1975">
            <v>669</v>
          </cell>
          <cell r="Q1975">
            <v>435</v>
          </cell>
          <cell r="R1975"/>
          <cell r="S1975">
            <v>3.8</v>
          </cell>
          <cell r="T1975">
            <v>225</v>
          </cell>
          <cell r="U1975">
            <v>597</v>
          </cell>
          <cell r="V1975">
            <v>0.2</v>
          </cell>
          <cell r="W1975">
            <v>0.2</v>
          </cell>
          <cell r="X1975">
            <v>4.7</v>
          </cell>
          <cell r="Y1975">
            <v>50</v>
          </cell>
          <cell r="Z1975">
            <v>0</v>
          </cell>
          <cell r="AA1975">
            <v>0</v>
          </cell>
          <cell r="AB1975">
            <v>1</v>
          </cell>
          <cell r="AC1975">
            <v>6.9</v>
          </cell>
          <cell r="AD1975">
            <v>31.4</v>
          </cell>
          <cell r="AE1975">
            <v>10.77</v>
          </cell>
          <cell r="AF1975">
            <v>0</v>
          </cell>
          <cell r="AG1975"/>
          <cell r="AH1975"/>
          <cell r="AI1975" t="e">
            <v>#DIV/0!</v>
          </cell>
          <cell r="AJ1975"/>
          <cell r="AK1975"/>
          <cell r="AL1975" t="e">
            <v>#DIV/0!</v>
          </cell>
          <cell r="AM1975"/>
          <cell r="AN1975"/>
          <cell r="AO1975" t="e">
            <v>#DIV/0!</v>
          </cell>
        </row>
        <row r="1976">
          <cell r="A1976">
            <v>1201</v>
          </cell>
          <cell r="B1976" t="str">
            <v>Nueces mezcladas con mani, tostadas sin sal.</v>
          </cell>
          <cell r="C1976"/>
          <cell r="D1976">
            <v>100</v>
          </cell>
          <cell r="E1976"/>
          <cell r="F1976">
            <v>634</v>
          </cell>
          <cell r="G1976"/>
          <cell r="H1976">
            <v>17.3</v>
          </cell>
          <cell r="I1976">
            <v>51.5</v>
          </cell>
          <cell r="J1976">
            <v>25.4</v>
          </cell>
          <cell r="K1976"/>
          <cell r="L1976">
            <v>9</v>
          </cell>
          <cell r="M1976"/>
          <cell r="N1976">
            <v>70</v>
          </cell>
          <cell r="O1976">
            <v>3.7</v>
          </cell>
          <cell r="P1976">
            <v>12</v>
          </cell>
          <cell r="Q1976">
            <v>435</v>
          </cell>
          <cell r="R1976"/>
          <cell r="S1976">
            <v>3.8</v>
          </cell>
          <cell r="T1976">
            <v>225</v>
          </cell>
          <cell r="U1976">
            <v>597</v>
          </cell>
          <cell r="V1976">
            <v>0.2</v>
          </cell>
          <cell r="W1976">
            <v>0.2</v>
          </cell>
          <cell r="X1976">
            <v>4.7</v>
          </cell>
          <cell r="Y1976">
            <v>50</v>
          </cell>
          <cell r="Z1976">
            <v>0</v>
          </cell>
          <cell r="AA1976">
            <v>0</v>
          </cell>
          <cell r="AB1976">
            <v>1</v>
          </cell>
          <cell r="AC1976">
            <v>6.9</v>
          </cell>
          <cell r="AD1976">
            <v>31.4</v>
          </cell>
          <cell r="AE1976">
            <v>10.77</v>
          </cell>
          <cell r="AF1976">
            <v>0</v>
          </cell>
          <cell r="AG1976"/>
          <cell r="AH1976"/>
          <cell r="AI1976" t="e">
            <v>#DIV/0!</v>
          </cell>
          <cell r="AJ1976"/>
          <cell r="AK1976"/>
          <cell r="AL1976" t="e">
            <v>#DIV/0!</v>
          </cell>
          <cell r="AM1976"/>
          <cell r="AN1976"/>
          <cell r="AO1976" t="e">
            <v>#DIV/0!</v>
          </cell>
        </row>
        <row r="1977">
          <cell r="A1977">
            <v>1202</v>
          </cell>
          <cell r="B1977" t="str">
            <v>Nueces mezcladas sin mani, tostadas en aceite, con sal.</v>
          </cell>
          <cell r="C1977"/>
          <cell r="D1977">
            <v>100</v>
          </cell>
          <cell r="E1977"/>
          <cell r="F1977">
            <v>657</v>
          </cell>
          <cell r="G1977"/>
          <cell r="H1977">
            <v>15.5</v>
          </cell>
          <cell r="I1977">
            <v>56.2</v>
          </cell>
          <cell r="J1977">
            <v>22.3</v>
          </cell>
          <cell r="K1977"/>
          <cell r="L1977">
            <v>5.5</v>
          </cell>
          <cell r="M1977"/>
          <cell r="N1977">
            <v>106</v>
          </cell>
          <cell r="O1977">
            <v>2.6</v>
          </cell>
          <cell r="P1977">
            <v>700</v>
          </cell>
          <cell r="Q1977">
            <v>449</v>
          </cell>
          <cell r="R1977"/>
          <cell r="S1977">
            <v>4.66</v>
          </cell>
          <cell r="T1977">
            <v>251</v>
          </cell>
          <cell r="U1977">
            <v>544</v>
          </cell>
          <cell r="V1977">
            <v>0.5</v>
          </cell>
          <cell r="W1977">
            <v>0.49</v>
          </cell>
          <cell r="X1977">
            <v>2</v>
          </cell>
          <cell r="Y1977">
            <v>56</v>
          </cell>
          <cell r="Z1977">
            <v>0</v>
          </cell>
          <cell r="AA1977">
            <v>1</v>
          </cell>
          <cell r="AB1977">
            <v>2</v>
          </cell>
          <cell r="AC1977">
            <v>9.09</v>
          </cell>
          <cell r="AD1977">
            <v>33.14</v>
          </cell>
          <cell r="AE1977">
            <v>11.45</v>
          </cell>
          <cell r="AF1977">
            <v>0</v>
          </cell>
          <cell r="AG1977"/>
          <cell r="AH1977"/>
          <cell r="AI1977" t="e">
            <v>#DIV/0!</v>
          </cell>
          <cell r="AJ1977"/>
          <cell r="AK1977"/>
          <cell r="AL1977" t="e">
            <v>#DIV/0!</v>
          </cell>
          <cell r="AM1977"/>
          <cell r="AN1977"/>
          <cell r="AO1977" t="e">
            <v>#DIV/0!</v>
          </cell>
        </row>
        <row r="1978">
          <cell r="A1978">
            <v>1203</v>
          </cell>
          <cell r="B1978" t="str">
            <v>Nuez de Brasil sin cascara, seca sin blanquear.</v>
          </cell>
          <cell r="C1978"/>
          <cell r="D1978">
            <v>48</v>
          </cell>
          <cell r="E1978"/>
          <cell r="F1978">
            <v>704</v>
          </cell>
          <cell r="G1978"/>
          <cell r="H1978">
            <v>14.3</v>
          </cell>
          <cell r="I1978">
            <v>66.2</v>
          </cell>
          <cell r="J1978">
            <v>12.8</v>
          </cell>
          <cell r="K1978"/>
          <cell r="L1978">
            <v>5.4</v>
          </cell>
          <cell r="M1978"/>
          <cell r="N1978">
            <v>176</v>
          </cell>
          <cell r="O1978">
            <v>3.4</v>
          </cell>
          <cell r="P1978">
            <v>2</v>
          </cell>
          <cell r="Q1978">
            <v>600</v>
          </cell>
          <cell r="R1978"/>
          <cell r="S1978">
            <v>4.59</v>
          </cell>
          <cell r="T1978">
            <v>225</v>
          </cell>
          <cell r="U1978">
            <v>600</v>
          </cell>
          <cell r="V1978">
            <v>1</v>
          </cell>
          <cell r="W1978">
            <v>0.12</v>
          </cell>
          <cell r="X1978">
            <v>1.6</v>
          </cell>
          <cell r="Y1978">
            <v>4</v>
          </cell>
          <cell r="Z1978">
            <v>0</v>
          </cell>
          <cell r="AA1978">
            <v>1</v>
          </cell>
          <cell r="AB1978">
            <v>0</v>
          </cell>
          <cell r="AC1978">
            <v>16.149999999999999</v>
          </cell>
          <cell r="AD1978">
            <v>23.02</v>
          </cell>
          <cell r="AE1978">
            <v>24.13</v>
          </cell>
          <cell r="AF1978">
            <v>0</v>
          </cell>
          <cell r="AG1978"/>
          <cell r="AH1978"/>
          <cell r="AI1978" t="e">
            <v>#DIV/0!</v>
          </cell>
          <cell r="AJ1978"/>
          <cell r="AK1978"/>
          <cell r="AL1978" t="e">
            <v>#DIV/0!</v>
          </cell>
          <cell r="AM1978"/>
          <cell r="AN1978"/>
          <cell r="AO1978" t="e">
            <v>#DIV/0!</v>
          </cell>
        </row>
        <row r="1979">
          <cell r="A1979">
            <v>1204</v>
          </cell>
          <cell r="B1979" t="str">
            <v>Nuez del nogal, negra sin cascara, seca</v>
          </cell>
          <cell r="C1979"/>
          <cell r="D1979">
            <v>24</v>
          </cell>
          <cell r="E1979"/>
          <cell r="F1979">
            <v>655</v>
          </cell>
          <cell r="G1979"/>
          <cell r="H1979">
            <v>24.4</v>
          </cell>
          <cell r="I1979">
            <v>56.6</v>
          </cell>
          <cell r="J1979">
            <v>12.1</v>
          </cell>
          <cell r="K1979"/>
          <cell r="L1979">
            <v>5</v>
          </cell>
          <cell r="M1979"/>
          <cell r="N1979">
            <v>58</v>
          </cell>
          <cell r="O1979">
            <v>3.1</v>
          </cell>
          <cell r="P1979">
            <v>1</v>
          </cell>
          <cell r="Q1979">
            <v>464</v>
          </cell>
          <cell r="R1979"/>
          <cell r="S1979">
            <v>3.42</v>
          </cell>
          <cell r="T1979">
            <v>202</v>
          </cell>
          <cell r="U1979">
            <v>524</v>
          </cell>
          <cell r="V1979">
            <v>0.22</v>
          </cell>
          <cell r="W1979">
            <v>0.11</v>
          </cell>
          <cell r="X1979">
            <v>0.7</v>
          </cell>
          <cell r="Y1979">
            <v>66</v>
          </cell>
          <cell r="Z1979">
            <v>0</v>
          </cell>
          <cell r="AA1979">
            <v>3</v>
          </cell>
          <cell r="AB1979">
            <v>30</v>
          </cell>
          <cell r="AC1979">
            <v>3.63</v>
          </cell>
          <cell r="AD1979">
            <v>12.73</v>
          </cell>
          <cell r="AE1979">
            <v>37.49</v>
          </cell>
          <cell r="AF1979">
            <v>0</v>
          </cell>
          <cell r="AG1979"/>
          <cell r="AH1979"/>
          <cell r="AI1979" t="e">
            <v>#DIV/0!</v>
          </cell>
          <cell r="AJ1979"/>
          <cell r="AK1979"/>
          <cell r="AL1979" t="e">
            <v>#DIV/0!</v>
          </cell>
          <cell r="AM1979"/>
          <cell r="AN1979"/>
          <cell r="AO1979" t="e">
            <v>#DIV/0!</v>
          </cell>
        </row>
        <row r="1980">
          <cell r="A1980">
            <v>1205</v>
          </cell>
          <cell r="B1980" t="str">
            <v>Pacanas tostadas con sal.</v>
          </cell>
          <cell r="C1980"/>
          <cell r="D1980">
            <v>100</v>
          </cell>
          <cell r="E1980"/>
          <cell r="F1980">
            <v>703</v>
          </cell>
          <cell r="G1980"/>
          <cell r="H1980">
            <v>8</v>
          </cell>
          <cell r="I1980">
            <v>64.599999999999994</v>
          </cell>
          <cell r="J1980">
            <v>22.3</v>
          </cell>
          <cell r="K1980"/>
          <cell r="L1980">
            <v>9.3000000000000007</v>
          </cell>
          <cell r="M1980"/>
          <cell r="N1980">
            <v>35</v>
          </cell>
          <cell r="O1980">
            <v>2.2000000000000002</v>
          </cell>
          <cell r="P1980">
            <v>780</v>
          </cell>
          <cell r="Q1980">
            <v>304</v>
          </cell>
          <cell r="R1980"/>
          <cell r="S1980">
            <v>5.68</v>
          </cell>
          <cell r="T1980">
            <v>133</v>
          </cell>
          <cell r="U1980">
            <v>370</v>
          </cell>
          <cell r="V1980">
            <v>0.32</v>
          </cell>
          <cell r="W1980">
            <v>0.11</v>
          </cell>
          <cell r="X1980">
            <v>0.9</v>
          </cell>
          <cell r="Y1980">
            <v>41</v>
          </cell>
          <cell r="Z1980">
            <v>0</v>
          </cell>
          <cell r="AA1980">
            <v>2</v>
          </cell>
          <cell r="AB1980">
            <v>13</v>
          </cell>
          <cell r="AC1980">
            <v>5.18</v>
          </cell>
          <cell r="AD1980">
            <v>40.270000000000003</v>
          </cell>
          <cell r="AE1980">
            <v>15.99</v>
          </cell>
          <cell r="AF1980">
            <v>0</v>
          </cell>
          <cell r="AG1980"/>
          <cell r="AH1980"/>
          <cell r="AI1980" t="e">
            <v>#DIV/0!</v>
          </cell>
          <cell r="AJ1980"/>
          <cell r="AK1980"/>
          <cell r="AL1980" t="e">
            <v>#DIV/0!</v>
          </cell>
          <cell r="AM1980"/>
          <cell r="AN1980"/>
          <cell r="AO1980" t="e">
            <v>#DIV/0!</v>
          </cell>
        </row>
        <row r="1981">
          <cell r="A1981">
            <v>1206</v>
          </cell>
          <cell r="B1981" t="str">
            <v>Pacanas tostadas en aceite, sin sal.</v>
          </cell>
          <cell r="C1981"/>
          <cell r="D1981">
            <v>100</v>
          </cell>
          <cell r="E1981"/>
          <cell r="F1981">
            <v>733</v>
          </cell>
          <cell r="G1981"/>
          <cell r="H1981">
            <v>7</v>
          </cell>
          <cell r="I1981">
            <v>71.2</v>
          </cell>
          <cell r="J1981">
            <v>16.100000000000001</v>
          </cell>
          <cell r="K1981"/>
          <cell r="L1981">
            <v>6.7</v>
          </cell>
          <cell r="M1981"/>
          <cell r="N1981">
            <v>34</v>
          </cell>
          <cell r="O1981">
            <v>2.1</v>
          </cell>
          <cell r="P1981">
            <v>1</v>
          </cell>
          <cell r="Q1981">
            <v>294</v>
          </cell>
          <cell r="R1981"/>
          <cell r="S1981">
            <v>5.5</v>
          </cell>
          <cell r="T1981">
            <v>129</v>
          </cell>
          <cell r="U1981">
            <v>359</v>
          </cell>
          <cell r="V1981">
            <v>0.31</v>
          </cell>
          <cell r="W1981">
            <v>0.1</v>
          </cell>
          <cell r="X1981">
            <v>0.9</v>
          </cell>
          <cell r="Y1981">
            <v>39</v>
          </cell>
          <cell r="Z1981">
            <v>0</v>
          </cell>
          <cell r="AA1981">
            <v>2</v>
          </cell>
          <cell r="AB1981">
            <v>13</v>
          </cell>
          <cell r="AC1981">
            <v>5.7</v>
          </cell>
          <cell r="AD1981">
            <v>44.38</v>
          </cell>
          <cell r="AE1981">
            <v>17.63</v>
          </cell>
          <cell r="AF1981">
            <v>0</v>
          </cell>
          <cell r="AG1981"/>
          <cell r="AH1981"/>
          <cell r="AI1981" t="e">
            <v>#DIV/0!</v>
          </cell>
          <cell r="AJ1981"/>
          <cell r="AK1981"/>
          <cell r="AL1981" t="e">
            <v>#DIV/0!</v>
          </cell>
          <cell r="AM1981"/>
          <cell r="AN1981"/>
          <cell r="AO1981" t="e">
            <v>#DIV/0!</v>
          </cell>
        </row>
        <row r="1982">
          <cell r="A1982">
            <v>1207</v>
          </cell>
          <cell r="B1982" t="str">
            <v>Pistacho, sin cascara seco.</v>
          </cell>
          <cell r="C1982"/>
          <cell r="D1982">
            <v>50</v>
          </cell>
          <cell r="E1982"/>
          <cell r="F1982">
            <v>617</v>
          </cell>
          <cell r="G1982"/>
          <cell r="H1982">
            <v>20.6</v>
          </cell>
          <cell r="I1982">
            <v>48.2</v>
          </cell>
          <cell r="J1982">
            <v>24.8</v>
          </cell>
          <cell r="K1982"/>
          <cell r="L1982">
            <v>10.8</v>
          </cell>
          <cell r="M1982"/>
          <cell r="N1982">
            <v>135</v>
          </cell>
          <cell r="O1982">
            <v>6.8</v>
          </cell>
          <cell r="P1982">
            <v>6</v>
          </cell>
          <cell r="Q1982">
            <v>503</v>
          </cell>
          <cell r="R1982"/>
          <cell r="S1982">
            <v>1.34</v>
          </cell>
          <cell r="T1982">
            <v>158</v>
          </cell>
          <cell r="U1982">
            <v>1093</v>
          </cell>
          <cell r="V1982">
            <v>0.82</v>
          </cell>
          <cell r="W1982">
            <v>0.17</v>
          </cell>
          <cell r="X1982">
            <v>1.1000000000000001</v>
          </cell>
          <cell r="Y1982">
            <v>58</v>
          </cell>
          <cell r="Z1982">
            <v>0</v>
          </cell>
          <cell r="AA1982">
            <v>7</v>
          </cell>
          <cell r="AB1982">
            <v>23</v>
          </cell>
          <cell r="AC1982">
            <v>6.33</v>
          </cell>
          <cell r="AD1982">
            <v>32.67</v>
          </cell>
          <cell r="AE1982">
            <v>7.32</v>
          </cell>
          <cell r="AF1982">
            <v>0</v>
          </cell>
          <cell r="AG1982"/>
          <cell r="AH1982"/>
          <cell r="AI1982" t="e">
            <v>#DIV/0!</v>
          </cell>
          <cell r="AJ1982"/>
          <cell r="AK1982"/>
          <cell r="AL1982" t="e">
            <v>#DIV/0!</v>
          </cell>
          <cell r="AM1982"/>
          <cell r="AN1982"/>
          <cell r="AO1982" t="e">
            <v>#DIV/0!</v>
          </cell>
        </row>
        <row r="1983">
          <cell r="A1983">
            <v>1208</v>
          </cell>
          <cell r="B1983" t="str">
            <v>Pistachos sin cascara, tostados con sal.</v>
          </cell>
          <cell r="C1983"/>
          <cell r="D1983">
            <v>52</v>
          </cell>
          <cell r="E1983"/>
          <cell r="F1983">
            <v>645</v>
          </cell>
          <cell r="G1983"/>
          <cell r="H1983">
            <v>14.9</v>
          </cell>
          <cell r="I1983">
            <v>52.8</v>
          </cell>
          <cell r="J1983">
            <v>27.5</v>
          </cell>
          <cell r="K1983"/>
          <cell r="L1983">
            <v>10.8</v>
          </cell>
          <cell r="M1983"/>
          <cell r="N1983">
            <v>70</v>
          </cell>
          <cell r="O1983">
            <v>3.2</v>
          </cell>
          <cell r="P1983">
            <v>780</v>
          </cell>
          <cell r="Q1983">
            <v>476</v>
          </cell>
          <cell r="R1983"/>
          <cell r="S1983">
            <v>1.36</v>
          </cell>
          <cell r="T1983">
            <v>130</v>
          </cell>
          <cell r="U1983">
            <v>970</v>
          </cell>
          <cell r="V1983">
            <v>0.42</v>
          </cell>
          <cell r="W1983">
            <v>0.25</v>
          </cell>
          <cell r="X1983">
            <v>1.4</v>
          </cell>
          <cell r="Y1983">
            <v>59</v>
          </cell>
          <cell r="Z1983">
            <v>0</v>
          </cell>
          <cell r="AA1983">
            <v>7</v>
          </cell>
          <cell r="AB1983">
            <v>24</v>
          </cell>
          <cell r="AC1983">
            <v>6.69</v>
          </cell>
          <cell r="AD1983">
            <v>35.659999999999997</v>
          </cell>
          <cell r="AE1983">
            <v>7.99</v>
          </cell>
          <cell r="AF1983">
            <v>0</v>
          </cell>
          <cell r="AG1983"/>
          <cell r="AH1983"/>
          <cell r="AI1983" t="e">
            <v>#DIV/0!</v>
          </cell>
          <cell r="AJ1983"/>
          <cell r="AK1983"/>
          <cell r="AL1983" t="e">
            <v>#DIV/0!</v>
          </cell>
          <cell r="AM1983"/>
          <cell r="AN1983"/>
          <cell r="AO1983" t="e">
            <v>#DIV/0!</v>
          </cell>
        </row>
        <row r="1984">
          <cell r="A1984">
            <v>1209</v>
          </cell>
          <cell r="B1984" t="str">
            <v>Taparo ( corozo) pulpa.</v>
          </cell>
          <cell r="C1984"/>
          <cell r="D1984">
            <v>100</v>
          </cell>
          <cell r="E1984"/>
          <cell r="F1984">
            <v>338</v>
          </cell>
          <cell r="G1984"/>
          <cell r="H1984">
            <v>3.9</v>
          </cell>
          <cell r="I1984">
            <v>29.5</v>
          </cell>
          <cell r="J1984">
            <v>13.3</v>
          </cell>
          <cell r="K1984"/>
          <cell r="L1984">
            <v>9</v>
          </cell>
          <cell r="M1984"/>
          <cell r="N1984">
            <v>30</v>
          </cell>
          <cell r="O1984">
            <v>1</v>
          </cell>
          <cell r="P1984">
            <v>20</v>
          </cell>
          <cell r="Q1984">
            <v>40</v>
          </cell>
          <cell r="R1984"/>
          <cell r="S1984">
            <v>1.1000000000000001</v>
          </cell>
          <cell r="T1984">
            <v>32</v>
          </cell>
          <cell r="U1984">
            <v>356</v>
          </cell>
          <cell r="V1984">
            <v>0.12</v>
          </cell>
          <cell r="W1984">
            <v>0.05</v>
          </cell>
          <cell r="X1984">
            <v>1</v>
          </cell>
          <cell r="Y1984">
            <v>26</v>
          </cell>
          <cell r="Z1984">
            <v>0</v>
          </cell>
          <cell r="AA1984">
            <v>5</v>
          </cell>
          <cell r="AB1984">
            <v>0</v>
          </cell>
          <cell r="AC1984">
            <v>29.7</v>
          </cell>
          <cell r="AD1984">
            <v>1.43</v>
          </cell>
          <cell r="AE1984">
            <v>0.37</v>
          </cell>
          <cell r="AF1984">
            <v>0</v>
          </cell>
          <cell r="AG1984"/>
          <cell r="AH1984"/>
          <cell r="AI1984" t="e">
            <v>#DIV/0!</v>
          </cell>
          <cell r="AJ1984"/>
          <cell r="AK1984"/>
          <cell r="AL1984" t="e">
            <v>#DIV/0!</v>
          </cell>
          <cell r="AM1984"/>
          <cell r="AN1984"/>
          <cell r="AO1984" t="e">
            <v>#DIV/0!</v>
          </cell>
        </row>
        <row r="1985">
          <cell r="A1985">
            <v>1210</v>
          </cell>
          <cell r="B1985" t="str">
            <v>Semillas de ajonjoli descorticadas secas</v>
          </cell>
          <cell r="C1985"/>
          <cell r="D1985">
            <v>100</v>
          </cell>
          <cell r="E1985"/>
          <cell r="F1985">
            <v>636</v>
          </cell>
          <cell r="G1985"/>
          <cell r="H1985">
            <v>26.4</v>
          </cell>
          <cell r="I1985">
            <v>54.8</v>
          </cell>
          <cell r="J1985">
            <v>9.4</v>
          </cell>
          <cell r="K1985"/>
          <cell r="L1985">
            <v>11.6</v>
          </cell>
          <cell r="M1985"/>
          <cell r="N1985">
            <v>131</v>
          </cell>
          <cell r="O1985">
            <v>7.8</v>
          </cell>
          <cell r="P1985">
            <v>40</v>
          </cell>
          <cell r="Q1985">
            <v>776</v>
          </cell>
          <cell r="R1985"/>
          <cell r="S1985">
            <v>10.25</v>
          </cell>
          <cell r="T1985">
            <v>347</v>
          </cell>
          <cell r="U1985">
            <v>407</v>
          </cell>
          <cell r="V1985">
            <v>0.72</v>
          </cell>
          <cell r="W1985">
            <v>0.09</v>
          </cell>
          <cell r="X1985">
            <v>4.7</v>
          </cell>
          <cell r="Y1985">
            <v>96</v>
          </cell>
          <cell r="Z1985">
            <v>0</v>
          </cell>
          <cell r="AA1985">
            <v>0</v>
          </cell>
          <cell r="AB1985">
            <v>7</v>
          </cell>
          <cell r="AC1985">
            <v>7.67</v>
          </cell>
          <cell r="AD1985">
            <v>20.69</v>
          </cell>
          <cell r="AE1985">
            <v>24.01</v>
          </cell>
          <cell r="AF1985">
            <v>0</v>
          </cell>
          <cell r="AG1985"/>
          <cell r="AH1985"/>
          <cell r="AI1985" t="e">
            <v>#DIV/0!</v>
          </cell>
          <cell r="AJ1985"/>
          <cell r="AK1985"/>
          <cell r="AL1985" t="e">
            <v>#DIV/0!</v>
          </cell>
          <cell r="AM1985"/>
          <cell r="AN1985"/>
          <cell r="AO1985" t="e">
            <v>#DIV/0!</v>
          </cell>
        </row>
        <row r="1986">
          <cell r="A1986">
            <v>1211</v>
          </cell>
          <cell r="B1986" t="str">
            <v>Semillas de ajonjoli descorticadas tostadas sin sal</v>
          </cell>
          <cell r="C1986"/>
          <cell r="D1986">
            <v>100</v>
          </cell>
          <cell r="E1986"/>
          <cell r="F1986">
            <v>604</v>
          </cell>
          <cell r="G1986"/>
          <cell r="H1986">
            <v>17</v>
          </cell>
          <cell r="I1986">
            <v>48</v>
          </cell>
          <cell r="J1986">
            <v>26</v>
          </cell>
          <cell r="K1986"/>
          <cell r="L1986">
            <v>16.899999999999999</v>
          </cell>
          <cell r="M1986"/>
          <cell r="N1986">
            <v>131</v>
          </cell>
          <cell r="O1986">
            <v>7.8</v>
          </cell>
          <cell r="P1986">
            <v>39</v>
          </cell>
          <cell r="Q1986">
            <v>774</v>
          </cell>
          <cell r="R1986"/>
          <cell r="S1986">
            <v>10.23</v>
          </cell>
          <cell r="T1986">
            <v>346</v>
          </cell>
          <cell r="U1986">
            <v>406</v>
          </cell>
          <cell r="V1986">
            <v>1.21</v>
          </cell>
          <cell r="W1986">
            <v>0.47</v>
          </cell>
          <cell r="X1986">
            <v>5.4</v>
          </cell>
          <cell r="Y1986">
            <v>96</v>
          </cell>
          <cell r="Z1986">
            <v>0</v>
          </cell>
          <cell r="AA1986">
            <v>0</v>
          </cell>
          <cell r="AB1986">
            <v>7</v>
          </cell>
          <cell r="AC1986">
            <v>6.72</v>
          </cell>
          <cell r="AD1986">
            <v>18.13</v>
          </cell>
          <cell r="AE1986">
            <v>21.04</v>
          </cell>
          <cell r="AF1986">
            <v>0</v>
          </cell>
          <cell r="AG1986"/>
          <cell r="AH1986"/>
          <cell r="AI1986" t="e">
            <v>#DIV/0!</v>
          </cell>
          <cell r="AJ1986"/>
          <cell r="AK1986"/>
          <cell r="AL1986" t="e">
            <v>#DIV/0!</v>
          </cell>
          <cell r="AM1986"/>
          <cell r="AN1986"/>
          <cell r="AO1986" t="e">
            <v>#DIV/0!</v>
          </cell>
        </row>
        <row r="1987">
          <cell r="A1987">
            <v>1212</v>
          </cell>
          <cell r="B1987" t="str">
            <v>Semillas de ajonjoli enteras tostadas</v>
          </cell>
          <cell r="C1987"/>
          <cell r="D1987">
            <v>100</v>
          </cell>
          <cell r="E1987"/>
          <cell r="F1987">
            <v>603</v>
          </cell>
          <cell r="G1987"/>
          <cell r="H1987">
            <v>17</v>
          </cell>
          <cell r="I1987">
            <v>48</v>
          </cell>
          <cell r="J1987">
            <v>25.7</v>
          </cell>
          <cell r="K1987"/>
          <cell r="L1987">
            <v>14</v>
          </cell>
          <cell r="M1987"/>
          <cell r="N1987">
            <v>989</v>
          </cell>
          <cell r="O1987">
            <v>14.8</v>
          </cell>
          <cell r="P1987">
            <v>11</v>
          </cell>
          <cell r="Q1987">
            <v>638</v>
          </cell>
          <cell r="R1987"/>
          <cell r="S1987">
            <v>7016</v>
          </cell>
          <cell r="T1987">
            <v>356</v>
          </cell>
          <cell r="U1987">
            <v>475</v>
          </cell>
          <cell r="V1987">
            <v>0.8</v>
          </cell>
          <cell r="W1987">
            <v>0.25</v>
          </cell>
          <cell r="X1987">
            <v>4.5999999999999996</v>
          </cell>
          <cell r="Y1987">
            <v>98</v>
          </cell>
          <cell r="Z1987">
            <v>0</v>
          </cell>
          <cell r="AA1987">
            <v>0</v>
          </cell>
          <cell r="AB1987">
            <v>1</v>
          </cell>
          <cell r="AC1987">
            <v>6.72</v>
          </cell>
          <cell r="AD1987">
            <v>18.13</v>
          </cell>
          <cell r="AE1987">
            <v>2104</v>
          </cell>
          <cell r="AF1987">
            <v>0</v>
          </cell>
          <cell r="AG1987"/>
          <cell r="AH1987"/>
          <cell r="AI1987" t="e">
            <v>#DIV/0!</v>
          </cell>
          <cell r="AJ1987"/>
          <cell r="AK1987"/>
          <cell r="AL1987" t="e">
            <v>#DIV/0!</v>
          </cell>
          <cell r="AM1987"/>
          <cell r="AN1987"/>
          <cell r="AO1987" t="e">
            <v>#DIV/0!</v>
          </cell>
        </row>
        <row r="1988">
          <cell r="A1988">
            <v>1213</v>
          </cell>
          <cell r="B1988" t="str">
            <v>Semillas de ajonjoli enteras secas</v>
          </cell>
          <cell r="C1988"/>
          <cell r="D1988">
            <v>100</v>
          </cell>
          <cell r="E1988"/>
          <cell r="F1988">
            <v>612</v>
          </cell>
          <cell r="G1988"/>
          <cell r="H1988">
            <v>17.7</v>
          </cell>
          <cell r="I1988">
            <v>49.7</v>
          </cell>
          <cell r="J1988">
            <v>23.5</v>
          </cell>
          <cell r="K1988"/>
          <cell r="L1988">
            <v>11.8</v>
          </cell>
          <cell r="M1988"/>
          <cell r="N1988">
            <v>975</v>
          </cell>
          <cell r="O1988">
            <v>14.6</v>
          </cell>
          <cell r="P1988">
            <v>11</v>
          </cell>
          <cell r="Q1988">
            <v>629</v>
          </cell>
          <cell r="R1988"/>
          <cell r="S1988">
            <v>7.75</v>
          </cell>
          <cell r="T1988">
            <v>351</v>
          </cell>
          <cell r="U1988">
            <v>468</v>
          </cell>
          <cell r="V1988">
            <v>0.79</v>
          </cell>
          <cell r="W1988">
            <v>0.25</v>
          </cell>
          <cell r="X1988">
            <v>4.5</v>
          </cell>
          <cell r="Y1988">
            <v>97</v>
          </cell>
          <cell r="Z1988">
            <v>0</v>
          </cell>
          <cell r="AA1988">
            <v>0</v>
          </cell>
          <cell r="AB1988">
            <v>1</v>
          </cell>
          <cell r="AC1988">
            <v>6.96</v>
          </cell>
          <cell r="AD1988">
            <v>18.760000000000002</v>
          </cell>
          <cell r="AE1988">
            <v>21.77</v>
          </cell>
          <cell r="AF1988">
            <v>0</v>
          </cell>
          <cell r="AG1988"/>
          <cell r="AH1988"/>
          <cell r="AI1988" t="e">
            <v>#DIV/0!</v>
          </cell>
          <cell r="AJ1988"/>
          <cell r="AK1988"/>
          <cell r="AL1988" t="e">
            <v>#DIV/0!</v>
          </cell>
          <cell r="AM1988"/>
          <cell r="AN1988"/>
          <cell r="AO1988" t="e">
            <v>#DIV/0!</v>
          </cell>
        </row>
        <row r="1989">
          <cell r="A1989">
            <v>1214</v>
          </cell>
          <cell r="B1989" t="str">
            <v>Semillas de algodón, harina baja en grasa</v>
          </cell>
          <cell r="C1989"/>
          <cell r="D1989">
            <v>100</v>
          </cell>
          <cell r="E1989"/>
          <cell r="F1989">
            <v>356</v>
          </cell>
          <cell r="G1989"/>
          <cell r="H1989">
            <v>49.8</v>
          </cell>
          <cell r="I1989">
            <v>1.4</v>
          </cell>
          <cell r="J1989">
            <v>36.1</v>
          </cell>
          <cell r="K1989"/>
          <cell r="L1989">
            <v>3</v>
          </cell>
          <cell r="M1989"/>
          <cell r="N1989">
            <v>474</v>
          </cell>
          <cell r="O1989">
            <v>12.6</v>
          </cell>
          <cell r="P1989">
            <v>35</v>
          </cell>
          <cell r="Q1989">
            <v>1587</v>
          </cell>
          <cell r="R1989"/>
          <cell r="S1989">
            <v>11.61</v>
          </cell>
          <cell r="T1989">
            <v>716</v>
          </cell>
          <cell r="U1989">
            <v>1761</v>
          </cell>
          <cell r="V1989">
            <v>2.09</v>
          </cell>
          <cell r="W1989">
            <v>0.4</v>
          </cell>
          <cell r="X1989">
            <v>4</v>
          </cell>
          <cell r="Y1989">
            <v>228</v>
          </cell>
          <cell r="Z1989">
            <v>0</v>
          </cell>
          <cell r="AA1989">
            <v>2</v>
          </cell>
          <cell r="AB1989">
            <v>43</v>
          </cell>
          <cell r="AC1989">
            <v>0.31</v>
          </cell>
          <cell r="AD1989">
            <v>0.22</v>
          </cell>
          <cell r="AE1989">
            <v>0.57999999999999996</v>
          </cell>
          <cell r="AF1989">
            <v>0</v>
          </cell>
          <cell r="AG1989"/>
          <cell r="AH1989"/>
          <cell r="AI1989" t="e">
            <v>#DIV/0!</v>
          </cell>
          <cell r="AJ1989"/>
          <cell r="AK1989"/>
          <cell r="AL1989" t="e">
            <v>#DIV/0!</v>
          </cell>
          <cell r="AM1989"/>
          <cell r="AN1989"/>
          <cell r="AO1989" t="e">
            <v>#DIV/0!</v>
          </cell>
        </row>
        <row r="1990">
          <cell r="A1990">
            <v>1215</v>
          </cell>
          <cell r="B1990" t="str">
            <v>Semillas de algodón, harina parcialmente desgrasada</v>
          </cell>
          <cell r="C1990"/>
          <cell r="D1990">
            <v>100</v>
          </cell>
          <cell r="E1990"/>
          <cell r="F1990">
            <v>382</v>
          </cell>
          <cell r="G1990"/>
          <cell r="H1990">
            <v>41</v>
          </cell>
          <cell r="I1990">
            <v>6.2</v>
          </cell>
          <cell r="J1990">
            <v>40.5</v>
          </cell>
          <cell r="K1990"/>
          <cell r="L1990">
            <v>3</v>
          </cell>
          <cell r="M1990"/>
          <cell r="N1990">
            <v>478</v>
          </cell>
          <cell r="O1990">
            <v>12.7</v>
          </cell>
          <cell r="P1990">
            <v>35</v>
          </cell>
          <cell r="Q1990">
            <v>1597</v>
          </cell>
          <cell r="R1990"/>
          <cell r="S1990">
            <v>11.69</v>
          </cell>
          <cell r="T1990">
            <v>721</v>
          </cell>
          <cell r="U1990">
            <v>1772</v>
          </cell>
          <cell r="V1990">
            <v>2.1</v>
          </cell>
          <cell r="W1990">
            <v>0.4</v>
          </cell>
          <cell r="X1990">
            <v>4.0999999999999996</v>
          </cell>
          <cell r="Y1990">
            <v>229</v>
          </cell>
          <cell r="Z1990">
            <v>0</v>
          </cell>
          <cell r="AA1990">
            <v>2</v>
          </cell>
          <cell r="AB1990">
            <v>43</v>
          </cell>
          <cell r="AC1990">
            <v>1.59</v>
          </cell>
          <cell r="AD1990">
            <v>1.1299999999999999</v>
          </cell>
          <cell r="AE1990">
            <v>2.96</v>
          </cell>
          <cell r="AF1990">
            <v>0</v>
          </cell>
          <cell r="AG1990"/>
          <cell r="AH1990"/>
          <cell r="AI1990" t="e">
            <v>#DIV/0!</v>
          </cell>
          <cell r="AJ1990"/>
          <cell r="AK1990"/>
          <cell r="AL1990" t="e">
            <v>#DIV/0!</v>
          </cell>
          <cell r="AM1990"/>
          <cell r="AN1990"/>
          <cell r="AO1990" t="e">
            <v>#DIV/0!</v>
          </cell>
        </row>
        <row r="1991">
          <cell r="A1991">
            <v>1216</v>
          </cell>
          <cell r="B1991" t="str">
            <v>Semillas de algodón, sin cascara, tostadas</v>
          </cell>
          <cell r="C1991"/>
          <cell r="D1991">
            <v>100</v>
          </cell>
          <cell r="E1991"/>
          <cell r="F1991">
            <v>545</v>
          </cell>
          <cell r="G1991"/>
          <cell r="H1991">
            <v>32.6</v>
          </cell>
          <cell r="I1991">
            <v>36.299999999999997</v>
          </cell>
          <cell r="J1991">
            <v>21.9</v>
          </cell>
          <cell r="K1991"/>
          <cell r="L1991">
            <v>5.5</v>
          </cell>
          <cell r="M1991"/>
          <cell r="N1991">
            <v>100</v>
          </cell>
          <cell r="O1991">
            <v>5.4</v>
          </cell>
          <cell r="P1991">
            <v>25</v>
          </cell>
          <cell r="Q1991">
            <v>800</v>
          </cell>
          <cell r="R1991"/>
          <cell r="S1991">
            <v>6</v>
          </cell>
          <cell r="T1991">
            <v>440</v>
          </cell>
          <cell r="U1991">
            <v>1350</v>
          </cell>
          <cell r="V1991">
            <v>0.75</v>
          </cell>
          <cell r="W1991">
            <v>0.26</v>
          </cell>
          <cell r="X1991">
            <v>3</v>
          </cell>
          <cell r="Y1991">
            <v>233</v>
          </cell>
          <cell r="Z1991">
            <v>0</v>
          </cell>
          <cell r="AA1991">
            <v>9</v>
          </cell>
          <cell r="AB1991">
            <v>44</v>
          </cell>
          <cell r="AC1991">
            <v>9.6999999999999993</v>
          </cell>
          <cell r="AD1991">
            <v>6.92</v>
          </cell>
          <cell r="AE1991">
            <v>18.07</v>
          </cell>
          <cell r="AF1991">
            <v>0</v>
          </cell>
          <cell r="AG1991"/>
          <cell r="AH1991"/>
          <cell r="AI1991" t="e">
            <v>#DIV/0!</v>
          </cell>
          <cell r="AJ1991"/>
          <cell r="AK1991"/>
          <cell r="AL1991" t="e">
            <v>#DIV/0!</v>
          </cell>
          <cell r="AM1991"/>
          <cell r="AN1991"/>
          <cell r="AO1991" t="e">
            <v>#DIV/0!</v>
          </cell>
        </row>
        <row r="1992">
          <cell r="A1992">
            <v>1217</v>
          </cell>
          <cell r="B1992" t="str">
            <v>Semillas de auyama y calabaza descorticadas, tostadas, sin sal.</v>
          </cell>
          <cell r="C1992"/>
          <cell r="D1992">
            <v>100</v>
          </cell>
          <cell r="E1992"/>
          <cell r="F1992">
            <v>565</v>
          </cell>
          <cell r="G1992"/>
          <cell r="H1992">
            <v>33</v>
          </cell>
          <cell r="I1992">
            <v>42.1</v>
          </cell>
          <cell r="J1992">
            <v>13.4</v>
          </cell>
          <cell r="K1992"/>
          <cell r="L1992">
            <v>3.9</v>
          </cell>
          <cell r="M1992"/>
          <cell r="N1992">
            <v>43</v>
          </cell>
          <cell r="O1992">
            <v>14.9</v>
          </cell>
          <cell r="P1992">
            <v>18</v>
          </cell>
          <cell r="Q1992">
            <v>1172</v>
          </cell>
          <cell r="R1992"/>
          <cell r="S1992">
            <v>7.44</v>
          </cell>
          <cell r="T1992">
            <v>534</v>
          </cell>
          <cell r="U1992">
            <v>806</v>
          </cell>
          <cell r="V1992">
            <v>0.21</v>
          </cell>
          <cell r="W1992">
            <v>0.32</v>
          </cell>
          <cell r="X1992">
            <v>1.7</v>
          </cell>
          <cell r="Y1992">
            <v>57</v>
          </cell>
          <cell r="Z1992">
            <v>0</v>
          </cell>
          <cell r="AA1992">
            <v>2</v>
          </cell>
          <cell r="AB1992">
            <v>38</v>
          </cell>
          <cell r="AC1992">
            <v>7.97</v>
          </cell>
          <cell r="AD1992">
            <v>13.1</v>
          </cell>
          <cell r="AE1992">
            <v>19.21</v>
          </cell>
          <cell r="AF1992">
            <v>0</v>
          </cell>
          <cell r="AG1992"/>
          <cell r="AH1992"/>
          <cell r="AI1992" t="e">
            <v>#DIV/0!</v>
          </cell>
          <cell r="AJ1992"/>
          <cell r="AK1992"/>
          <cell r="AL1992" t="e">
            <v>#DIV/0!</v>
          </cell>
          <cell r="AM1992"/>
          <cell r="AN1992"/>
          <cell r="AO1992" t="e">
            <v>#DIV/0!</v>
          </cell>
        </row>
        <row r="1993">
          <cell r="A1993">
            <v>1218</v>
          </cell>
          <cell r="B1993" t="str">
            <v>Semillas de auyama y calabaza enteras, tostadas con sal</v>
          </cell>
          <cell r="C1993"/>
          <cell r="D1993">
            <v>100</v>
          </cell>
          <cell r="E1993"/>
          <cell r="F1993">
            <v>464</v>
          </cell>
          <cell r="G1993"/>
          <cell r="H1993">
            <v>18.600000000000001</v>
          </cell>
          <cell r="I1993">
            <v>19.399999999999999</v>
          </cell>
          <cell r="J1993">
            <v>53.8</v>
          </cell>
          <cell r="K1993"/>
          <cell r="L1993">
            <v>3.9</v>
          </cell>
          <cell r="M1993"/>
          <cell r="N1993">
            <v>55</v>
          </cell>
          <cell r="O1993">
            <v>3.3</v>
          </cell>
          <cell r="P1993">
            <v>575</v>
          </cell>
          <cell r="Q1993">
            <v>92</v>
          </cell>
          <cell r="R1993"/>
          <cell r="S1993">
            <v>10.3</v>
          </cell>
          <cell r="T1993">
            <v>262</v>
          </cell>
          <cell r="U1993">
            <v>919</v>
          </cell>
          <cell r="V1993">
            <v>0.03</v>
          </cell>
          <cell r="W1993">
            <v>0.05</v>
          </cell>
          <cell r="X1993">
            <v>0.3</v>
          </cell>
          <cell r="Y1993">
            <v>9</v>
          </cell>
          <cell r="Z1993">
            <v>0</v>
          </cell>
          <cell r="AA1993">
            <v>0</v>
          </cell>
          <cell r="AB1993">
            <v>6</v>
          </cell>
          <cell r="AC1993">
            <v>3.67</v>
          </cell>
          <cell r="AD1993">
            <v>6.03</v>
          </cell>
          <cell r="AE1993">
            <v>8.84</v>
          </cell>
          <cell r="AF1993">
            <v>0</v>
          </cell>
          <cell r="AG1993"/>
          <cell r="AH1993"/>
          <cell r="AI1993" t="e">
            <v>#DIV/0!</v>
          </cell>
          <cell r="AJ1993"/>
          <cell r="AK1993"/>
          <cell r="AL1993" t="e">
            <v>#DIV/0!</v>
          </cell>
          <cell r="AM1993"/>
          <cell r="AN1993"/>
          <cell r="AO1993" t="e">
            <v>#DIV/0!</v>
          </cell>
        </row>
        <row r="1994">
          <cell r="A1994">
            <v>1219</v>
          </cell>
          <cell r="B1994" t="str">
            <v>Semillas de auyama y calabaza seca descorticadas</v>
          </cell>
          <cell r="C1994"/>
          <cell r="D1994">
            <v>74</v>
          </cell>
          <cell r="E1994"/>
          <cell r="F1994">
            <v>582</v>
          </cell>
          <cell r="G1994"/>
          <cell r="H1994">
            <v>24.5</v>
          </cell>
          <cell r="I1994">
            <v>45.9</v>
          </cell>
          <cell r="J1994">
            <v>17.8</v>
          </cell>
          <cell r="K1994"/>
          <cell r="L1994">
            <v>3.9</v>
          </cell>
          <cell r="M1994"/>
          <cell r="N1994">
            <v>43</v>
          </cell>
          <cell r="O1994">
            <v>15</v>
          </cell>
          <cell r="P1994">
            <v>18</v>
          </cell>
          <cell r="Q1994">
            <v>1174</v>
          </cell>
          <cell r="R1994"/>
          <cell r="S1994">
            <v>7.46</v>
          </cell>
          <cell r="T1994">
            <v>535</v>
          </cell>
          <cell r="U1994">
            <v>807</v>
          </cell>
          <cell r="V1994">
            <v>0.21</v>
          </cell>
          <cell r="W1994">
            <v>0.32</v>
          </cell>
          <cell r="X1994">
            <v>1.7</v>
          </cell>
          <cell r="Y1994">
            <v>58</v>
          </cell>
          <cell r="Z1994">
            <v>0</v>
          </cell>
          <cell r="AA1994">
            <v>2</v>
          </cell>
          <cell r="AB1994">
            <v>38</v>
          </cell>
          <cell r="AC1994">
            <v>8.67</v>
          </cell>
          <cell r="AD1994">
            <v>14.26</v>
          </cell>
          <cell r="AE1994">
            <v>20.9</v>
          </cell>
          <cell r="AF1994">
            <v>0</v>
          </cell>
          <cell r="AG1994"/>
          <cell r="AH1994"/>
          <cell r="AI1994" t="e">
            <v>#DIV/0!</v>
          </cell>
          <cell r="AJ1994"/>
          <cell r="AK1994"/>
          <cell r="AL1994" t="e">
            <v>#DIV/0!</v>
          </cell>
          <cell r="AM1994"/>
          <cell r="AN1994"/>
          <cell r="AO1994" t="e">
            <v>#DIV/0!</v>
          </cell>
        </row>
        <row r="1995">
          <cell r="A1995">
            <v>1220</v>
          </cell>
          <cell r="B1995" t="str">
            <v>Semillas de auyama y calabaza , sin cascara, tostadas, con sal.</v>
          </cell>
          <cell r="C1995"/>
          <cell r="D1995">
            <v>100</v>
          </cell>
          <cell r="E1995"/>
          <cell r="F1995">
            <v>565</v>
          </cell>
          <cell r="G1995"/>
          <cell r="H1995">
            <v>33</v>
          </cell>
          <cell r="I1995">
            <v>42.1</v>
          </cell>
          <cell r="J1995">
            <v>13.4</v>
          </cell>
          <cell r="K1995"/>
          <cell r="L1995">
            <v>3.9</v>
          </cell>
          <cell r="M1995"/>
          <cell r="N1995">
            <v>43</v>
          </cell>
          <cell r="O1995">
            <v>14.9</v>
          </cell>
          <cell r="P1995">
            <v>575</v>
          </cell>
          <cell r="Q1995">
            <v>1172</v>
          </cell>
          <cell r="R1995"/>
          <cell r="S1995">
            <v>7.44</v>
          </cell>
          <cell r="T1995">
            <v>534</v>
          </cell>
          <cell r="U1995">
            <v>806</v>
          </cell>
          <cell r="V1995">
            <v>0.21</v>
          </cell>
          <cell r="W1995">
            <v>0.32</v>
          </cell>
          <cell r="X1995">
            <v>1.7</v>
          </cell>
          <cell r="Y1995">
            <v>57</v>
          </cell>
          <cell r="Z1995">
            <v>0</v>
          </cell>
          <cell r="AA1995">
            <v>2</v>
          </cell>
          <cell r="AB1995">
            <v>38</v>
          </cell>
          <cell r="AC1995">
            <v>7.97</v>
          </cell>
          <cell r="AD1995">
            <v>13.1</v>
          </cell>
          <cell r="AE1995">
            <v>19.21</v>
          </cell>
          <cell r="AF1995">
            <v>0</v>
          </cell>
          <cell r="AG1995"/>
          <cell r="AH1995"/>
          <cell r="AI1995" t="e">
            <v>#DIV/0!</v>
          </cell>
          <cell r="AJ1995"/>
          <cell r="AK1995"/>
          <cell r="AL1995" t="e">
            <v>#DIV/0!</v>
          </cell>
          <cell r="AM1995"/>
          <cell r="AN1995"/>
          <cell r="AO1995" t="e">
            <v>#DIV/0!</v>
          </cell>
        </row>
        <row r="1996">
          <cell r="A1996">
            <v>1221</v>
          </cell>
          <cell r="B1996" t="str">
            <v>Semillas de cartamo descorticadas, secas</v>
          </cell>
          <cell r="C1996"/>
          <cell r="D1996">
            <v>51</v>
          </cell>
          <cell r="E1996"/>
          <cell r="F1996">
            <v>549</v>
          </cell>
          <cell r="G1996"/>
          <cell r="H1996">
            <v>16.2</v>
          </cell>
          <cell r="I1996">
            <v>38.5</v>
          </cell>
          <cell r="J1996">
            <v>34.299999999999997</v>
          </cell>
          <cell r="K1996"/>
          <cell r="L1996">
            <v>3.9</v>
          </cell>
          <cell r="M1996"/>
          <cell r="N1996">
            <v>78</v>
          </cell>
          <cell r="O1996">
            <v>4.9000000000000004</v>
          </cell>
          <cell r="P1996">
            <v>3</v>
          </cell>
          <cell r="Q1996">
            <v>644</v>
          </cell>
          <cell r="R1996"/>
          <cell r="S1996">
            <v>5.05</v>
          </cell>
          <cell r="T1996">
            <v>353</v>
          </cell>
          <cell r="U1996">
            <v>687</v>
          </cell>
          <cell r="V1996">
            <v>1.1599999999999999</v>
          </cell>
          <cell r="W1996">
            <v>0.42</v>
          </cell>
          <cell r="X1996">
            <v>2.2999999999999998</v>
          </cell>
          <cell r="Y1996">
            <v>160</v>
          </cell>
          <cell r="Z1996">
            <v>0</v>
          </cell>
          <cell r="AA1996">
            <v>0</v>
          </cell>
          <cell r="AB1996">
            <v>5</v>
          </cell>
          <cell r="AC1996">
            <v>3.68</v>
          </cell>
          <cell r="AD1996">
            <v>4.8499999999999996</v>
          </cell>
          <cell r="AE1996">
            <v>28.22</v>
          </cell>
          <cell r="AF1996">
            <v>0</v>
          </cell>
          <cell r="AG1996"/>
          <cell r="AH1996"/>
          <cell r="AI1996" t="e">
            <v>#DIV/0!</v>
          </cell>
          <cell r="AJ1996"/>
          <cell r="AK1996"/>
          <cell r="AL1996" t="e">
            <v>#DIV/0!</v>
          </cell>
          <cell r="AM1996"/>
          <cell r="AN1996"/>
          <cell r="AO1996" t="e">
            <v>#DIV/0!</v>
          </cell>
        </row>
        <row r="1997">
          <cell r="A1997">
            <v>1222</v>
          </cell>
          <cell r="B1997" t="str">
            <v>Semillas de girasol descorticadas, secas.</v>
          </cell>
          <cell r="C1997"/>
          <cell r="D1997">
            <v>54</v>
          </cell>
          <cell r="E1997"/>
          <cell r="F1997">
            <v>613</v>
          </cell>
          <cell r="G1997"/>
          <cell r="H1997">
            <v>22.8</v>
          </cell>
          <cell r="I1997">
            <v>49.5</v>
          </cell>
          <cell r="J1997">
            <v>18.8</v>
          </cell>
          <cell r="K1997"/>
          <cell r="L1997">
            <v>10.5</v>
          </cell>
          <cell r="M1997"/>
          <cell r="N1997">
            <v>116</v>
          </cell>
          <cell r="O1997">
            <v>6.8</v>
          </cell>
          <cell r="P1997">
            <v>3</v>
          </cell>
          <cell r="Q1997">
            <v>705</v>
          </cell>
          <cell r="R1997"/>
          <cell r="S1997">
            <v>5.0599999999999996</v>
          </cell>
          <cell r="T1997">
            <v>354</v>
          </cell>
          <cell r="U1997">
            <v>689</v>
          </cell>
          <cell r="V1997">
            <v>2.29</v>
          </cell>
          <cell r="W1997">
            <v>0.25</v>
          </cell>
          <cell r="X1997">
            <v>4.5</v>
          </cell>
          <cell r="Y1997">
            <v>227</v>
          </cell>
          <cell r="Z1997">
            <v>0</v>
          </cell>
          <cell r="AA1997">
            <v>1</v>
          </cell>
          <cell r="AB1997">
            <v>5</v>
          </cell>
          <cell r="AC1997">
            <v>5.2</v>
          </cell>
          <cell r="AD1997">
            <v>9.4600000000000009</v>
          </cell>
          <cell r="AE1997">
            <v>32.74</v>
          </cell>
          <cell r="AF1997">
            <v>0</v>
          </cell>
          <cell r="AG1997"/>
          <cell r="AH1997"/>
          <cell r="AI1997" t="e">
            <v>#DIV/0!</v>
          </cell>
          <cell r="AJ1997"/>
          <cell r="AK1997"/>
          <cell r="AL1997" t="e">
            <v>#DIV/0!</v>
          </cell>
          <cell r="AM1997"/>
          <cell r="AN1997"/>
          <cell r="AO1997" t="e">
            <v>#DIV/0!</v>
          </cell>
        </row>
        <row r="1998">
          <cell r="A1998">
            <v>1223</v>
          </cell>
          <cell r="B1998" t="str">
            <v>Semillas de girasol descorticadas, tostadas en aceite sin sal.</v>
          </cell>
          <cell r="C1998"/>
          <cell r="D1998">
            <v>100</v>
          </cell>
          <cell r="E1998"/>
          <cell r="F1998">
            <v>662</v>
          </cell>
          <cell r="G1998"/>
          <cell r="H1998">
            <v>21.4</v>
          </cell>
          <cell r="I1998">
            <v>57.5</v>
          </cell>
          <cell r="J1998">
            <v>14.7</v>
          </cell>
          <cell r="K1998"/>
          <cell r="L1998">
            <v>6.8</v>
          </cell>
          <cell r="M1998"/>
          <cell r="N1998">
            <v>56</v>
          </cell>
          <cell r="O1998">
            <v>6.7</v>
          </cell>
          <cell r="P1998">
            <v>3</v>
          </cell>
          <cell r="Q1998">
            <v>1139</v>
          </cell>
          <cell r="R1998"/>
          <cell r="S1998">
            <v>5.21</v>
          </cell>
          <cell r="T1998">
            <v>127</v>
          </cell>
          <cell r="U1998">
            <v>483</v>
          </cell>
          <cell r="V1998">
            <v>0.32</v>
          </cell>
          <cell r="W1998">
            <v>0.28000000000000003</v>
          </cell>
          <cell r="X1998">
            <v>4.0999999999999996</v>
          </cell>
          <cell r="Y1998">
            <v>234</v>
          </cell>
          <cell r="Z1998">
            <v>0</v>
          </cell>
          <cell r="AA1998">
            <v>1</v>
          </cell>
          <cell r="AB1998">
            <v>5</v>
          </cell>
          <cell r="AC1998">
            <v>6.02</v>
          </cell>
          <cell r="AD1998">
            <v>10.97</v>
          </cell>
          <cell r="AE1998">
            <v>37.94</v>
          </cell>
          <cell r="AF1998">
            <v>0</v>
          </cell>
          <cell r="AG1998"/>
          <cell r="AH1998"/>
          <cell r="AI1998" t="e">
            <v>#DIV/0!</v>
          </cell>
          <cell r="AJ1998"/>
          <cell r="AK1998"/>
          <cell r="AL1998" t="e">
            <v>#DIV/0!</v>
          </cell>
          <cell r="AM1998"/>
          <cell r="AN1998"/>
          <cell r="AO1998" t="e">
            <v>#DIV/0!</v>
          </cell>
        </row>
        <row r="1999">
          <cell r="A1999">
            <v>1224</v>
          </cell>
          <cell r="B1999" t="str">
            <v>Semillas de girasol descorticadas, tostadas sin sal.</v>
          </cell>
          <cell r="C1999"/>
          <cell r="D1999">
            <v>100</v>
          </cell>
          <cell r="E1999"/>
          <cell r="F1999">
            <v>622</v>
          </cell>
          <cell r="G1999"/>
          <cell r="H1999">
            <v>19.3</v>
          </cell>
          <cell r="I1999">
            <v>49.8</v>
          </cell>
          <cell r="J1999">
            <v>24.1</v>
          </cell>
          <cell r="K1999"/>
          <cell r="L1999">
            <v>11.1</v>
          </cell>
          <cell r="M1999"/>
          <cell r="N1999">
            <v>70</v>
          </cell>
          <cell r="O1999">
            <v>3.8</v>
          </cell>
          <cell r="P1999">
            <v>3</v>
          </cell>
          <cell r="Q1999">
            <v>1155</v>
          </cell>
          <cell r="R1999"/>
          <cell r="S1999">
            <v>5.29</v>
          </cell>
          <cell r="T1999">
            <v>129</v>
          </cell>
          <cell r="U1999">
            <v>850</v>
          </cell>
          <cell r="V1999">
            <v>0.11</v>
          </cell>
          <cell r="W1999">
            <v>0.25</v>
          </cell>
          <cell r="X1999">
            <v>7</v>
          </cell>
          <cell r="Y1999">
            <v>237</v>
          </cell>
          <cell r="Z1999">
            <v>0</v>
          </cell>
          <cell r="AA1999">
            <v>1</v>
          </cell>
          <cell r="AB1999">
            <v>0</v>
          </cell>
          <cell r="AC1999">
            <v>5.22</v>
          </cell>
          <cell r="AD1999">
            <v>9.51</v>
          </cell>
          <cell r="AE1999">
            <v>32.880000000000003</v>
          </cell>
          <cell r="AF1999">
            <v>0</v>
          </cell>
          <cell r="AG1999"/>
          <cell r="AH1999"/>
          <cell r="AI1999" t="e">
            <v>#DIV/0!</v>
          </cell>
          <cell r="AJ1999"/>
          <cell r="AK1999"/>
          <cell r="AL1999" t="e">
            <v>#DIV/0!</v>
          </cell>
          <cell r="AM1999"/>
          <cell r="AN1999"/>
          <cell r="AO1999" t="e">
            <v>#DIV/0!</v>
          </cell>
        </row>
        <row r="2000">
          <cell r="A2000">
            <v>1225</v>
          </cell>
          <cell r="B2000" t="str">
            <v>Semillas de girasol sin cascara, secas tostadas, con sal</v>
          </cell>
          <cell r="C2000"/>
          <cell r="D2000">
            <v>100</v>
          </cell>
          <cell r="E2000"/>
          <cell r="F2000">
            <v>622</v>
          </cell>
          <cell r="G2000"/>
          <cell r="H2000">
            <v>19.3</v>
          </cell>
          <cell r="I2000">
            <v>49.8</v>
          </cell>
          <cell r="J2000">
            <v>24.1</v>
          </cell>
          <cell r="K2000"/>
          <cell r="L2000">
            <v>9</v>
          </cell>
          <cell r="M2000"/>
          <cell r="N2000">
            <v>70</v>
          </cell>
          <cell r="O2000">
            <v>3.8</v>
          </cell>
          <cell r="P2000">
            <v>780</v>
          </cell>
          <cell r="Q2000">
            <v>1155</v>
          </cell>
          <cell r="R2000"/>
          <cell r="S2000">
            <v>5.29</v>
          </cell>
          <cell r="T2000">
            <v>129</v>
          </cell>
          <cell r="U2000">
            <v>850</v>
          </cell>
          <cell r="V2000">
            <v>0.11</v>
          </cell>
          <cell r="W2000">
            <v>0.25</v>
          </cell>
          <cell r="X2000">
            <v>7</v>
          </cell>
          <cell r="Y2000">
            <v>237</v>
          </cell>
          <cell r="Z2000">
            <v>0</v>
          </cell>
          <cell r="AA2000">
            <v>1</v>
          </cell>
          <cell r="AB2000">
            <v>0</v>
          </cell>
          <cell r="AC2000">
            <v>5.22</v>
          </cell>
          <cell r="AD2000">
            <v>9.51</v>
          </cell>
          <cell r="AE2000">
            <v>32.880000000000003</v>
          </cell>
          <cell r="AF2000">
            <v>0</v>
          </cell>
          <cell r="AG2000"/>
          <cell r="AH2000"/>
          <cell r="AI2000" t="e">
            <v>#DIV/0!</v>
          </cell>
          <cell r="AJ2000"/>
          <cell r="AK2000"/>
          <cell r="AL2000" t="e">
            <v>#DIV/0!</v>
          </cell>
          <cell r="AM2000"/>
          <cell r="AN2000"/>
          <cell r="AO2000" t="e">
            <v>#DIV/0!</v>
          </cell>
        </row>
        <row r="2001">
          <cell r="A2001">
            <v>1226</v>
          </cell>
          <cell r="B2001" t="str">
            <v>Semillas de girasol, sin cascara, tostadas en aceite, con sal</v>
          </cell>
          <cell r="C2001"/>
          <cell r="D2001">
            <v>100</v>
          </cell>
          <cell r="E2001"/>
          <cell r="F2001">
            <v>662</v>
          </cell>
          <cell r="G2001"/>
          <cell r="H2001">
            <v>21.4</v>
          </cell>
          <cell r="I2001">
            <v>57.5</v>
          </cell>
          <cell r="J2001">
            <v>14.7</v>
          </cell>
          <cell r="K2001"/>
          <cell r="L2001">
            <v>6.8</v>
          </cell>
          <cell r="M2001"/>
          <cell r="N2001">
            <v>56</v>
          </cell>
          <cell r="O2001">
            <v>6.7</v>
          </cell>
          <cell r="P2001">
            <v>603</v>
          </cell>
          <cell r="Q2001">
            <v>1139</v>
          </cell>
          <cell r="R2001"/>
          <cell r="S2001">
            <v>5.21</v>
          </cell>
          <cell r="T2001">
            <v>127</v>
          </cell>
          <cell r="U2001">
            <v>483</v>
          </cell>
          <cell r="V2001">
            <v>0.32</v>
          </cell>
          <cell r="W2001">
            <v>0.28000000000000003</v>
          </cell>
          <cell r="X2001">
            <v>4.0999999999999996</v>
          </cell>
          <cell r="Y2001">
            <v>234</v>
          </cell>
          <cell r="Z2001">
            <v>0</v>
          </cell>
          <cell r="AA2001">
            <v>1</v>
          </cell>
          <cell r="AB2001">
            <v>5</v>
          </cell>
          <cell r="AC2001">
            <v>6.02</v>
          </cell>
          <cell r="AD2001">
            <v>10.97</v>
          </cell>
          <cell r="AE2001">
            <v>37.94</v>
          </cell>
          <cell r="AF2001">
            <v>0</v>
          </cell>
          <cell r="AG2001"/>
          <cell r="AH2001"/>
          <cell r="AI2001" t="e">
            <v>#DIV/0!</v>
          </cell>
          <cell r="AJ2001"/>
          <cell r="AK2001"/>
          <cell r="AL2001" t="e">
            <v>#DIV/0!</v>
          </cell>
          <cell r="AM2001"/>
          <cell r="AN2001"/>
          <cell r="AO2001" t="e">
            <v>#DIV/0!</v>
          </cell>
        </row>
        <row r="2002">
          <cell r="A2002">
            <v>1227</v>
          </cell>
          <cell r="B2002" t="str">
            <v>Semillas de lino</v>
          </cell>
          <cell r="C2002"/>
          <cell r="D2002">
            <v>100</v>
          </cell>
          <cell r="E2002"/>
          <cell r="F2002">
            <v>521</v>
          </cell>
          <cell r="G2002"/>
          <cell r="H2002">
            <v>19.5</v>
          </cell>
          <cell r="I2002">
            <v>34</v>
          </cell>
          <cell r="J2002">
            <v>34.299999999999997</v>
          </cell>
          <cell r="K2002"/>
          <cell r="L2002">
            <v>27.9</v>
          </cell>
          <cell r="M2002"/>
          <cell r="N2002">
            <v>199</v>
          </cell>
          <cell r="O2002">
            <v>6.2</v>
          </cell>
          <cell r="P2002">
            <v>34</v>
          </cell>
          <cell r="Q2002">
            <v>498</v>
          </cell>
          <cell r="R2002"/>
          <cell r="S2002">
            <v>4.17</v>
          </cell>
          <cell r="T2002">
            <v>362</v>
          </cell>
          <cell r="U2002">
            <v>681</v>
          </cell>
          <cell r="V2002">
            <v>0.17</v>
          </cell>
          <cell r="W2002">
            <v>0.16</v>
          </cell>
          <cell r="X2002">
            <v>1.4</v>
          </cell>
          <cell r="Y2002">
            <v>278</v>
          </cell>
          <cell r="Z2002">
            <v>0</v>
          </cell>
          <cell r="AA2002">
            <v>1</v>
          </cell>
          <cell r="AB2002">
            <v>0</v>
          </cell>
          <cell r="AC2002">
            <v>3.2</v>
          </cell>
          <cell r="AD2002">
            <v>6.87</v>
          </cell>
          <cell r="AE2002">
            <v>22.44</v>
          </cell>
          <cell r="AF2002">
            <v>0</v>
          </cell>
          <cell r="AG2002"/>
          <cell r="AH2002"/>
          <cell r="AI2002" t="e">
            <v>#DIV/0!</v>
          </cell>
          <cell r="AJ2002"/>
          <cell r="AK2002"/>
          <cell r="AL2002" t="e">
            <v>#DIV/0!</v>
          </cell>
          <cell r="AM2002"/>
          <cell r="AN2002"/>
          <cell r="AO2002" t="e">
            <v>#DIV/0!</v>
          </cell>
        </row>
        <row r="2003">
          <cell r="A2003">
            <v>1228</v>
          </cell>
          <cell r="B2003" t="str">
            <v>Semillas de loto, crudas</v>
          </cell>
          <cell r="C2003"/>
          <cell r="D2003">
            <v>53</v>
          </cell>
          <cell r="E2003"/>
          <cell r="F2003">
            <v>90</v>
          </cell>
          <cell r="G2003"/>
          <cell r="H2003">
            <v>4.0999999999999996</v>
          </cell>
          <cell r="I2003">
            <v>0.5</v>
          </cell>
          <cell r="J2003">
            <v>17.3</v>
          </cell>
          <cell r="K2003"/>
          <cell r="L2003">
            <v>9</v>
          </cell>
          <cell r="M2003"/>
          <cell r="N2003">
            <v>44</v>
          </cell>
          <cell r="O2003">
            <v>1</v>
          </cell>
          <cell r="P2003">
            <v>1</v>
          </cell>
          <cell r="Q2003">
            <v>168</v>
          </cell>
          <cell r="R2003"/>
          <cell r="S2003">
            <v>0.28000000000000003</v>
          </cell>
          <cell r="T2003">
            <v>56</v>
          </cell>
          <cell r="U2003">
            <v>367</v>
          </cell>
          <cell r="V2003">
            <v>0.17</v>
          </cell>
          <cell r="W2003">
            <v>0.04</v>
          </cell>
          <cell r="X2003">
            <v>0.4</v>
          </cell>
          <cell r="Y2003">
            <v>28</v>
          </cell>
          <cell r="Z2003">
            <v>0</v>
          </cell>
          <cell r="AA2003">
            <v>0</v>
          </cell>
          <cell r="AB2003">
            <v>1</v>
          </cell>
          <cell r="AC2003">
            <v>0.09</v>
          </cell>
          <cell r="AD2003">
            <v>0.1</v>
          </cell>
          <cell r="AE2003">
            <v>0.31</v>
          </cell>
          <cell r="AF2003">
            <v>0</v>
          </cell>
          <cell r="AG2003"/>
          <cell r="AH2003"/>
          <cell r="AI2003" t="e">
            <v>#DIV/0!</v>
          </cell>
          <cell r="AJ2003"/>
          <cell r="AK2003"/>
          <cell r="AL2003" t="e">
            <v>#DIV/0!</v>
          </cell>
          <cell r="AM2003"/>
          <cell r="AN2003"/>
          <cell r="AO2003" t="e">
            <v>#DIV/0!</v>
          </cell>
        </row>
        <row r="2004">
          <cell r="A2004">
            <v>1229</v>
          </cell>
          <cell r="B2004" t="str">
            <v>Semillas de loto, secas</v>
          </cell>
          <cell r="C2004"/>
          <cell r="D2004">
            <v>100</v>
          </cell>
          <cell r="E2004"/>
          <cell r="F2004">
            <v>338</v>
          </cell>
          <cell r="G2004"/>
          <cell r="H2004">
            <v>15.4</v>
          </cell>
          <cell r="I2004">
            <v>2</v>
          </cell>
          <cell r="J2004">
            <v>64.5</v>
          </cell>
          <cell r="K2004"/>
          <cell r="L2004">
            <v>9</v>
          </cell>
          <cell r="M2004"/>
          <cell r="N2004">
            <v>163</v>
          </cell>
          <cell r="O2004">
            <v>3.5</v>
          </cell>
          <cell r="P2004">
            <v>5</v>
          </cell>
          <cell r="Q2004">
            <v>626</v>
          </cell>
          <cell r="R2004"/>
          <cell r="S2004">
            <v>1.05</v>
          </cell>
          <cell r="T2004">
            <v>210</v>
          </cell>
          <cell r="U2004">
            <v>1368</v>
          </cell>
          <cell r="V2004">
            <v>0.64</v>
          </cell>
          <cell r="W2004">
            <v>0.15</v>
          </cell>
          <cell r="X2004">
            <v>1.6</v>
          </cell>
          <cell r="Y2004">
            <v>104</v>
          </cell>
          <cell r="Z2004">
            <v>0</v>
          </cell>
          <cell r="AA2004">
            <v>0</v>
          </cell>
          <cell r="AB2004">
            <v>5</v>
          </cell>
          <cell r="AC2004">
            <v>0.33</v>
          </cell>
          <cell r="AD2004">
            <v>0.39</v>
          </cell>
          <cell r="AE2004">
            <v>1.17</v>
          </cell>
          <cell r="AF2004">
            <v>0</v>
          </cell>
          <cell r="AG2004"/>
          <cell r="AH2004"/>
          <cell r="AI2004" t="e">
            <v>#DIV/0!</v>
          </cell>
          <cell r="AJ2004"/>
          <cell r="AK2004"/>
          <cell r="AL2004" t="e">
            <v>#DIV/0!</v>
          </cell>
          <cell r="AM2004"/>
          <cell r="AN2004"/>
          <cell r="AO2004" t="e">
            <v>#DIV/0!</v>
          </cell>
        </row>
        <row r="2005">
          <cell r="A2005">
            <v>1230</v>
          </cell>
          <cell r="B2005" t="str">
            <v>Semillas de sandia, sin cascara, secas.</v>
          </cell>
          <cell r="C2005"/>
          <cell r="D2005">
            <v>37</v>
          </cell>
          <cell r="E2005"/>
          <cell r="F2005">
            <v>601</v>
          </cell>
          <cell r="G2005"/>
          <cell r="H2005">
            <v>28.3</v>
          </cell>
          <cell r="I2005">
            <v>47.4</v>
          </cell>
          <cell r="J2005">
            <v>15.3</v>
          </cell>
          <cell r="K2005"/>
          <cell r="L2005">
            <v>9</v>
          </cell>
          <cell r="M2005"/>
          <cell r="N2005">
            <v>54</v>
          </cell>
          <cell r="O2005">
            <v>7.3</v>
          </cell>
          <cell r="P2005">
            <v>99</v>
          </cell>
          <cell r="Q2005">
            <v>755</v>
          </cell>
          <cell r="R2005"/>
          <cell r="S2005">
            <v>10.24</v>
          </cell>
          <cell r="T2005">
            <v>515</v>
          </cell>
          <cell r="U2005">
            <v>648</v>
          </cell>
          <cell r="V2005">
            <v>0.19</v>
          </cell>
          <cell r="W2005">
            <v>0.15</v>
          </cell>
          <cell r="X2005">
            <v>3.6</v>
          </cell>
          <cell r="Y2005">
            <v>58</v>
          </cell>
          <cell r="Z2005">
            <v>0</v>
          </cell>
          <cell r="AA2005">
            <v>0</v>
          </cell>
          <cell r="AB2005">
            <v>0</v>
          </cell>
          <cell r="AC2005">
            <v>9.7799999999999994</v>
          </cell>
          <cell r="AD2005">
            <v>7.41</v>
          </cell>
          <cell r="AE2005">
            <v>28.09</v>
          </cell>
          <cell r="AF2005">
            <v>0</v>
          </cell>
          <cell r="AG2005"/>
          <cell r="AH2005"/>
          <cell r="AI2005" t="e">
            <v>#DIV/0!</v>
          </cell>
          <cell r="AJ2005"/>
          <cell r="AK2005"/>
          <cell r="AL2005" t="e">
            <v>#DIV/0!</v>
          </cell>
          <cell r="AM2005"/>
          <cell r="AN2005"/>
          <cell r="AO2005" t="e">
            <v>#DIV/0!</v>
          </cell>
        </row>
        <row r="2006">
          <cell r="A2006">
            <v>1231</v>
          </cell>
          <cell r="B2006" t="str">
            <v>Almendras, pasta</v>
          </cell>
          <cell r="C2006"/>
          <cell r="D2006">
            <v>100</v>
          </cell>
          <cell r="E2006"/>
          <cell r="F2006">
            <v>477</v>
          </cell>
          <cell r="G2006"/>
          <cell r="H2006">
            <v>9</v>
          </cell>
          <cell r="I2006">
            <v>27.7</v>
          </cell>
          <cell r="J2006">
            <v>47.8</v>
          </cell>
          <cell r="K2006"/>
          <cell r="L2006">
            <v>4.8</v>
          </cell>
          <cell r="M2006"/>
          <cell r="N2006">
            <v>172</v>
          </cell>
          <cell r="O2006">
            <v>1.6</v>
          </cell>
          <cell r="P2006">
            <v>9</v>
          </cell>
          <cell r="Q2006">
            <v>258</v>
          </cell>
          <cell r="R2006"/>
          <cell r="S2006">
            <v>1.48</v>
          </cell>
          <cell r="T2006">
            <v>130</v>
          </cell>
          <cell r="U2006">
            <v>314</v>
          </cell>
          <cell r="V2006">
            <v>0.08</v>
          </cell>
          <cell r="W2006">
            <v>0.41</v>
          </cell>
          <cell r="X2006">
            <v>1.4</v>
          </cell>
          <cell r="Y2006">
            <v>73</v>
          </cell>
          <cell r="Z2006">
            <v>0</v>
          </cell>
          <cell r="AA2006">
            <v>0</v>
          </cell>
          <cell r="AB2006">
            <v>0</v>
          </cell>
          <cell r="AC2006">
            <v>2.63</v>
          </cell>
          <cell r="AD2006">
            <v>18.010000000000002</v>
          </cell>
          <cell r="AE2006">
            <v>5.82</v>
          </cell>
          <cell r="AF2006">
            <v>0</v>
          </cell>
          <cell r="AG2006"/>
          <cell r="AH2006"/>
          <cell r="AI2006" t="e">
            <v>#DIV/0!</v>
          </cell>
          <cell r="AJ2006"/>
          <cell r="AK2006"/>
          <cell r="AL2006" t="e">
            <v>#DIV/0!</v>
          </cell>
          <cell r="AM2006"/>
          <cell r="AN2006"/>
          <cell r="AO2006" t="e">
            <v>#DIV/0!</v>
          </cell>
        </row>
        <row r="2007">
          <cell r="A2007">
            <v>1232</v>
          </cell>
          <cell r="B2007" t="str">
            <v>Coco en escamas deshidratado con dulce, empacado.</v>
          </cell>
          <cell r="C2007"/>
          <cell r="D2007">
            <v>100</v>
          </cell>
          <cell r="E2007"/>
          <cell r="F2007">
            <v>493</v>
          </cell>
          <cell r="G2007"/>
          <cell r="H2007">
            <v>3.3</v>
          </cell>
          <cell r="I2007">
            <v>32.200000000000003</v>
          </cell>
          <cell r="J2007">
            <v>47.6</v>
          </cell>
          <cell r="K2007"/>
          <cell r="L2007">
            <v>4.3</v>
          </cell>
          <cell r="M2007"/>
          <cell r="N2007">
            <v>14</v>
          </cell>
          <cell r="O2007">
            <v>1.8</v>
          </cell>
          <cell r="P2007">
            <v>256</v>
          </cell>
          <cell r="Q2007">
            <v>100</v>
          </cell>
          <cell r="R2007"/>
          <cell r="S2007">
            <v>1.75</v>
          </cell>
          <cell r="T2007">
            <v>48</v>
          </cell>
          <cell r="U2007">
            <v>316</v>
          </cell>
          <cell r="V2007">
            <v>0.03</v>
          </cell>
          <cell r="W2007">
            <v>0.02</v>
          </cell>
          <cell r="X2007">
            <v>0.3</v>
          </cell>
          <cell r="Y2007">
            <v>8</v>
          </cell>
          <cell r="Z2007">
            <v>0</v>
          </cell>
          <cell r="AA2007">
            <v>0</v>
          </cell>
          <cell r="AB2007">
            <v>0</v>
          </cell>
          <cell r="AC2007">
            <v>28.51</v>
          </cell>
          <cell r="AD2007">
            <v>1.37</v>
          </cell>
          <cell r="AE2007">
            <v>0.35</v>
          </cell>
          <cell r="AF2007">
            <v>0</v>
          </cell>
          <cell r="AG2007"/>
          <cell r="AH2007"/>
          <cell r="AI2007" t="e">
            <v>#DIV/0!</v>
          </cell>
          <cell r="AJ2007"/>
          <cell r="AK2007"/>
          <cell r="AL2007" t="e">
            <v>#DIV/0!</v>
          </cell>
          <cell r="AM2007"/>
          <cell r="AN2007"/>
          <cell r="AO2007" t="e">
            <v>#DIV/0!</v>
          </cell>
        </row>
        <row r="2008">
          <cell r="A2008">
            <v>1233</v>
          </cell>
          <cell r="B2008" t="str">
            <v>Coco, pulpa en escamas, deshidratado con dulce, enlatado.</v>
          </cell>
          <cell r="C2008"/>
          <cell r="D2008">
            <v>100</v>
          </cell>
          <cell r="E2008"/>
          <cell r="F2008">
            <v>463</v>
          </cell>
          <cell r="G2008"/>
          <cell r="H2008">
            <v>3.4</v>
          </cell>
          <cell r="I2008">
            <v>31.7</v>
          </cell>
          <cell r="J2008">
            <v>40.9</v>
          </cell>
          <cell r="K2008"/>
          <cell r="L2008">
            <v>4.5</v>
          </cell>
          <cell r="M2008"/>
          <cell r="N2008">
            <v>14</v>
          </cell>
          <cell r="O2008">
            <v>1.8</v>
          </cell>
          <cell r="P2008">
            <v>20</v>
          </cell>
          <cell r="Q2008">
            <v>103</v>
          </cell>
          <cell r="R2008"/>
          <cell r="S2008">
            <v>1.59</v>
          </cell>
          <cell r="T2008">
            <v>49</v>
          </cell>
          <cell r="U2008">
            <v>324</v>
          </cell>
          <cell r="V2008">
            <v>0.03</v>
          </cell>
          <cell r="W2008">
            <v>0.02</v>
          </cell>
          <cell r="X2008">
            <v>0.3</v>
          </cell>
          <cell r="Y2008">
            <v>7</v>
          </cell>
          <cell r="Z2008">
            <v>0</v>
          </cell>
          <cell r="AA2008">
            <v>0</v>
          </cell>
          <cell r="AB2008">
            <v>0</v>
          </cell>
          <cell r="AC2008">
            <v>28.1</v>
          </cell>
          <cell r="AD2008">
            <v>1.35</v>
          </cell>
          <cell r="AE2008">
            <v>0.35</v>
          </cell>
          <cell r="AF2008">
            <v>0</v>
          </cell>
          <cell r="AG2008"/>
          <cell r="AH2008"/>
          <cell r="AI2008" t="e">
            <v>#DIV/0!</v>
          </cell>
          <cell r="AJ2008"/>
          <cell r="AK2008"/>
          <cell r="AL2008" t="e">
            <v>#DIV/0!</v>
          </cell>
          <cell r="AM2008"/>
          <cell r="AN2008"/>
          <cell r="AO2008" t="e">
            <v>#DIV/0!</v>
          </cell>
        </row>
        <row r="2009">
          <cell r="A2009">
            <v>1234</v>
          </cell>
          <cell r="B2009" t="str">
            <v>Coco pulpa en escamas, seca, tostada</v>
          </cell>
          <cell r="C2009"/>
          <cell r="D2009">
            <v>100</v>
          </cell>
          <cell r="E2009"/>
          <cell r="F2009">
            <v>622</v>
          </cell>
          <cell r="G2009"/>
          <cell r="H2009">
            <v>5.3</v>
          </cell>
          <cell r="I2009">
            <v>47</v>
          </cell>
          <cell r="J2009">
            <v>44.4</v>
          </cell>
          <cell r="K2009"/>
          <cell r="L2009">
            <v>4.5</v>
          </cell>
          <cell r="M2009"/>
          <cell r="N2009">
            <v>27</v>
          </cell>
          <cell r="O2009">
            <v>3.4</v>
          </cell>
          <cell r="P2009">
            <v>37</v>
          </cell>
          <cell r="Q2009">
            <v>211</v>
          </cell>
          <cell r="R2009"/>
          <cell r="S2009">
            <v>2.0499999999999998</v>
          </cell>
          <cell r="T2009">
            <v>92</v>
          </cell>
          <cell r="U2009">
            <v>554</v>
          </cell>
          <cell r="V2009">
            <v>0.06</v>
          </cell>
          <cell r="W2009">
            <v>0.1</v>
          </cell>
          <cell r="X2009">
            <v>0.6</v>
          </cell>
          <cell r="Y2009">
            <v>9</v>
          </cell>
          <cell r="Z2009">
            <v>0</v>
          </cell>
          <cell r="AA2009">
            <v>2</v>
          </cell>
          <cell r="AB2009">
            <v>0</v>
          </cell>
          <cell r="AC2009">
            <v>41.68</v>
          </cell>
          <cell r="AD2009">
            <v>2</v>
          </cell>
          <cell r="AE2009">
            <v>0.51</v>
          </cell>
          <cell r="AF2009">
            <v>0</v>
          </cell>
          <cell r="AG2009"/>
          <cell r="AH2009"/>
          <cell r="AI2009" t="e">
            <v>#DIV/0!</v>
          </cell>
          <cell r="AJ2009"/>
          <cell r="AK2009"/>
          <cell r="AL2009" t="e">
            <v>#DIV/0!</v>
          </cell>
          <cell r="AM2009"/>
          <cell r="AN2009"/>
          <cell r="AO2009" t="e">
            <v>#DIV/0!</v>
          </cell>
        </row>
        <row r="2010">
          <cell r="A2010">
            <v>1235</v>
          </cell>
          <cell r="B2010" t="str">
            <v>Crema de coco cruda extraida de la pulpa rallada.</v>
          </cell>
          <cell r="C2010"/>
          <cell r="D2010">
            <v>100</v>
          </cell>
          <cell r="E2010"/>
          <cell r="F2010">
            <v>354</v>
          </cell>
          <cell r="G2010"/>
          <cell r="H2010">
            <v>3.5</v>
          </cell>
          <cell r="I2010">
            <v>34.700000000000003</v>
          </cell>
          <cell r="J2010">
            <v>6.7</v>
          </cell>
          <cell r="K2010"/>
          <cell r="L2010">
            <v>2.2000000000000002</v>
          </cell>
          <cell r="M2010"/>
          <cell r="N2010">
            <v>11</v>
          </cell>
          <cell r="O2010">
            <v>2.2999999999999998</v>
          </cell>
          <cell r="P2010">
            <v>4</v>
          </cell>
          <cell r="Q2010">
            <v>122</v>
          </cell>
          <cell r="R2010"/>
          <cell r="S2010">
            <v>0.96</v>
          </cell>
          <cell r="T2010">
            <v>28</v>
          </cell>
          <cell r="U2010">
            <v>325</v>
          </cell>
          <cell r="V2010">
            <v>0.03</v>
          </cell>
          <cell r="W2010">
            <v>0</v>
          </cell>
          <cell r="X2010">
            <v>0.9</v>
          </cell>
          <cell r="Y2010">
            <v>23</v>
          </cell>
          <cell r="Z2010">
            <v>0</v>
          </cell>
          <cell r="AA2010">
            <v>3</v>
          </cell>
          <cell r="AB2010">
            <v>0</v>
          </cell>
          <cell r="AC2010">
            <v>30.75</v>
          </cell>
          <cell r="AD2010">
            <v>1.48</v>
          </cell>
          <cell r="AE2010">
            <v>0.38</v>
          </cell>
          <cell r="AF2010">
            <v>0</v>
          </cell>
          <cell r="AG2010"/>
          <cell r="AH2010"/>
          <cell r="AI2010" t="e">
            <v>#DIV/0!</v>
          </cell>
          <cell r="AJ2010"/>
          <cell r="AK2010"/>
          <cell r="AL2010" t="e">
            <v>#DIV/0!</v>
          </cell>
          <cell r="AM2010"/>
          <cell r="AN2010"/>
          <cell r="AO2010" t="e">
            <v>#DIV/0!</v>
          </cell>
        </row>
        <row r="2011">
          <cell r="A2011">
            <v>1236</v>
          </cell>
          <cell r="B2011" t="str">
            <v>Crema de coco enlatada ( liquido extraido de pulpa rallada)</v>
          </cell>
          <cell r="C2011"/>
          <cell r="D2011">
            <v>100</v>
          </cell>
          <cell r="E2011"/>
          <cell r="F2011">
            <v>204</v>
          </cell>
          <cell r="G2011"/>
          <cell r="H2011">
            <v>2.7</v>
          </cell>
          <cell r="I2011">
            <v>17.7</v>
          </cell>
          <cell r="J2011">
            <v>8.4</v>
          </cell>
          <cell r="K2011"/>
          <cell r="L2011">
            <v>2.2000000000000002</v>
          </cell>
          <cell r="M2011"/>
          <cell r="N2011">
            <v>1</v>
          </cell>
          <cell r="O2011">
            <v>0.5</v>
          </cell>
          <cell r="P2011">
            <v>50</v>
          </cell>
          <cell r="Q2011">
            <v>22</v>
          </cell>
          <cell r="R2011"/>
          <cell r="S2011">
            <v>0.6</v>
          </cell>
          <cell r="T2011">
            <v>17</v>
          </cell>
          <cell r="U2011">
            <v>101</v>
          </cell>
          <cell r="V2011">
            <v>0.02</v>
          </cell>
          <cell r="W2011">
            <v>0.04</v>
          </cell>
          <cell r="X2011">
            <v>0</v>
          </cell>
          <cell r="Y2011">
            <v>14</v>
          </cell>
          <cell r="Z2011">
            <v>0</v>
          </cell>
          <cell r="AA2011">
            <v>2</v>
          </cell>
          <cell r="AB2011">
            <v>0</v>
          </cell>
          <cell r="AC2011">
            <v>15.71</v>
          </cell>
          <cell r="AD2011">
            <v>0.75</v>
          </cell>
          <cell r="AE2011">
            <v>0.19</v>
          </cell>
          <cell r="AF2011">
            <v>0</v>
          </cell>
          <cell r="AG2011"/>
          <cell r="AH2011"/>
          <cell r="AI2011" t="e">
            <v>#DIV/0!</v>
          </cell>
          <cell r="AJ2011"/>
          <cell r="AK2011"/>
          <cell r="AL2011" t="e">
            <v>#DIV/0!</v>
          </cell>
          <cell r="AM2011"/>
          <cell r="AN2011"/>
          <cell r="AO2011" t="e">
            <v>#DIV/0!</v>
          </cell>
        </row>
        <row r="2012">
          <cell r="A2012">
            <v>1237</v>
          </cell>
          <cell r="B2012" t="str">
            <v>Leche de coco cruda, extraida de la pulpa rallada  y con el agua.</v>
          </cell>
          <cell r="C2012"/>
          <cell r="D2012">
            <v>100</v>
          </cell>
          <cell r="E2012"/>
          <cell r="F2012">
            <v>245</v>
          </cell>
          <cell r="G2012"/>
          <cell r="H2012">
            <v>2.2999999999999998</v>
          </cell>
          <cell r="I2012">
            <v>23.8</v>
          </cell>
          <cell r="J2012">
            <v>5.5</v>
          </cell>
          <cell r="K2012"/>
          <cell r="L2012">
            <v>2.2000000000000002</v>
          </cell>
          <cell r="M2012"/>
          <cell r="N2012">
            <v>16</v>
          </cell>
          <cell r="O2012">
            <v>1.6</v>
          </cell>
          <cell r="P2012">
            <v>15</v>
          </cell>
          <cell r="Q2012">
            <v>100</v>
          </cell>
          <cell r="R2012"/>
          <cell r="S2012">
            <v>0.67</v>
          </cell>
          <cell r="T2012">
            <v>37</v>
          </cell>
          <cell r="U2012">
            <v>263</v>
          </cell>
          <cell r="V2012">
            <v>0.03</v>
          </cell>
          <cell r="W2012">
            <v>0</v>
          </cell>
          <cell r="X2012">
            <v>0.8</v>
          </cell>
          <cell r="Y2012">
            <v>16</v>
          </cell>
          <cell r="Z2012">
            <v>0</v>
          </cell>
          <cell r="AA2012">
            <v>3</v>
          </cell>
          <cell r="AB2012">
            <v>0</v>
          </cell>
          <cell r="AC2012">
            <v>21.14</v>
          </cell>
          <cell r="AD2012">
            <v>1.01</v>
          </cell>
          <cell r="AE2012">
            <v>0.26</v>
          </cell>
          <cell r="AF2012">
            <v>0</v>
          </cell>
          <cell r="AG2012"/>
          <cell r="AH2012"/>
          <cell r="AI2012" t="e">
            <v>#DIV/0!</v>
          </cell>
          <cell r="AJ2012"/>
          <cell r="AK2012"/>
          <cell r="AL2012" t="e">
            <v>#DIV/0!</v>
          </cell>
          <cell r="AM2012"/>
          <cell r="AN2012"/>
          <cell r="AO2012" t="e">
            <v>#DIV/0!</v>
          </cell>
        </row>
        <row r="2013">
          <cell r="A2013">
            <v>1238</v>
          </cell>
          <cell r="B2013" t="str">
            <v>Mani cubierta dulce.</v>
          </cell>
          <cell r="C2013"/>
          <cell r="D2013">
            <v>100</v>
          </cell>
          <cell r="E2013"/>
          <cell r="F2013">
            <v>553</v>
          </cell>
          <cell r="G2013"/>
          <cell r="H2013">
            <v>16.7</v>
          </cell>
          <cell r="I2013">
            <v>33.299999999999997</v>
          </cell>
          <cell r="J2013">
            <v>46.7</v>
          </cell>
          <cell r="K2013"/>
          <cell r="L2013">
            <v>0</v>
          </cell>
          <cell r="M2013"/>
          <cell r="N2013">
            <v>0</v>
          </cell>
          <cell r="O2013">
            <v>0.4</v>
          </cell>
          <cell r="P2013">
            <v>0</v>
          </cell>
          <cell r="Q2013">
            <v>80</v>
          </cell>
          <cell r="R2013"/>
          <cell r="S2013">
            <v>3.27</v>
          </cell>
          <cell r="T2013">
            <v>168</v>
          </cell>
          <cell r="U2013">
            <v>705</v>
          </cell>
          <cell r="V2013">
            <v>0.64</v>
          </cell>
          <cell r="W2013">
            <v>0.14000000000000001</v>
          </cell>
          <cell r="X2013">
            <v>12.1</v>
          </cell>
          <cell r="Y2013">
            <v>240</v>
          </cell>
          <cell r="Z2013">
            <v>0</v>
          </cell>
          <cell r="AA2013">
            <v>0</v>
          </cell>
          <cell r="AB2013">
            <v>0</v>
          </cell>
          <cell r="AC2013">
            <v>6.67</v>
          </cell>
          <cell r="AD2013">
            <v>24.43</v>
          </cell>
          <cell r="AE2013">
            <v>15.56</v>
          </cell>
          <cell r="AF2013">
            <v>0</v>
          </cell>
          <cell r="AG2013"/>
          <cell r="AH2013"/>
          <cell r="AI2013" t="e">
            <v>#DIV/0!</v>
          </cell>
          <cell r="AJ2013"/>
          <cell r="AK2013"/>
          <cell r="AL2013" t="e">
            <v>#DIV/0!</v>
          </cell>
          <cell r="AM2013"/>
          <cell r="AN2013"/>
          <cell r="AO2013" t="e">
            <v>#DIV/0!</v>
          </cell>
        </row>
        <row r="2014">
          <cell r="A2014">
            <v>1239</v>
          </cell>
          <cell r="B2014" t="str">
            <v>Mani Moto ( mani recubierto en harina de trigo)</v>
          </cell>
          <cell r="C2014"/>
          <cell r="D2014">
            <v>100</v>
          </cell>
          <cell r="E2014"/>
          <cell r="F2014">
            <v>495</v>
          </cell>
          <cell r="G2014"/>
          <cell r="H2014">
            <v>20</v>
          </cell>
          <cell r="I2014">
            <v>25</v>
          </cell>
          <cell r="J2014">
            <v>47.5</v>
          </cell>
          <cell r="K2014"/>
          <cell r="L2014">
            <v>0</v>
          </cell>
          <cell r="M2014"/>
          <cell r="N2014">
            <v>0</v>
          </cell>
          <cell r="O2014">
            <v>1.4</v>
          </cell>
          <cell r="P2014">
            <v>475</v>
          </cell>
          <cell r="Q2014">
            <v>376</v>
          </cell>
          <cell r="R2014"/>
          <cell r="S2014">
            <v>3.27</v>
          </cell>
          <cell r="T2014">
            <v>168</v>
          </cell>
          <cell r="U2014">
            <v>705</v>
          </cell>
          <cell r="V2014">
            <v>0.64</v>
          </cell>
          <cell r="W2014">
            <v>0.14000000000000001</v>
          </cell>
          <cell r="X2014">
            <v>12.1</v>
          </cell>
          <cell r="Y2014">
            <v>240</v>
          </cell>
          <cell r="Z2014">
            <v>0</v>
          </cell>
          <cell r="AA2014">
            <v>0</v>
          </cell>
          <cell r="AB2014">
            <v>0</v>
          </cell>
          <cell r="AC2014">
            <v>6.25</v>
          </cell>
          <cell r="AD2014">
            <v>10</v>
          </cell>
          <cell r="AE2014">
            <v>7.5</v>
          </cell>
          <cell r="AF2014">
            <v>0</v>
          </cell>
          <cell r="AG2014"/>
          <cell r="AH2014"/>
          <cell r="AI2014" t="e">
            <v>#DIV/0!</v>
          </cell>
          <cell r="AJ2014"/>
          <cell r="AK2014"/>
          <cell r="AL2014" t="e">
            <v>#DIV/0!</v>
          </cell>
          <cell r="AM2014"/>
          <cell r="AN2014"/>
          <cell r="AO2014" t="e">
            <v>#DIV/0!</v>
          </cell>
        </row>
        <row r="2015">
          <cell r="A2015">
            <v>1240</v>
          </cell>
          <cell r="B2015" t="str">
            <v>Platano coli o guineo crudo</v>
          </cell>
          <cell r="C2015"/>
          <cell r="D2015">
            <v>60</v>
          </cell>
          <cell r="E2015"/>
          <cell r="F2015">
            <v>126</v>
          </cell>
          <cell r="G2015"/>
          <cell r="H2015">
            <v>1.7</v>
          </cell>
          <cell r="I2015">
            <v>0.1</v>
          </cell>
          <cell r="J2015">
            <v>29.5</v>
          </cell>
          <cell r="K2015"/>
          <cell r="L2015">
            <v>2.2999999999999998</v>
          </cell>
          <cell r="M2015"/>
          <cell r="N2015">
            <v>4</v>
          </cell>
          <cell r="O2015">
            <v>0.3</v>
          </cell>
          <cell r="P2015">
            <v>4</v>
          </cell>
          <cell r="Q2015">
            <v>38</v>
          </cell>
          <cell r="R2015"/>
          <cell r="S2015">
            <v>0.14000000000000001</v>
          </cell>
          <cell r="T2015">
            <v>37</v>
          </cell>
          <cell r="U2015">
            <v>499</v>
          </cell>
          <cell r="V2015">
            <v>0.04</v>
          </cell>
          <cell r="W2015">
            <v>0.02</v>
          </cell>
          <cell r="X2015">
            <v>0.4</v>
          </cell>
          <cell r="Y2015">
            <v>22</v>
          </cell>
          <cell r="Z2015">
            <v>0</v>
          </cell>
          <cell r="AA2015">
            <v>15</v>
          </cell>
          <cell r="AB2015">
            <v>16</v>
          </cell>
          <cell r="AC2015">
            <v>0.14000000000000001</v>
          </cell>
          <cell r="AD2015">
            <v>0.03</v>
          </cell>
          <cell r="AE2015">
            <v>7.0000000000000007E-2</v>
          </cell>
          <cell r="AF2015">
            <v>0</v>
          </cell>
          <cell r="AG2015"/>
          <cell r="AH2015"/>
          <cell r="AI2015" t="e">
            <v>#DIV/0!</v>
          </cell>
          <cell r="AJ2015"/>
          <cell r="AK2015"/>
          <cell r="AL2015" t="e">
            <v>#DIV/0!</v>
          </cell>
          <cell r="AM2015"/>
          <cell r="AN2015"/>
          <cell r="AO2015" t="e">
            <v>#DIV/0!</v>
          </cell>
        </row>
        <row r="2016">
          <cell r="A2016">
            <v>1241</v>
          </cell>
          <cell r="B2016" t="str">
            <v>Platano dominico verde crudo</v>
          </cell>
          <cell r="C2016"/>
          <cell r="D2016">
            <v>60</v>
          </cell>
          <cell r="E2016"/>
          <cell r="F2016">
            <v>155</v>
          </cell>
          <cell r="G2016"/>
          <cell r="H2016">
            <v>1.2</v>
          </cell>
          <cell r="I2016">
            <v>0.1</v>
          </cell>
          <cell r="J2016">
            <v>37.4</v>
          </cell>
          <cell r="K2016"/>
          <cell r="L2016">
            <v>2.2999999999999998</v>
          </cell>
          <cell r="M2016"/>
          <cell r="N2016">
            <v>5</v>
          </cell>
          <cell r="O2016">
            <v>0.5</v>
          </cell>
          <cell r="P2016">
            <v>4</v>
          </cell>
          <cell r="Q2016">
            <v>31</v>
          </cell>
          <cell r="R2016"/>
          <cell r="S2016">
            <v>0.14000000000000001</v>
          </cell>
          <cell r="T2016">
            <v>37</v>
          </cell>
          <cell r="U2016">
            <v>499</v>
          </cell>
          <cell r="V2016">
            <v>7.0000000000000007E-2</v>
          </cell>
          <cell r="W2016">
            <v>0.03</v>
          </cell>
          <cell r="X2016">
            <v>0.6</v>
          </cell>
          <cell r="Y2016">
            <v>22</v>
          </cell>
          <cell r="Z2016">
            <v>0</v>
          </cell>
          <cell r="AA2016">
            <v>20</v>
          </cell>
          <cell r="AB2016">
            <v>100</v>
          </cell>
          <cell r="AC2016">
            <v>0.14000000000000001</v>
          </cell>
          <cell r="AD2016">
            <v>0.03</v>
          </cell>
          <cell r="AE2016">
            <v>7.0000000000000007E-2</v>
          </cell>
          <cell r="AF2016">
            <v>0</v>
          </cell>
          <cell r="AG2016"/>
          <cell r="AH2016"/>
          <cell r="AI2016" t="e">
            <v>#DIV/0!</v>
          </cell>
          <cell r="AJ2016"/>
          <cell r="AK2016"/>
          <cell r="AL2016" t="e">
            <v>#DIV/0!</v>
          </cell>
          <cell r="AM2016"/>
          <cell r="AN2016"/>
          <cell r="AO2016" t="e">
            <v>#DIV/0!</v>
          </cell>
        </row>
        <row r="2017">
          <cell r="A2017">
            <v>1242</v>
          </cell>
          <cell r="B2017" t="str">
            <v>Platano espermo maduro crudo</v>
          </cell>
          <cell r="C2017"/>
          <cell r="D2017">
            <v>60</v>
          </cell>
          <cell r="E2017"/>
          <cell r="F2017">
            <v>117</v>
          </cell>
          <cell r="G2017"/>
          <cell r="H2017">
            <v>2.1</v>
          </cell>
          <cell r="I2017">
            <v>0.1</v>
          </cell>
          <cell r="J2017">
            <v>26.9</v>
          </cell>
          <cell r="K2017"/>
          <cell r="L2017">
            <v>2.2999999999999998</v>
          </cell>
          <cell r="M2017"/>
          <cell r="N2017">
            <v>10</v>
          </cell>
          <cell r="O2017">
            <v>0.5</v>
          </cell>
          <cell r="P2017">
            <v>4</v>
          </cell>
          <cell r="Q2017">
            <v>30</v>
          </cell>
          <cell r="R2017"/>
          <cell r="S2017">
            <v>0.14000000000000001</v>
          </cell>
          <cell r="T2017">
            <v>37</v>
          </cell>
          <cell r="U2017">
            <v>499</v>
          </cell>
          <cell r="V2017">
            <v>0.06</v>
          </cell>
          <cell r="W2017">
            <v>0.08</v>
          </cell>
          <cell r="X2017">
            <v>0.5</v>
          </cell>
          <cell r="Y2017">
            <v>22</v>
          </cell>
          <cell r="Z2017">
            <v>0</v>
          </cell>
          <cell r="AA2017">
            <v>10</v>
          </cell>
          <cell r="AB2017">
            <v>5</v>
          </cell>
          <cell r="AC2017">
            <v>0.14000000000000001</v>
          </cell>
          <cell r="AD2017">
            <v>0.03</v>
          </cell>
          <cell r="AE2017">
            <v>7.0000000000000007E-2</v>
          </cell>
          <cell r="AF2017">
            <v>0</v>
          </cell>
          <cell r="AG2017"/>
          <cell r="AH2017"/>
          <cell r="AI2017" t="e">
            <v>#DIV/0!</v>
          </cell>
          <cell r="AJ2017"/>
          <cell r="AK2017"/>
          <cell r="AL2017" t="e">
            <v>#DIV/0!</v>
          </cell>
          <cell r="AM2017"/>
          <cell r="AN2017"/>
          <cell r="AO2017" t="e">
            <v>#DIV/0!</v>
          </cell>
        </row>
        <row r="2018">
          <cell r="A2018">
            <v>1243</v>
          </cell>
          <cell r="B2018" t="str">
            <v>Platano harton maduro, crudo</v>
          </cell>
          <cell r="C2018"/>
          <cell r="D2018">
            <v>60</v>
          </cell>
          <cell r="E2018"/>
          <cell r="F2018">
            <v>153</v>
          </cell>
          <cell r="G2018"/>
          <cell r="H2018">
            <v>1.1000000000000001</v>
          </cell>
          <cell r="I2018">
            <v>0.4</v>
          </cell>
          <cell r="J2018">
            <v>36.299999999999997</v>
          </cell>
          <cell r="K2018"/>
          <cell r="L2018">
            <v>2.2999999999999998</v>
          </cell>
          <cell r="M2018"/>
          <cell r="N2018">
            <v>5</v>
          </cell>
          <cell r="O2018">
            <v>0.5</v>
          </cell>
          <cell r="P2018">
            <v>4</v>
          </cell>
          <cell r="Q2018">
            <v>30</v>
          </cell>
          <cell r="R2018"/>
          <cell r="S2018">
            <v>0.14000000000000001</v>
          </cell>
          <cell r="T2018">
            <v>37</v>
          </cell>
          <cell r="U2018">
            <v>499</v>
          </cell>
          <cell r="V2018">
            <v>7.0000000000000007E-2</v>
          </cell>
          <cell r="W2018">
            <v>0.03</v>
          </cell>
          <cell r="X2018">
            <v>0.5</v>
          </cell>
          <cell r="Y2018">
            <v>22</v>
          </cell>
          <cell r="Z2018">
            <v>0</v>
          </cell>
          <cell r="AA2018">
            <v>15</v>
          </cell>
          <cell r="AB2018">
            <v>54</v>
          </cell>
          <cell r="AC2018">
            <v>0.14000000000000001</v>
          </cell>
          <cell r="AD2018">
            <v>0.03</v>
          </cell>
          <cell r="AE2018">
            <v>7.0000000000000007E-2</v>
          </cell>
          <cell r="AF2018">
            <v>0</v>
          </cell>
          <cell r="AG2018"/>
          <cell r="AH2018"/>
          <cell r="AI2018" t="e">
            <v>#DIV/0!</v>
          </cell>
          <cell r="AJ2018"/>
          <cell r="AK2018"/>
          <cell r="AL2018" t="e">
            <v>#DIV/0!</v>
          </cell>
          <cell r="AM2018"/>
          <cell r="AN2018"/>
          <cell r="AO2018" t="e">
            <v>#DIV/0!</v>
          </cell>
        </row>
        <row r="2019">
          <cell r="A2019">
            <v>1244</v>
          </cell>
          <cell r="B2019" t="str">
            <v>Platano harton verde, crudo</v>
          </cell>
          <cell r="C2019"/>
          <cell r="D2019">
            <v>65</v>
          </cell>
          <cell r="E2019"/>
          <cell r="F2019">
            <v>158</v>
          </cell>
          <cell r="G2019"/>
          <cell r="H2019">
            <v>1.2</v>
          </cell>
          <cell r="I2019">
            <v>0.2</v>
          </cell>
          <cell r="J2019">
            <v>37.799999999999997</v>
          </cell>
          <cell r="K2019"/>
          <cell r="L2019">
            <v>2.2999999999999998</v>
          </cell>
          <cell r="M2019"/>
          <cell r="N2019">
            <v>4</v>
          </cell>
          <cell r="O2019">
            <v>0.5</v>
          </cell>
          <cell r="P2019">
            <v>4</v>
          </cell>
          <cell r="Q2019">
            <v>39</v>
          </cell>
          <cell r="R2019"/>
          <cell r="S2019">
            <v>0.14000000000000001</v>
          </cell>
          <cell r="T2019">
            <v>37</v>
          </cell>
          <cell r="U2019">
            <v>499</v>
          </cell>
          <cell r="V2019">
            <v>0.06</v>
          </cell>
          <cell r="W2019">
            <v>0.04</v>
          </cell>
          <cell r="X2019">
            <v>0.5</v>
          </cell>
          <cell r="Y2019">
            <v>22</v>
          </cell>
          <cell r="Z2019">
            <v>0</v>
          </cell>
          <cell r="AA2019">
            <v>20</v>
          </cell>
          <cell r="AB2019">
            <v>106</v>
          </cell>
          <cell r="AC2019">
            <v>0.14000000000000001</v>
          </cell>
          <cell r="AD2019">
            <v>0.03</v>
          </cell>
          <cell r="AE2019">
            <v>7.0000000000000007E-2</v>
          </cell>
          <cell r="AF2019">
            <v>0</v>
          </cell>
          <cell r="AG2019"/>
          <cell r="AH2019"/>
          <cell r="AI2019" t="e">
            <v>#DIV/0!</v>
          </cell>
          <cell r="AJ2019"/>
          <cell r="AK2019"/>
          <cell r="AL2019" t="e">
            <v>#DIV/0!</v>
          </cell>
          <cell r="AM2019"/>
          <cell r="AN2019"/>
          <cell r="AO2019" t="e">
            <v>#DIV/0!</v>
          </cell>
        </row>
        <row r="2020">
          <cell r="A2020">
            <v>1245</v>
          </cell>
          <cell r="B2020" t="str">
            <v>Platano maritu maduro, crudo</v>
          </cell>
          <cell r="C2020"/>
          <cell r="D2020">
            <v>60</v>
          </cell>
          <cell r="E2020"/>
          <cell r="F2020">
            <v>107</v>
          </cell>
          <cell r="G2020"/>
          <cell r="H2020">
            <v>1.3</v>
          </cell>
          <cell r="I2020">
            <v>0.1</v>
          </cell>
          <cell r="J2020">
            <v>25.2</v>
          </cell>
          <cell r="K2020"/>
          <cell r="L2020">
            <v>2.2999999999999998</v>
          </cell>
          <cell r="M2020"/>
          <cell r="N2020">
            <v>10</v>
          </cell>
          <cell r="O2020">
            <v>0.5</v>
          </cell>
          <cell r="P2020">
            <v>4</v>
          </cell>
          <cell r="Q2020">
            <v>22</v>
          </cell>
          <cell r="R2020"/>
          <cell r="S2020">
            <v>0.14000000000000001</v>
          </cell>
          <cell r="T2020">
            <v>37</v>
          </cell>
          <cell r="U2020">
            <v>499</v>
          </cell>
          <cell r="V2020">
            <v>0.05</v>
          </cell>
          <cell r="W2020">
            <v>0.05</v>
          </cell>
          <cell r="X2020">
            <v>0.5</v>
          </cell>
          <cell r="Y2020">
            <v>22</v>
          </cell>
          <cell r="Z2020">
            <v>0</v>
          </cell>
          <cell r="AA2020">
            <v>15</v>
          </cell>
          <cell r="AB2020">
            <v>9</v>
          </cell>
          <cell r="AC2020">
            <v>0.14000000000000001</v>
          </cell>
          <cell r="AD2020">
            <v>0.03</v>
          </cell>
          <cell r="AE2020">
            <v>7.0000000000000007E-2</v>
          </cell>
          <cell r="AF2020">
            <v>0</v>
          </cell>
          <cell r="AG2020"/>
          <cell r="AH2020"/>
          <cell r="AI2020" t="e">
            <v>#DIV/0!</v>
          </cell>
          <cell r="AJ2020"/>
          <cell r="AK2020"/>
          <cell r="AL2020" t="e">
            <v>#DIV/0!</v>
          </cell>
          <cell r="AM2020"/>
          <cell r="AN2020"/>
          <cell r="AO2020" t="e">
            <v>#DIV/0!</v>
          </cell>
        </row>
        <row r="2021">
          <cell r="A2021">
            <v>1246</v>
          </cell>
          <cell r="B2021" t="str">
            <v>Platano popocho verde, crudo</v>
          </cell>
          <cell r="C2021"/>
          <cell r="D2021">
            <v>60</v>
          </cell>
          <cell r="E2021"/>
          <cell r="F2021">
            <v>117</v>
          </cell>
          <cell r="G2021"/>
          <cell r="H2021">
            <v>1</v>
          </cell>
          <cell r="I2021">
            <v>0.2</v>
          </cell>
          <cell r="J2021">
            <v>27.9</v>
          </cell>
          <cell r="K2021"/>
          <cell r="L2021">
            <v>2.2999999999999998</v>
          </cell>
          <cell r="M2021"/>
          <cell r="N2021">
            <v>6</v>
          </cell>
          <cell r="O2021">
            <v>0.4</v>
          </cell>
          <cell r="P2021">
            <v>4</v>
          </cell>
          <cell r="Q2021">
            <v>40</v>
          </cell>
          <cell r="R2021"/>
          <cell r="S2021">
            <v>0.14000000000000001</v>
          </cell>
          <cell r="T2021">
            <v>37</v>
          </cell>
          <cell r="U2021">
            <v>499</v>
          </cell>
          <cell r="V2021">
            <v>0.03</v>
          </cell>
          <cell r="W2021">
            <v>0.03</v>
          </cell>
          <cell r="X2021">
            <v>0.5</v>
          </cell>
          <cell r="Y2021">
            <v>22</v>
          </cell>
          <cell r="Z2021">
            <v>0</v>
          </cell>
          <cell r="AA2021">
            <v>20</v>
          </cell>
          <cell r="AB2021">
            <v>14</v>
          </cell>
          <cell r="AC2021">
            <v>0.14000000000000001</v>
          </cell>
          <cell r="AD2021">
            <v>0.03</v>
          </cell>
          <cell r="AE2021">
            <v>7.0000000000000007E-2</v>
          </cell>
          <cell r="AF2021">
            <v>0</v>
          </cell>
          <cell r="AG2021"/>
          <cell r="AH2021"/>
          <cell r="AI2021" t="e">
            <v>#DIV/0!</v>
          </cell>
          <cell r="AJ2021"/>
          <cell r="AK2021"/>
          <cell r="AL2021" t="e">
            <v>#DIV/0!</v>
          </cell>
          <cell r="AM2021"/>
          <cell r="AN2021"/>
          <cell r="AO2021" t="e">
            <v>#DIV/0!</v>
          </cell>
        </row>
        <row r="2022">
          <cell r="A2022">
            <v>1247</v>
          </cell>
          <cell r="B2022" t="str">
            <v>Platano, cocido</v>
          </cell>
          <cell r="C2022"/>
          <cell r="D2022">
            <v>100</v>
          </cell>
          <cell r="E2022"/>
          <cell r="F2022">
            <v>130</v>
          </cell>
          <cell r="G2022"/>
          <cell r="H2022">
            <v>0.8</v>
          </cell>
          <cell r="I2022">
            <v>0.2</v>
          </cell>
          <cell r="J2022">
            <v>31.2</v>
          </cell>
          <cell r="K2022"/>
          <cell r="L2022">
            <v>2.2999999999999998</v>
          </cell>
          <cell r="M2022"/>
          <cell r="N2022">
            <v>2</v>
          </cell>
          <cell r="O2022">
            <v>0.6</v>
          </cell>
          <cell r="P2022">
            <v>5</v>
          </cell>
          <cell r="Q2022">
            <v>28</v>
          </cell>
          <cell r="R2022"/>
          <cell r="S2022">
            <v>0.13</v>
          </cell>
          <cell r="T2022">
            <v>32</v>
          </cell>
          <cell r="U2022">
            <v>465</v>
          </cell>
          <cell r="V2022">
            <v>0.05</v>
          </cell>
          <cell r="W2022">
            <v>0.05</v>
          </cell>
          <cell r="X2022">
            <v>0.8</v>
          </cell>
          <cell r="Y2022">
            <v>26</v>
          </cell>
          <cell r="Z2022">
            <v>0</v>
          </cell>
          <cell r="AA2022">
            <v>11</v>
          </cell>
          <cell r="AB2022">
            <v>91</v>
          </cell>
          <cell r="AC2022">
            <v>7.0000000000000007E-2</v>
          </cell>
          <cell r="AD2022">
            <v>0.02</v>
          </cell>
          <cell r="AE2022">
            <v>0.03</v>
          </cell>
          <cell r="AF2022">
            <v>0</v>
          </cell>
          <cell r="AG2022"/>
          <cell r="AH2022"/>
          <cell r="AI2022" t="e">
            <v>#DIV/0!</v>
          </cell>
          <cell r="AJ2022"/>
          <cell r="AK2022"/>
          <cell r="AL2022" t="e">
            <v>#DIV/0!</v>
          </cell>
          <cell r="AM2022"/>
          <cell r="AN2022"/>
          <cell r="AO2022" t="e">
            <v>#DIV/0!</v>
          </cell>
        </row>
        <row r="2023">
          <cell r="A2023">
            <v>1248</v>
          </cell>
          <cell r="B2023" t="str">
            <v>Achira, raiz cruda</v>
          </cell>
          <cell r="C2023"/>
          <cell r="D2023">
            <v>80</v>
          </cell>
          <cell r="E2023"/>
          <cell r="F2023">
            <v>55</v>
          </cell>
          <cell r="G2023"/>
          <cell r="H2023">
            <v>0.9</v>
          </cell>
          <cell r="I2023">
            <v>0.2</v>
          </cell>
          <cell r="J2023">
            <v>12.5</v>
          </cell>
          <cell r="K2023"/>
          <cell r="L2023">
            <v>3</v>
          </cell>
          <cell r="M2023"/>
          <cell r="N2023">
            <v>7</v>
          </cell>
          <cell r="O2023">
            <v>0.8</v>
          </cell>
          <cell r="P2023">
            <v>13</v>
          </cell>
          <cell r="Q2023">
            <v>85</v>
          </cell>
          <cell r="R2023"/>
          <cell r="S2023">
            <v>0.28000000000000003</v>
          </cell>
          <cell r="T2023">
            <v>10</v>
          </cell>
          <cell r="U2023">
            <v>204</v>
          </cell>
          <cell r="V2023">
            <v>0.04</v>
          </cell>
          <cell r="W2023">
            <v>0.01</v>
          </cell>
          <cell r="X2023">
            <v>0.3</v>
          </cell>
          <cell r="Y2023">
            <v>14</v>
          </cell>
          <cell r="Z2023">
            <v>0</v>
          </cell>
          <cell r="AA2023">
            <v>0</v>
          </cell>
          <cell r="AB2023">
            <v>0</v>
          </cell>
          <cell r="AC2023">
            <v>0.06</v>
          </cell>
          <cell r="AD2023">
            <v>0.01</v>
          </cell>
          <cell r="AE2023">
            <v>0.13</v>
          </cell>
          <cell r="AF2023">
            <v>0</v>
          </cell>
          <cell r="AG2023"/>
          <cell r="AH2023"/>
          <cell r="AI2023" t="e">
            <v>#DIV/0!</v>
          </cell>
          <cell r="AJ2023"/>
          <cell r="AK2023"/>
          <cell r="AL2023" t="e">
            <v>#DIV/0!</v>
          </cell>
          <cell r="AM2023"/>
          <cell r="AN2023"/>
          <cell r="AO2023" t="e">
            <v>#DIV/0!</v>
          </cell>
        </row>
        <row r="2024">
          <cell r="A2024">
            <v>1249</v>
          </cell>
          <cell r="B2024" t="str">
            <v>Arracacha amarilla, cabeza sin cascara, cruda</v>
          </cell>
          <cell r="C2024"/>
          <cell r="D2024">
            <v>80</v>
          </cell>
          <cell r="E2024"/>
          <cell r="F2024">
            <v>101</v>
          </cell>
          <cell r="G2024"/>
          <cell r="H2024">
            <v>0.9</v>
          </cell>
          <cell r="I2024">
            <v>0.1</v>
          </cell>
          <cell r="J2024">
            <v>24.1</v>
          </cell>
          <cell r="K2024"/>
          <cell r="L2024">
            <v>3</v>
          </cell>
          <cell r="M2024"/>
          <cell r="N2024">
            <v>28</v>
          </cell>
          <cell r="O2024">
            <v>0.8</v>
          </cell>
          <cell r="P2024">
            <v>13</v>
          </cell>
          <cell r="Q2024">
            <v>70</v>
          </cell>
          <cell r="R2024"/>
          <cell r="S2024">
            <v>0.28000000000000003</v>
          </cell>
          <cell r="T2024">
            <v>10</v>
          </cell>
          <cell r="U2024">
            <v>204</v>
          </cell>
          <cell r="V2024">
            <v>7.0000000000000007E-2</v>
          </cell>
          <cell r="W2024">
            <v>0.09</v>
          </cell>
          <cell r="X2024">
            <v>4.8</v>
          </cell>
          <cell r="Y2024">
            <v>14</v>
          </cell>
          <cell r="Z2024">
            <v>0</v>
          </cell>
          <cell r="AA2024">
            <v>20</v>
          </cell>
          <cell r="AB2024">
            <v>23</v>
          </cell>
          <cell r="AC2024">
            <v>0.06</v>
          </cell>
          <cell r="AD2024">
            <v>0.01</v>
          </cell>
          <cell r="AE2024">
            <v>0.13</v>
          </cell>
          <cell r="AF2024">
            <v>0</v>
          </cell>
          <cell r="AG2024"/>
          <cell r="AH2024"/>
          <cell r="AI2024" t="e">
            <v>#DIV/0!</v>
          </cell>
          <cell r="AJ2024"/>
          <cell r="AK2024"/>
          <cell r="AL2024" t="e">
            <v>#DIV/0!</v>
          </cell>
          <cell r="AM2024"/>
          <cell r="AN2024"/>
          <cell r="AO2024" t="e">
            <v>#DIV/0!</v>
          </cell>
        </row>
        <row r="2025">
          <cell r="A2025">
            <v>1250</v>
          </cell>
          <cell r="B2025" t="str">
            <v>Arracacha amarilla, raiz  sin cascara, cruda</v>
          </cell>
          <cell r="C2025"/>
          <cell r="D2025">
            <v>85</v>
          </cell>
          <cell r="E2025"/>
          <cell r="F2025">
            <v>101</v>
          </cell>
          <cell r="G2025"/>
          <cell r="H2025">
            <v>0.9</v>
          </cell>
          <cell r="I2025">
            <v>0.1</v>
          </cell>
          <cell r="J2025">
            <v>24</v>
          </cell>
          <cell r="K2025"/>
          <cell r="L2025">
            <v>3</v>
          </cell>
          <cell r="M2025"/>
          <cell r="N2025">
            <v>26</v>
          </cell>
          <cell r="O2025">
            <v>0.7</v>
          </cell>
          <cell r="P2025">
            <v>13</v>
          </cell>
          <cell r="Q2025">
            <v>60</v>
          </cell>
          <cell r="R2025"/>
          <cell r="S2025">
            <v>0.28000000000000003</v>
          </cell>
          <cell r="T2025">
            <v>10</v>
          </cell>
          <cell r="U2025">
            <v>204</v>
          </cell>
          <cell r="V2025">
            <v>0.06</v>
          </cell>
          <cell r="W2025">
            <v>0.04</v>
          </cell>
          <cell r="X2025">
            <v>2.8</v>
          </cell>
          <cell r="Y2025">
            <v>14</v>
          </cell>
          <cell r="Z2025">
            <v>0</v>
          </cell>
          <cell r="AA2025">
            <v>20</v>
          </cell>
          <cell r="AB2025">
            <v>19</v>
          </cell>
          <cell r="AC2025">
            <v>0.06</v>
          </cell>
          <cell r="AD2025">
            <v>0.01</v>
          </cell>
          <cell r="AE2025">
            <v>0.13</v>
          </cell>
          <cell r="AF2025">
            <v>0</v>
          </cell>
          <cell r="AG2025"/>
          <cell r="AH2025"/>
          <cell r="AI2025" t="e">
            <v>#DIV/0!</v>
          </cell>
          <cell r="AJ2025"/>
          <cell r="AK2025"/>
          <cell r="AL2025" t="e">
            <v>#DIV/0!</v>
          </cell>
          <cell r="AM2025"/>
          <cell r="AN2025"/>
          <cell r="AO2025" t="e">
            <v>#DIV/0!</v>
          </cell>
        </row>
        <row r="2026">
          <cell r="A2026">
            <v>1251</v>
          </cell>
          <cell r="B2026" t="str">
            <v>Arracacha blanca, raiz sin cascara, cruda</v>
          </cell>
          <cell r="C2026"/>
          <cell r="D2026">
            <v>85</v>
          </cell>
          <cell r="E2026"/>
          <cell r="F2026">
            <v>94</v>
          </cell>
          <cell r="G2026"/>
          <cell r="H2026">
            <v>1</v>
          </cell>
          <cell r="I2026">
            <v>0.1</v>
          </cell>
          <cell r="J2026">
            <v>22.3</v>
          </cell>
          <cell r="K2026"/>
          <cell r="L2026">
            <v>3</v>
          </cell>
          <cell r="M2026"/>
          <cell r="N2026">
            <v>23</v>
          </cell>
          <cell r="O2026">
            <v>1.1000000000000001</v>
          </cell>
          <cell r="P2026">
            <v>13</v>
          </cell>
          <cell r="Q2026">
            <v>40</v>
          </cell>
          <cell r="R2026"/>
          <cell r="S2026">
            <v>0.28000000000000003</v>
          </cell>
          <cell r="T2026">
            <v>10</v>
          </cell>
          <cell r="U2026">
            <v>204</v>
          </cell>
          <cell r="V2026">
            <v>0.05</v>
          </cell>
          <cell r="W2026">
            <v>0.06</v>
          </cell>
          <cell r="X2026">
            <v>2.5</v>
          </cell>
          <cell r="Y2026">
            <v>14</v>
          </cell>
          <cell r="Z2026">
            <v>0</v>
          </cell>
          <cell r="AA2026">
            <v>15</v>
          </cell>
          <cell r="AB2026">
            <v>1</v>
          </cell>
          <cell r="AC2026">
            <v>0.06</v>
          </cell>
          <cell r="AD2026">
            <v>0.01</v>
          </cell>
          <cell r="AE2026">
            <v>0.13</v>
          </cell>
          <cell r="AF2026">
            <v>0</v>
          </cell>
          <cell r="AG2026"/>
          <cell r="AH2026"/>
          <cell r="AI2026" t="e">
            <v>#DIV/0!</v>
          </cell>
          <cell r="AJ2026"/>
          <cell r="AK2026"/>
          <cell r="AL2026" t="e">
            <v>#DIV/0!</v>
          </cell>
          <cell r="AM2026"/>
          <cell r="AN2026"/>
          <cell r="AO2026" t="e">
            <v>#DIV/0!</v>
          </cell>
        </row>
        <row r="2027">
          <cell r="A2027">
            <v>1252</v>
          </cell>
          <cell r="B2027" t="str">
            <v>Arracacha morada, cabeza sin cascara, cruda.</v>
          </cell>
          <cell r="C2027"/>
          <cell r="D2027">
            <v>80</v>
          </cell>
          <cell r="E2027"/>
          <cell r="F2027">
            <v>104</v>
          </cell>
          <cell r="G2027"/>
          <cell r="H2027">
            <v>1</v>
          </cell>
          <cell r="I2027">
            <v>0.1</v>
          </cell>
          <cell r="J2027">
            <v>24.8</v>
          </cell>
          <cell r="K2027"/>
          <cell r="L2027">
            <v>3</v>
          </cell>
          <cell r="M2027"/>
          <cell r="N2027">
            <v>25</v>
          </cell>
          <cell r="O2027">
            <v>0.8</v>
          </cell>
          <cell r="P2027">
            <v>13</v>
          </cell>
          <cell r="Q2027">
            <v>70</v>
          </cell>
          <cell r="R2027"/>
          <cell r="S2027">
            <v>0.28000000000000003</v>
          </cell>
          <cell r="T2027">
            <v>10</v>
          </cell>
          <cell r="U2027">
            <v>204</v>
          </cell>
          <cell r="V2027">
            <v>0.06</v>
          </cell>
          <cell r="W2027">
            <v>0.05</v>
          </cell>
          <cell r="X2027">
            <v>4.0999999999999996</v>
          </cell>
          <cell r="Y2027">
            <v>14</v>
          </cell>
          <cell r="Z2027">
            <v>0</v>
          </cell>
          <cell r="AA2027">
            <v>20</v>
          </cell>
          <cell r="AB2027">
            <v>1</v>
          </cell>
          <cell r="AC2027">
            <v>0.06</v>
          </cell>
          <cell r="AD2027">
            <v>0.01</v>
          </cell>
          <cell r="AE2027">
            <v>0.13</v>
          </cell>
          <cell r="AF2027">
            <v>0</v>
          </cell>
          <cell r="AG2027"/>
          <cell r="AH2027"/>
          <cell r="AI2027" t="e">
            <v>#DIV/0!</v>
          </cell>
          <cell r="AJ2027"/>
          <cell r="AK2027"/>
          <cell r="AL2027" t="e">
            <v>#DIV/0!</v>
          </cell>
          <cell r="AM2027"/>
          <cell r="AN2027"/>
          <cell r="AO2027" t="e">
            <v>#DIV/0!</v>
          </cell>
        </row>
        <row r="2028">
          <cell r="A2028">
            <v>1253</v>
          </cell>
          <cell r="B2028" t="str">
            <v>Arracacha morada, raiz sin cascara, cruda.</v>
          </cell>
          <cell r="C2028"/>
          <cell r="D2028">
            <v>85</v>
          </cell>
          <cell r="E2028"/>
          <cell r="F2028">
            <v>105</v>
          </cell>
          <cell r="G2028"/>
          <cell r="H2028">
            <v>1.1000000000000001</v>
          </cell>
          <cell r="I2028">
            <v>0.1</v>
          </cell>
          <cell r="J2028">
            <v>24.9</v>
          </cell>
          <cell r="K2028"/>
          <cell r="L2028">
            <v>3</v>
          </cell>
          <cell r="M2028"/>
          <cell r="N2028">
            <v>24</v>
          </cell>
          <cell r="O2028">
            <v>0.7</v>
          </cell>
          <cell r="P2028">
            <v>13</v>
          </cell>
          <cell r="Q2028">
            <v>65</v>
          </cell>
          <cell r="R2028"/>
          <cell r="S2028">
            <v>0.28000000000000003</v>
          </cell>
          <cell r="T2028">
            <v>10</v>
          </cell>
          <cell r="U2028">
            <v>204</v>
          </cell>
          <cell r="V2028">
            <v>0.04</v>
          </cell>
          <cell r="W2028">
            <v>0.03</v>
          </cell>
          <cell r="X2028">
            <v>2.7</v>
          </cell>
          <cell r="Y2028">
            <v>14</v>
          </cell>
          <cell r="Z2028">
            <v>0</v>
          </cell>
          <cell r="AA2028">
            <v>15</v>
          </cell>
          <cell r="AB2028">
            <v>2</v>
          </cell>
          <cell r="AC2028">
            <v>0.06</v>
          </cell>
          <cell r="AD2028">
            <v>0.01</v>
          </cell>
          <cell r="AE2028">
            <v>0.13</v>
          </cell>
          <cell r="AF2028">
            <v>0</v>
          </cell>
          <cell r="AG2028"/>
          <cell r="AH2028"/>
          <cell r="AI2028" t="e">
            <v>#DIV/0!</v>
          </cell>
          <cell r="AJ2028"/>
          <cell r="AK2028"/>
          <cell r="AL2028" t="e">
            <v>#DIV/0!</v>
          </cell>
          <cell r="AM2028"/>
          <cell r="AN2028"/>
          <cell r="AO2028" t="e">
            <v>#DIV/0!</v>
          </cell>
        </row>
        <row r="2029">
          <cell r="A2029">
            <v>1254</v>
          </cell>
          <cell r="B2029" t="str">
            <v>Batata con cascara, horneada, se retira cascara</v>
          </cell>
          <cell r="C2029"/>
          <cell r="D2029">
            <v>78</v>
          </cell>
          <cell r="E2029"/>
          <cell r="F2029">
            <v>105</v>
          </cell>
          <cell r="G2029"/>
          <cell r="H2029">
            <v>1.7</v>
          </cell>
          <cell r="I2029">
            <v>0.3</v>
          </cell>
          <cell r="J2029">
            <v>24.3</v>
          </cell>
          <cell r="K2029"/>
          <cell r="L2029">
            <v>3</v>
          </cell>
          <cell r="M2029"/>
          <cell r="N2029">
            <v>28</v>
          </cell>
          <cell r="O2029">
            <v>0.5</v>
          </cell>
          <cell r="P2029">
            <v>10</v>
          </cell>
          <cell r="Q2029">
            <v>55</v>
          </cell>
          <cell r="R2029"/>
          <cell r="S2029">
            <v>0.28999999999999998</v>
          </cell>
          <cell r="T2029">
            <v>20</v>
          </cell>
          <cell r="U2029">
            <v>348</v>
          </cell>
          <cell r="V2029">
            <v>7.0000000000000007E-2</v>
          </cell>
          <cell r="W2029">
            <v>0.13</v>
          </cell>
          <cell r="X2029">
            <v>0.6</v>
          </cell>
          <cell r="Y2029">
            <v>23</v>
          </cell>
          <cell r="Z2029">
            <v>0</v>
          </cell>
          <cell r="AA2029">
            <v>25</v>
          </cell>
          <cell r="AB2029">
            <v>2182</v>
          </cell>
          <cell r="AC2029">
            <v>3.02</v>
          </cell>
          <cell r="AD2029">
            <v>0</v>
          </cell>
          <cell r="AE2029">
            <v>0.05</v>
          </cell>
          <cell r="AF2029">
            <v>0</v>
          </cell>
          <cell r="AG2029"/>
          <cell r="AH2029"/>
          <cell r="AI2029" t="e">
            <v>#DIV/0!</v>
          </cell>
          <cell r="AJ2029"/>
          <cell r="AK2029"/>
          <cell r="AL2029" t="e">
            <v>#DIV/0!</v>
          </cell>
          <cell r="AM2029"/>
          <cell r="AN2029"/>
          <cell r="AO2029" t="e">
            <v>#DIV/0!</v>
          </cell>
        </row>
        <row r="2030">
          <cell r="A2030">
            <v>1255</v>
          </cell>
          <cell r="B2030" t="str">
            <v>Batata sin cascara, cocida</v>
          </cell>
          <cell r="C2030"/>
          <cell r="D2030">
            <v>100</v>
          </cell>
          <cell r="E2030"/>
          <cell r="F2030">
            <v>107</v>
          </cell>
          <cell r="G2030"/>
          <cell r="H2030">
            <v>1.7</v>
          </cell>
          <cell r="I2030">
            <v>0.3</v>
          </cell>
          <cell r="J2030">
            <v>24.3</v>
          </cell>
          <cell r="K2030"/>
          <cell r="L2030">
            <v>1.8</v>
          </cell>
          <cell r="M2030"/>
          <cell r="N2030">
            <v>21</v>
          </cell>
          <cell r="O2030">
            <v>0.6</v>
          </cell>
          <cell r="P2030">
            <v>13</v>
          </cell>
          <cell r="Q2030">
            <v>27</v>
          </cell>
          <cell r="R2030"/>
          <cell r="S2030">
            <v>0.27</v>
          </cell>
          <cell r="T2030">
            <v>10</v>
          </cell>
          <cell r="U2030">
            <v>184</v>
          </cell>
          <cell r="V2030">
            <v>0.05</v>
          </cell>
          <cell r="W2030">
            <v>0.14000000000000001</v>
          </cell>
          <cell r="X2030">
            <v>0.6</v>
          </cell>
          <cell r="Y2030">
            <v>11</v>
          </cell>
          <cell r="Z2030">
            <v>0</v>
          </cell>
          <cell r="AA2030">
            <v>17</v>
          </cell>
          <cell r="AB2030">
            <v>1705</v>
          </cell>
          <cell r="AC2030">
            <v>0.06</v>
          </cell>
          <cell r="AD2030">
            <v>0.01</v>
          </cell>
          <cell r="AE2030">
            <v>0.13</v>
          </cell>
          <cell r="AF2030">
            <v>0</v>
          </cell>
          <cell r="AG2030"/>
          <cell r="AH2030"/>
          <cell r="AI2030" t="e">
            <v>#DIV/0!</v>
          </cell>
          <cell r="AJ2030"/>
          <cell r="AK2030"/>
          <cell r="AL2030" t="e">
            <v>#DIV/0!</v>
          </cell>
          <cell r="AM2030"/>
          <cell r="AN2030"/>
          <cell r="AO2030" t="e">
            <v>#DIV/0!</v>
          </cell>
        </row>
        <row r="2031">
          <cell r="A2031">
            <v>1256</v>
          </cell>
          <cell r="B2031" t="str">
            <v>Batata sin cascara, cruda</v>
          </cell>
          <cell r="C2031"/>
          <cell r="D2031">
            <v>72</v>
          </cell>
          <cell r="E2031"/>
          <cell r="F2031">
            <v>107</v>
          </cell>
          <cell r="G2031"/>
          <cell r="H2031">
            <v>1.7</v>
          </cell>
          <cell r="I2031">
            <v>0.1</v>
          </cell>
          <cell r="J2031">
            <v>24.3</v>
          </cell>
          <cell r="K2031"/>
          <cell r="L2031">
            <v>3</v>
          </cell>
          <cell r="M2031"/>
          <cell r="N2031">
            <v>22</v>
          </cell>
          <cell r="O2031">
            <v>0.6</v>
          </cell>
          <cell r="P2031">
            <v>13</v>
          </cell>
          <cell r="Q2031">
            <v>28</v>
          </cell>
          <cell r="R2031"/>
          <cell r="S2031">
            <v>0.28000000000000003</v>
          </cell>
          <cell r="T2031">
            <v>10</v>
          </cell>
          <cell r="U2031">
            <v>204</v>
          </cell>
          <cell r="V2031">
            <v>7.0000000000000007E-2</v>
          </cell>
          <cell r="W2031">
            <v>0.15</v>
          </cell>
          <cell r="X2031">
            <v>0.7</v>
          </cell>
          <cell r="Y2031">
            <v>14</v>
          </cell>
          <cell r="Z2031">
            <v>0</v>
          </cell>
          <cell r="AA2031">
            <v>23</v>
          </cell>
          <cell r="AB2031">
            <v>2006</v>
          </cell>
          <cell r="AC2031">
            <v>0.06</v>
          </cell>
          <cell r="AD2031">
            <v>0.01</v>
          </cell>
          <cell r="AE2031">
            <v>0.13</v>
          </cell>
          <cell r="AF2031">
            <v>0</v>
          </cell>
          <cell r="AG2031"/>
          <cell r="AH2031"/>
          <cell r="AI2031" t="e">
            <v>#DIV/0!</v>
          </cell>
          <cell r="AJ2031"/>
          <cell r="AK2031"/>
          <cell r="AL2031" t="e">
            <v>#DIV/0!</v>
          </cell>
          <cell r="AM2031"/>
          <cell r="AN2031"/>
          <cell r="AO2031" t="e">
            <v>#DIV/0!</v>
          </cell>
        </row>
        <row r="2032">
          <cell r="A2032">
            <v>1257</v>
          </cell>
          <cell r="B2032" t="str">
            <v>Bore o malangay tallos, crudos.</v>
          </cell>
          <cell r="C2032"/>
          <cell r="D2032">
            <v>88</v>
          </cell>
          <cell r="E2032"/>
          <cell r="F2032">
            <v>14</v>
          </cell>
          <cell r="G2032"/>
          <cell r="H2032">
            <v>0.9</v>
          </cell>
          <cell r="I2032">
            <v>0.1</v>
          </cell>
          <cell r="J2032">
            <v>2.2999999999999998</v>
          </cell>
          <cell r="K2032"/>
          <cell r="L2032">
            <v>2</v>
          </cell>
          <cell r="M2032"/>
          <cell r="N2032">
            <v>12</v>
          </cell>
          <cell r="O2032">
            <v>0.6</v>
          </cell>
          <cell r="P2032">
            <v>1</v>
          </cell>
          <cell r="Q2032">
            <v>28</v>
          </cell>
          <cell r="R2032"/>
          <cell r="S2032">
            <v>0.51</v>
          </cell>
          <cell r="T2032">
            <v>8</v>
          </cell>
          <cell r="U2032">
            <v>332</v>
          </cell>
          <cell r="V2032">
            <v>0.04</v>
          </cell>
          <cell r="W2032">
            <v>0.05</v>
          </cell>
          <cell r="X2032">
            <v>0.8</v>
          </cell>
          <cell r="Y2032">
            <v>3</v>
          </cell>
          <cell r="Z2032">
            <v>0</v>
          </cell>
          <cell r="AA2032">
            <v>21</v>
          </cell>
          <cell r="AB2032">
            <v>5</v>
          </cell>
          <cell r="AC2032">
            <v>0.02</v>
          </cell>
          <cell r="AD2032">
            <v>0.01</v>
          </cell>
          <cell r="AE2032">
            <v>0.04</v>
          </cell>
          <cell r="AF2032">
            <v>0</v>
          </cell>
          <cell r="AG2032"/>
          <cell r="AH2032"/>
          <cell r="AI2032" t="e">
            <v>#DIV/0!</v>
          </cell>
          <cell r="AJ2032"/>
          <cell r="AK2032"/>
          <cell r="AL2032" t="e">
            <v>#DIV/0!</v>
          </cell>
          <cell r="AM2032"/>
          <cell r="AN2032"/>
          <cell r="AO2032" t="e">
            <v>#DIV/0!</v>
          </cell>
        </row>
        <row r="2033">
          <cell r="A2033">
            <v>1258</v>
          </cell>
          <cell r="B2033" t="str">
            <v>Bore o malangay tallos, cocido.</v>
          </cell>
          <cell r="C2033"/>
          <cell r="D2033">
            <v>100</v>
          </cell>
          <cell r="E2033"/>
          <cell r="F2033">
            <v>17</v>
          </cell>
          <cell r="G2033"/>
          <cell r="H2033">
            <v>0.7</v>
          </cell>
          <cell r="I2033">
            <v>0.4</v>
          </cell>
          <cell r="J2033">
            <v>3.2</v>
          </cell>
          <cell r="K2033"/>
          <cell r="L2033">
            <v>2</v>
          </cell>
          <cell r="M2033"/>
          <cell r="N2033">
            <v>14</v>
          </cell>
          <cell r="O2033">
            <v>0.4</v>
          </cell>
          <cell r="P2033">
            <v>2</v>
          </cell>
          <cell r="Q2033">
            <v>26</v>
          </cell>
          <cell r="R2033"/>
          <cell r="S2033">
            <v>0.54</v>
          </cell>
          <cell r="T2033">
            <v>8</v>
          </cell>
          <cell r="U2033">
            <v>344</v>
          </cell>
          <cell r="V2033">
            <v>0.04</v>
          </cell>
          <cell r="W2033">
            <v>0.05</v>
          </cell>
          <cell r="X2033">
            <v>0.8</v>
          </cell>
          <cell r="Y2033">
            <v>3</v>
          </cell>
          <cell r="Z2033">
            <v>0</v>
          </cell>
          <cell r="AA2033">
            <v>19</v>
          </cell>
          <cell r="AB2033">
            <v>5</v>
          </cell>
          <cell r="AC2033">
            <v>0.02</v>
          </cell>
          <cell r="AD2033">
            <v>0.01</v>
          </cell>
          <cell r="AE2033">
            <v>0.03</v>
          </cell>
          <cell r="AF2033">
            <v>0</v>
          </cell>
          <cell r="AG2033"/>
          <cell r="AH2033"/>
          <cell r="AI2033" t="e">
            <v>#DIV/0!</v>
          </cell>
          <cell r="AJ2033"/>
          <cell r="AK2033"/>
          <cell r="AL2033" t="e">
            <v>#DIV/0!</v>
          </cell>
          <cell r="AM2033"/>
          <cell r="AN2033"/>
          <cell r="AO2033" t="e">
            <v>#DIV/0!</v>
          </cell>
        </row>
        <row r="2034">
          <cell r="A2034">
            <v>1259</v>
          </cell>
          <cell r="B2034" t="str">
            <v>Bore o malangay, hojas cocidas al vapor.</v>
          </cell>
          <cell r="C2034"/>
          <cell r="D2034">
            <v>100</v>
          </cell>
          <cell r="E2034"/>
          <cell r="F2034">
            <v>30</v>
          </cell>
          <cell r="G2034"/>
          <cell r="H2034">
            <v>2.7</v>
          </cell>
          <cell r="I2034">
            <v>0.7</v>
          </cell>
          <cell r="J2034">
            <v>4</v>
          </cell>
          <cell r="K2034"/>
          <cell r="L2034">
            <v>2</v>
          </cell>
          <cell r="M2034"/>
          <cell r="N2034">
            <v>86</v>
          </cell>
          <cell r="O2034">
            <v>1.2</v>
          </cell>
          <cell r="P2034">
            <v>2</v>
          </cell>
          <cell r="Q2034">
            <v>27</v>
          </cell>
          <cell r="R2034"/>
          <cell r="S2034">
            <v>0.21</v>
          </cell>
          <cell r="T2034">
            <v>20</v>
          </cell>
          <cell r="U2034">
            <v>460</v>
          </cell>
          <cell r="V2034">
            <v>0.14000000000000001</v>
          </cell>
          <cell r="W2034">
            <v>0.38</v>
          </cell>
          <cell r="X2034">
            <v>1.3</v>
          </cell>
          <cell r="Y2034">
            <v>48</v>
          </cell>
          <cell r="Z2034">
            <v>0</v>
          </cell>
          <cell r="AA2034">
            <v>36</v>
          </cell>
          <cell r="AB2034">
            <v>424</v>
          </cell>
          <cell r="AC2034">
            <v>0.08</v>
          </cell>
          <cell r="AD2034">
            <v>0.03</v>
          </cell>
          <cell r="AE2034">
            <v>0.17</v>
          </cell>
          <cell r="AF2034">
            <v>0</v>
          </cell>
          <cell r="AG2034"/>
          <cell r="AH2034"/>
          <cell r="AI2034" t="e">
            <v>#DIV/0!</v>
          </cell>
          <cell r="AJ2034"/>
          <cell r="AK2034"/>
          <cell r="AL2034" t="e">
            <v>#DIV/0!</v>
          </cell>
          <cell r="AM2034"/>
          <cell r="AN2034"/>
          <cell r="AO2034" t="e">
            <v>#DIV/0!</v>
          </cell>
        </row>
        <row r="2035">
          <cell r="A2035">
            <v>1260</v>
          </cell>
          <cell r="B2035" t="str">
            <v>Bore o malangay, hojas crudas.</v>
          </cell>
          <cell r="C2035"/>
          <cell r="D2035">
            <v>60</v>
          </cell>
          <cell r="E2035"/>
          <cell r="F2035">
            <v>53</v>
          </cell>
          <cell r="G2035"/>
          <cell r="H2035">
            <v>5</v>
          </cell>
          <cell r="I2035">
            <v>0.1</v>
          </cell>
          <cell r="J2035">
            <v>6.7</v>
          </cell>
          <cell r="K2035"/>
          <cell r="L2035">
            <v>3.7</v>
          </cell>
          <cell r="M2035"/>
          <cell r="N2035">
            <v>107</v>
          </cell>
          <cell r="O2035">
            <v>2.2999999999999998</v>
          </cell>
          <cell r="P2035">
            <v>3</v>
          </cell>
          <cell r="Q2035">
            <v>60</v>
          </cell>
          <cell r="R2035"/>
          <cell r="S2035">
            <v>0.41</v>
          </cell>
          <cell r="T2035">
            <v>45</v>
          </cell>
          <cell r="U2035">
            <v>648</v>
          </cell>
          <cell r="V2035">
            <v>0.21</v>
          </cell>
          <cell r="W2035">
            <v>0.46</v>
          </cell>
          <cell r="X2035">
            <v>1.5</v>
          </cell>
          <cell r="Y2035">
            <v>126</v>
          </cell>
          <cell r="Z2035">
            <v>0</v>
          </cell>
          <cell r="AA2035">
            <v>52</v>
          </cell>
          <cell r="AB2035">
            <v>483</v>
          </cell>
          <cell r="AC2035">
            <v>0.05</v>
          </cell>
          <cell r="AD2035">
            <v>0.06</v>
          </cell>
          <cell r="AE2035">
            <v>0.31</v>
          </cell>
          <cell r="AF2035">
            <v>0</v>
          </cell>
          <cell r="AG2035"/>
          <cell r="AH2035"/>
          <cell r="AI2035" t="e">
            <v>#DIV/0!</v>
          </cell>
          <cell r="AJ2035"/>
          <cell r="AK2035"/>
          <cell r="AL2035" t="e">
            <v>#DIV/0!</v>
          </cell>
          <cell r="AM2035"/>
          <cell r="AN2035"/>
          <cell r="AO2035" t="e">
            <v>#DIV/0!</v>
          </cell>
        </row>
        <row r="2036">
          <cell r="A2036">
            <v>1261</v>
          </cell>
          <cell r="B2036" t="str">
            <v>Bore o malangay, sin cascara, cocido.</v>
          </cell>
          <cell r="C2036"/>
          <cell r="D2036">
            <v>100</v>
          </cell>
          <cell r="E2036"/>
          <cell r="F2036">
            <v>141</v>
          </cell>
          <cell r="G2036"/>
          <cell r="H2036">
            <v>0.5</v>
          </cell>
          <cell r="I2036">
            <v>0.2</v>
          </cell>
          <cell r="J2036">
            <v>34.6</v>
          </cell>
          <cell r="K2036"/>
          <cell r="L2036">
            <v>5.0999999999999996</v>
          </cell>
          <cell r="M2036"/>
          <cell r="N2036">
            <v>18</v>
          </cell>
          <cell r="O2036">
            <v>0.7</v>
          </cell>
          <cell r="P2036">
            <v>15</v>
          </cell>
          <cell r="Q2036">
            <v>76</v>
          </cell>
          <cell r="R2036"/>
          <cell r="S2036">
            <v>0.27</v>
          </cell>
          <cell r="T2036">
            <v>30</v>
          </cell>
          <cell r="U2036">
            <v>484</v>
          </cell>
          <cell r="V2036">
            <v>0.11</v>
          </cell>
          <cell r="W2036">
            <v>0.03</v>
          </cell>
          <cell r="X2036">
            <v>0.5</v>
          </cell>
          <cell r="Y2036">
            <v>19</v>
          </cell>
          <cell r="Z2036">
            <v>0</v>
          </cell>
          <cell r="AA2036">
            <v>5</v>
          </cell>
          <cell r="AB2036">
            <v>0</v>
          </cell>
          <cell r="AC2036">
            <v>0.02</v>
          </cell>
          <cell r="AD2036">
            <v>0.01</v>
          </cell>
          <cell r="AE2036">
            <v>0.05</v>
          </cell>
          <cell r="AF2036">
            <v>0</v>
          </cell>
          <cell r="AG2036"/>
          <cell r="AH2036"/>
          <cell r="AI2036" t="e">
            <v>#DIV/0!</v>
          </cell>
          <cell r="AJ2036"/>
          <cell r="AK2036"/>
          <cell r="AL2036" t="e">
            <v>#DIV/0!</v>
          </cell>
          <cell r="AM2036"/>
          <cell r="AN2036"/>
          <cell r="AO2036" t="e">
            <v>#DIV/0!</v>
          </cell>
        </row>
        <row r="2037">
          <cell r="A2037">
            <v>1262</v>
          </cell>
          <cell r="B2037" t="str">
            <v>Bore o malangay, sin cascara, crudo.</v>
          </cell>
          <cell r="C2037"/>
          <cell r="D2037">
            <v>80</v>
          </cell>
          <cell r="E2037"/>
          <cell r="F2037">
            <v>111</v>
          </cell>
          <cell r="G2037"/>
          <cell r="H2037">
            <v>2</v>
          </cell>
          <cell r="I2037">
            <v>0</v>
          </cell>
          <cell r="J2037">
            <v>25.4</v>
          </cell>
          <cell r="K2037"/>
          <cell r="L2037">
            <v>4.0999999999999996</v>
          </cell>
          <cell r="M2037"/>
          <cell r="N2037">
            <v>20</v>
          </cell>
          <cell r="O2037">
            <v>0.7</v>
          </cell>
          <cell r="P2037">
            <v>11</v>
          </cell>
          <cell r="Q2037">
            <v>110</v>
          </cell>
          <cell r="R2037"/>
          <cell r="S2037">
            <v>0.23</v>
          </cell>
          <cell r="T2037">
            <v>33</v>
          </cell>
          <cell r="U2037">
            <v>591</v>
          </cell>
          <cell r="V2037">
            <v>0.11</v>
          </cell>
          <cell r="W2037">
            <v>0.02</v>
          </cell>
          <cell r="X2037">
            <v>0.7</v>
          </cell>
          <cell r="Y2037">
            <v>22</v>
          </cell>
          <cell r="Z2037">
            <v>0</v>
          </cell>
          <cell r="AA2037">
            <v>2</v>
          </cell>
          <cell r="AB2037">
            <v>2</v>
          </cell>
          <cell r="AC2037">
            <v>0.04</v>
          </cell>
          <cell r="AD2037">
            <v>0.02</v>
          </cell>
          <cell r="AE2037">
            <v>0.08</v>
          </cell>
          <cell r="AF2037">
            <v>0</v>
          </cell>
          <cell r="AG2037"/>
          <cell r="AH2037"/>
          <cell r="AI2037" t="e">
            <v>#DIV/0!</v>
          </cell>
          <cell r="AJ2037"/>
          <cell r="AK2037"/>
          <cell r="AL2037" t="e">
            <v>#DIV/0!</v>
          </cell>
          <cell r="AM2037"/>
          <cell r="AN2037"/>
          <cell r="AO2037" t="e">
            <v>#DIV/0!</v>
          </cell>
        </row>
        <row r="2038">
          <cell r="A2038">
            <v>1263</v>
          </cell>
          <cell r="B2038" t="str">
            <v>chuguas o ullucos, crudos.</v>
          </cell>
          <cell r="C2038"/>
          <cell r="D2038">
            <v>95</v>
          </cell>
          <cell r="E2038"/>
          <cell r="F2038">
            <v>59</v>
          </cell>
          <cell r="G2038"/>
          <cell r="H2038">
            <v>1.5</v>
          </cell>
          <cell r="I2038">
            <v>0.1</v>
          </cell>
          <cell r="J2038">
            <v>13.3</v>
          </cell>
          <cell r="K2038"/>
          <cell r="L2038">
            <v>1.1000000000000001</v>
          </cell>
          <cell r="M2038"/>
          <cell r="N2038">
            <v>15</v>
          </cell>
          <cell r="O2038">
            <v>0.4</v>
          </cell>
          <cell r="P2038">
            <v>21</v>
          </cell>
          <cell r="Q2038">
            <v>57</v>
          </cell>
          <cell r="R2038"/>
          <cell r="S2038">
            <v>0.31</v>
          </cell>
          <cell r="T2038">
            <v>19</v>
          </cell>
          <cell r="U2038">
            <v>340</v>
          </cell>
          <cell r="V2038">
            <v>0.04</v>
          </cell>
          <cell r="W2038">
            <v>0.03</v>
          </cell>
          <cell r="X2038">
            <v>0.4</v>
          </cell>
          <cell r="Y2038">
            <v>12</v>
          </cell>
          <cell r="Z2038">
            <v>0</v>
          </cell>
          <cell r="AA2038">
            <v>20</v>
          </cell>
          <cell r="AB2038">
            <v>0</v>
          </cell>
          <cell r="AC2038">
            <v>0</v>
          </cell>
          <cell r="AD2038">
            <v>0</v>
          </cell>
          <cell r="AE2038">
            <v>0</v>
          </cell>
          <cell r="AF2038">
            <v>0</v>
          </cell>
          <cell r="AG2038"/>
          <cell r="AH2038"/>
          <cell r="AI2038" t="e">
            <v>#DIV/0!</v>
          </cell>
          <cell r="AJ2038"/>
          <cell r="AK2038"/>
          <cell r="AL2038" t="e">
            <v>#DIV/0!</v>
          </cell>
          <cell r="AM2038"/>
          <cell r="AN2038"/>
          <cell r="AO2038" t="e">
            <v>#DIV/0!</v>
          </cell>
        </row>
        <row r="2039">
          <cell r="A2039">
            <v>1264</v>
          </cell>
          <cell r="B2039" t="str">
            <v>Cubios con cascara, crudos</v>
          </cell>
          <cell r="C2039"/>
          <cell r="D2039">
            <v>95</v>
          </cell>
          <cell r="E2039"/>
          <cell r="F2039">
            <v>60</v>
          </cell>
          <cell r="G2039"/>
          <cell r="H2039">
            <v>1.6</v>
          </cell>
          <cell r="I2039">
            <v>0.1</v>
          </cell>
          <cell r="J2039">
            <v>13.1</v>
          </cell>
          <cell r="K2039"/>
          <cell r="L2039">
            <v>1.1000000000000001</v>
          </cell>
          <cell r="M2039"/>
          <cell r="N2039">
            <v>7</v>
          </cell>
          <cell r="O2039">
            <v>0.7</v>
          </cell>
          <cell r="P2039">
            <v>21</v>
          </cell>
          <cell r="Q2039">
            <v>49</v>
          </cell>
          <cell r="R2039"/>
          <cell r="S2039">
            <v>0.31</v>
          </cell>
          <cell r="T2039">
            <v>19</v>
          </cell>
          <cell r="U2039">
            <v>340</v>
          </cell>
          <cell r="V2039">
            <v>0.05</v>
          </cell>
          <cell r="W2039">
            <v>0.04</v>
          </cell>
          <cell r="X2039">
            <v>0.6</v>
          </cell>
          <cell r="Y2039">
            <v>12</v>
          </cell>
          <cell r="Z2039">
            <v>0</v>
          </cell>
          <cell r="AA2039">
            <v>120</v>
          </cell>
          <cell r="AB2039">
            <v>0</v>
          </cell>
          <cell r="AC2039">
            <v>0.01</v>
          </cell>
          <cell r="AD2039">
            <v>0.01</v>
          </cell>
          <cell r="AE2039">
            <v>0.05</v>
          </cell>
          <cell r="AF2039">
            <v>0</v>
          </cell>
          <cell r="AG2039"/>
          <cell r="AH2039"/>
          <cell r="AI2039" t="e">
            <v>#DIV/0!</v>
          </cell>
          <cell r="AJ2039"/>
          <cell r="AK2039"/>
          <cell r="AL2039" t="e">
            <v>#DIV/0!</v>
          </cell>
          <cell r="AM2039"/>
          <cell r="AN2039"/>
          <cell r="AO2039" t="e">
            <v>#DIV/0!</v>
          </cell>
        </row>
        <row r="2040">
          <cell r="A2040">
            <v>1265</v>
          </cell>
          <cell r="B2040" t="str">
            <v>Ibias, tuberculos con cascara</v>
          </cell>
          <cell r="C2040"/>
          <cell r="D2040">
            <v>95</v>
          </cell>
          <cell r="E2040"/>
          <cell r="F2040">
            <v>56</v>
          </cell>
          <cell r="G2040"/>
          <cell r="H2040">
            <v>1.1000000000000001</v>
          </cell>
          <cell r="I2040">
            <v>0.2</v>
          </cell>
          <cell r="J2040">
            <v>12.6</v>
          </cell>
          <cell r="K2040"/>
          <cell r="L2040">
            <v>3.6</v>
          </cell>
          <cell r="M2040"/>
          <cell r="N2040">
            <v>8</v>
          </cell>
          <cell r="O2040">
            <v>0.5</v>
          </cell>
          <cell r="P2040">
            <v>20</v>
          </cell>
          <cell r="Q2040">
            <v>42</v>
          </cell>
          <cell r="R2040"/>
          <cell r="S2040">
            <v>0.03</v>
          </cell>
          <cell r="T2040">
            <v>19</v>
          </cell>
          <cell r="U2040">
            <v>350</v>
          </cell>
          <cell r="V2040">
            <v>0.04</v>
          </cell>
          <cell r="W2040">
            <v>0.03</v>
          </cell>
          <cell r="X2040">
            <v>0.4</v>
          </cell>
          <cell r="Y2040">
            <v>16</v>
          </cell>
          <cell r="Z2040">
            <v>0</v>
          </cell>
          <cell r="AA2040">
            <v>25</v>
          </cell>
          <cell r="AB2040">
            <v>0</v>
          </cell>
          <cell r="AC2040">
            <v>0.01</v>
          </cell>
          <cell r="AD2040">
            <v>0.01</v>
          </cell>
          <cell r="AE2040">
            <v>0.05</v>
          </cell>
          <cell r="AF2040">
            <v>0</v>
          </cell>
          <cell r="AG2040"/>
          <cell r="AH2040"/>
          <cell r="AI2040" t="e">
            <v>#DIV/0!</v>
          </cell>
          <cell r="AJ2040"/>
          <cell r="AK2040"/>
          <cell r="AL2040" t="e">
            <v>#DIV/0!</v>
          </cell>
          <cell r="AM2040"/>
          <cell r="AN2040"/>
          <cell r="AO2040" t="e">
            <v>#DIV/0!</v>
          </cell>
        </row>
        <row r="2041">
          <cell r="A2041">
            <v>1266</v>
          </cell>
          <cell r="B2041" t="str">
            <v>Ñame sin cascara crudo</v>
          </cell>
          <cell r="C2041"/>
          <cell r="D2041">
            <v>85</v>
          </cell>
          <cell r="E2041"/>
          <cell r="F2041">
            <v>108</v>
          </cell>
          <cell r="G2041"/>
          <cell r="H2041">
            <v>2.4</v>
          </cell>
          <cell r="I2041">
            <v>0.1</v>
          </cell>
          <cell r="J2041">
            <v>24.1</v>
          </cell>
          <cell r="K2041"/>
          <cell r="L2041">
            <v>4.0999999999999996</v>
          </cell>
          <cell r="M2041"/>
          <cell r="N2041">
            <v>8</v>
          </cell>
          <cell r="O2041">
            <v>2.4</v>
          </cell>
          <cell r="P2041">
            <v>9</v>
          </cell>
          <cell r="Q2041">
            <v>41</v>
          </cell>
          <cell r="R2041"/>
          <cell r="S2041">
            <v>0.24</v>
          </cell>
          <cell r="T2041">
            <v>21</v>
          </cell>
          <cell r="U2041">
            <v>816</v>
          </cell>
          <cell r="V2041">
            <v>0.14000000000000001</v>
          </cell>
          <cell r="W2041">
            <v>0.03</v>
          </cell>
          <cell r="X2041">
            <v>0.3</v>
          </cell>
          <cell r="Y2041">
            <v>23</v>
          </cell>
          <cell r="Z2041">
            <v>0</v>
          </cell>
          <cell r="AA2041">
            <v>6</v>
          </cell>
          <cell r="AB2041">
            <v>0</v>
          </cell>
          <cell r="AC2041">
            <v>0.04</v>
          </cell>
          <cell r="AD2041">
            <v>0.01</v>
          </cell>
          <cell r="AE2041">
            <v>0.08</v>
          </cell>
          <cell r="AF2041">
            <v>0</v>
          </cell>
          <cell r="AG2041"/>
          <cell r="AH2041"/>
          <cell r="AI2041" t="e">
            <v>#DIV/0!</v>
          </cell>
          <cell r="AJ2041"/>
          <cell r="AK2041"/>
          <cell r="AL2041" t="e">
            <v>#DIV/0!</v>
          </cell>
          <cell r="AM2041"/>
          <cell r="AN2041"/>
          <cell r="AO2041" t="e">
            <v>#DIV/0!</v>
          </cell>
        </row>
        <row r="2042">
          <cell r="A2042">
            <v>1267</v>
          </cell>
          <cell r="B2042" t="str">
            <v>Ñame sin cascara cocido o horneado</v>
          </cell>
          <cell r="C2042"/>
          <cell r="D2042">
            <v>100</v>
          </cell>
          <cell r="E2042"/>
          <cell r="F2042">
            <v>117</v>
          </cell>
          <cell r="G2042"/>
          <cell r="H2042">
            <v>1.5</v>
          </cell>
          <cell r="I2042">
            <v>0.1</v>
          </cell>
          <cell r="J2042">
            <v>27.6</v>
          </cell>
          <cell r="K2042"/>
          <cell r="L2042">
            <v>3.9</v>
          </cell>
          <cell r="M2042"/>
          <cell r="N2042">
            <v>14</v>
          </cell>
          <cell r="O2042">
            <v>0.5</v>
          </cell>
          <cell r="P2042">
            <v>8</v>
          </cell>
          <cell r="Q2042">
            <v>49</v>
          </cell>
          <cell r="R2042"/>
          <cell r="S2042">
            <v>0.2</v>
          </cell>
          <cell r="T2042">
            <v>18</v>
          </cell>
          <cell r="U2042">
            <v>670</v>
          </cell>
          <cell r="V2042">
            <v>0.1</v>
          </cell>
          <cell r="W2042">
            <v>0.03</v>
          </cell>
          <cell r="X2042">
            <v>0.6</v>
          </cell>
          <cell r="Y2042">
            <v>16</v>
          </cell>
          <cell r="Z2042">
            <v>0</v>
          </cell>
          <cell r="AA2042">
            <v>12</v>
          </cell>
          <cell r="AB2042">
            <v>0</v>
          </cell>
          <cell r="AC2042">
            <v>0.03</v>
          </cell>
          <cell r="AD2042">
            <v>0.01</v>
          </cell>
          <cell r="AE2042">
            <v>0.06</v>
          </cell>
          <cell r="AF2042">
            <v>0</v>
          </cell>
          <cell r="AG2042"/>
          <cell r="AH2042"/>
          <cell r="AI2042" t="e">
            <v>#DIV/0!</v>
          </cell>
          <cell r="AJ2042"/>
          <cell r="AK2042"/>
          <cell r="AL2042" t="e">
            <v>#DIV/0!</v>
          </cell>
          <cell r="AM2042"/>
          <cell r="AN2042"/>
          <cell r="AO2042" t="e">
            <v>#DIV/0!</v>
          </cell>
        </row>
        <row r="2043">
          <cell r="A2043">
            <v>1268</v>
          </cell>
          <cell r="B2043" t="str">
            <v>Papa cocida con cascara, solo pulpa</v>
          </cell>
          <cell r="C2043"/>
          <cell r="D2043">
            <v>91</v>
          </cell>
          <cell r="E2043"/>
          <cell r="F2043">
            <v>89</v>
          </cell>
          <cell r="G2043"/>
          <cell r="H2043">
            <v>1.9</v>
          </cell>
          <cell r="I2043">
            <v>0.1</v>
          </cell>
          <cell r="J2043">
            <v>20.100000000000001</v>
          </cell>
          <cell r="K2043"/>
          <cell r="L2043">
            <v>1.8</v>
          </cell>
          <cell r="M2043"/>
          <cell r="N2043">
            <v>5</v>
          </cell>
          <cell r="O2043">
            <v>0.3</v>
          </cell>
          <cell r="P2043">
            <v>4</v>
          </cell>
          <cell r="Q2043">
            <v>44</v>
          </cell>
          <cell r="R2043"/>
          <cell r="S2043">
            <v>0.3</v>
          </cell>
          <cell r="T2043">
            <v>22</v>
          </cell>
          <cell r="U2043">
            <v>379</v>
          </cell>
          <cell r="V2043">
            <v>0.11</v>
          </cell>
          <cell r="W2043">
            <v>0.02</v>
          </cell>
          <cell r="X2043">
            <v>1.4</v>
          </cell>
          <cell r="Y2043">
            <v>10</v>
          </cell>
          <cell r="Z2043">
            <v>0</v>
          </cell>
          <cell r="AA2043">
            <v>13</v>
          </cell>
          <cell r="AB2043">
            <v>0</v>
          </cell>
          <cell r="AC2043">
            <v>0.03</v>
          </cell>
          <cell r="AD2043">
            <v>0</v>
          </cell>
          <cell r="AE2043">
            <v>0.04</v>
          </cell>
          <cell r="AF2043">
            <v>0</v>
          </cell>
          <cell r="AG2043"/>
          <cell r="AH2043"/>
          <cell r="AI2043" t="e">
            <v>#DIV/0!</v>
          </cell>
          <cell r="AJ2043"/>
          <cell r="AK2043"/>
          <cell r="AL2043" t="e">
            <v>#DIV/0!</v>
          </cell>
          <cell r="AM2043"/>
          <cell r="AN2043"/>
          <cell r="AO2043" t="e">
            <v>#DIV/0!</v>
          </cell>
        </row>
        <row r="2044">
          <cell r="A2044">
            <v>1269</v>
          </cell>
          <cell r="B2044" t="str">
            <v>Papa con cascara, cruda.</v>
          </cell>
          <cell r="C2044"/>
          <cell r="D2044">
            <v>100</v>
          </cell>
          <cell r="E2044"/>
          <cell r="F2044">
            <v>86</v>
          </cell>
          <cell r="G2044"/>
          <cell r="H2044">
            <v>1.9</v>
          </cell>
          <cell r="I2044">
            <v>0.1</v>
          </cell>
          <cell r="J2044">
            <v>19.3</v>
          </cell>
          <cell r="K2044"/>
          <cell r="L2044">
            <v>1.6</v>
          </cell>
          <cell r="M2044"/>
          <cell r="N2044">
            <v>4</v>
          </cell>
          <cell r="O2044">
            <v>1.1000000000000001</v>
          </cell>
          <cell r="P2044">
            <v>6</v>
          </cell>
          <cell r="Q2044">
            <v>26</v>
          </cell>
          <cell r="R2044"/>
          <cell r="S2044">
            <v>0.39</v>
          </cell>
          <cell r="T2044">
            <v>21</v>
          </cell>
          <cell r="U2044">
            <v>543</v>
          </cell>
          <cell r="V2044">
            <v>0.08</v>
          </cell>
          <cell r="W2044">
            <v>0.09</v>
          </cell>
          <cell r="X2044">
            <v>1</v>
          </cell>
          <cell r="Y2044">
            <v>13</v>
          </cell>
          <cell r="Z2044">
            <v>0</v>
          </cell>
          <cell r="AA2044">
            <v>20</v>
          </cell>
          <cell r="AB2044">
            <v>0</v>
          </cell>
          <cell r="AC2044">
            <v>0.03</v>
          </cell>
          <cell r="AD2044">
            <v>0</v>
          </cell>
          <cell r="AE2044">
            <v>0.04</v>
          </cell>
          <cell r="AF2044">
            <v>0</v>
          </cell>
          <cell r="AG2044"/>
          <cell r="AH2044"/>
          <cell r="AI2044" t="e">
            <v>#DIV/0!</v>
          </cell>
          <cell r="AJ2044"/>
          <cell r="AK2044"/>
          <cell r="AL2044" t="e">
            <v>#DIV/0!</v>
          </cell>
          <cell r="AM2044"/>
          <cell r="AN2044"/>
          <cell r="AO2044" t="e">
            <v>#DIV/0!</v>
          </cell>
        </row>
        <row r="2045">
          <cell r="A2045">
            <v>1270</v>
          </cell>
          <cell r="B2045" t="str">
            <v>Papa con cascara, horneada en microondas, solo pulpa.</v>
          </cell>
          <cell r="C2045"/>
          <cell r="D2045">
            <v>100</v>
          </cell>
          <cell r="E2045"/>
          <cell r="F2045">
            <v>111</v>
          </cell>
          <cell r="G2045"/>
          <cell r="H2045">
            <v>2.2999999999999998</v>
          </cell>
          <cell r="I2045">
            <v>0.1</v>
          </cell>
          <cell r="J2045">
            <v>25.2</v>
          </cell>
          <cell r="K2045"/>
          <cell r="L2045">
            <v>2.4</v>
          </cell>
          <cell r="M2045"/>
          <cell r="N2045">
            <v>10</v>
          </cell>
          <cell r="O2045">
            <v>1.4</v>
          </cell>
          <cell r="P2045">
            <v>8</v>
          </cell>
          <cell r="Q2045">
            <v>57</v>
          </cell>
          <cell r="R2045"/>
          <cell r="S2045">
            <v>0.32</v>
          </cell>
          <cell r="T2045">
            <v>27</v>
          </cell>
          <cell r="U2045">
            <v>418</v>
          </cell>
          <cell r="V2045">
            <v>0.11</v>
          </cell>
          <cell r="W2045">
            <v>0.03</v>
          </cell>
          <cell r="X2045">
            <v>1.6</v>
          </cell>
          <cell r="Y2045">
            <v>11</v>
          </cell>
          <cell r="Z2045">
            <v>0</v>
          </cell>
          <cell r="AA2045">
            <v>13</v>
          </cell>
          <cell r="AB2045">
            <v>0</v>
          </cell>
          <cell r="AC2045">
            <v>0.03</v>
          </cell>
          <cell r="AD2045">
            <v>0</v>
          </cell>
          <cell r="AE2045">
            <v>0.04</v>
          </cell>
          <cell r="AF2045">
            <v>0</v>
          </cell>
          <cell r="AG2045"/>
          <cell r="AH2045"/>
          <cell r="AI2045" t="e">
            <v>#DIV/0!</v>
          </cell>
          <cell r="AJ2045"/>
          <cell r="AK2045"/>
          <cell r="AL2045" t="e">
            <v>#DIV/0!</v>
          </cell>
          <cell r="AM2045"/>
          <cell r="AN2045"/>
          <cell r="AO2045" t="e">
            <v>#DIV/0!</v>
          </cell>
        </row>
        <row r="2046">
          <cell r="A2046">
            <v>1271</v>
          </cell>
          <cell r="B2046" t="str">
            <v>Papa criolla con cascara, cruda.</v>
          </cell>
          <cell r="C2046"/>
          <cell r="D2046">
            <v>77</v>
          </cell>
          <cell r="E2046"/>
          <cell r="F2046">
            <v>103</v>
          </cell>
          <cell r="G2046"/>
          <cell r="H2046">
            <v>2.1</v>
          </cell>
          <cell r="I2046">
            <v>0.1</v>
          </cell>
          <cell r="J2046">
            <v>23.3</v>
          </cell>
          <cell r="K2046"/>
          <cell r="L2046">
            <v>1.6</v>
          </cell>
          <cell r="M2046"/>
          <cell r="N2046">
            <v>5</v>
          </cell>
          <cell r="O2046">
            <v>0.4</v>
          </cell>
          <cell r="P2046">
            <v>7</v>
          </cell>
          <cell r="Q2046">
            <v>109</v>
          </cell>
          <cell r="R2046"/>
          <cell r="S2046">
            <v>0.33</v>
          </cell>
          <cell r="T2046">
            <v>25</v>
          </cell>
          <cell r="U2046">
            <v>411</v>
          </cell>
          <cell r="V2046">
            <v>0.13</v>
          </cell>
          <cell r="W2046">
            <v>0.03</v>
          </cell>
          <cell r="X2046">
            <v>1.6</v>
          </cell>
          <cell r="Y2046">
            <v>12</v>
          </cell>
          <cell r="Z2046">
            <v>0</v>
          </cell>
          <cell r="AA2046">
            <v>15</v>
          </cell>
          <cell r="AB2046">
            <v>2</v>
          </cell>
          <cell r="AC2046">
            <v>0.03</v>
          </cell>
          <cell r="AD2046">
            <v>0</v>
          </cell>
          <cell r="AE2046">
            <v>0.04</v>
          </cell>
          <cell r="AF2046">
            <v>0</v>
          </cell>
          <cell r="AG2046"/>
          <cell r="AH2046"/>
          <cell r="AI2046" t="e">
            <v>#DIV/0!</v>
          </cell>
          <cell r="AJ2046"/>
          <cell r="AK2046"/>
          <cell r="AL2046" t="e">
            <v>#DIV/0!</v>
          </cell>
          <cell r="AM2046"/>
          <cell r="AN2046"/>
          <cell r="AO2046" t="e">
            <v>#DIV/0!</v>
          </cell>
        </row>
        <row r="2047">
          <cell r="A2047">
            <v>1272</v>
          </cell>
          <cell r="B2047" t="str">
            <v>Papa criolla con cascara, cruda.</v>
          </cell>
          <cell r="C2047"/>
          <cell r="D2047">
            <v>100</v>
          </cell>
          <cell r="E2047"/>
          <cell r="F2047">
            <v>86</v>
          </cell>
          <cell r="G2047"/>
          <cell r="H2047">
            <v>2.5</v>
          </cell>
          <cell r="I2047">
            <v>0.1</v>
          </cell>
          <cell r="J2047">
            <v>18.7</v>
          </cell>
          <cell r="K2047"/>
          <cell r="L2047">
            <v>1.6</v>
          </cell>
          <cell r="M2047"/>
          <cell r="N2047">
            <v>7</v>
          </cell>
          <cell r="O2047">
            <v>0.6</v>
          </cell>
          <cell r="P2047">
            <v>6</v>
          </cell>
          <cell r="Q2047">
            <v>54</v>
          </cell>
          <cell r="R2047"/>
          <cell r="S2047">
            <v>0.39</v>
          </cell>
          <cell r="T2047">
            <v>21</v>
          </cell>
          <cell r="U2047">
            <v>543</v>
          </cell>
          <cell r="V2047">
            <v>0.08</v>
          </cell>
          <cell r="W2047">
            <v>0.06</v>
          </cell>
          <cell r="X2047">
            <v>2.5</v>
          </cell>
          <cell r="Y2047">
            <v>13</v>
          </cell>
          <cell r="Z2047">
            <v>0</v>
          </cell>
          <cell r="AA2047">
            <v>15</v>
          </cell>
          <cell r="AB2047">
            <v>2</v>
          </cell>
          <cell r="AC2047">
            <v>0.03</v>
          </cell>
          <cell r="AD2047">
            <v>0</v>
          </cell>
          <cell r="AE2047">
            <v>0.04</v>
          </cell>
          <cell r="AF2047">
            <v>0</v>
          </cell>
          <cell r="AG2047"/>
          <cell r="AH2047"/>
          <cell r="AI2047" t="e">
            <v>#DIV/0!</v>
          </cell>
          <cell r="AJ2047"/>
          <cell r="AK2047"/>
          <cell r="AL2047" t="e">
            <v>#DIV/0!</v>
          </cell>
          <cell r="AM2047"/>
          <cell r="AN2047"/>
          <cell r="AO2047" t="e">
            <v>#DIV/0!</v>
          </cell>
        </row>
        <row r="2048">
          <cell r="A2048">
            <v>1273</v>
          </cell>
          <cell r="B2048" t="str">
            <v>Papa rizoma, cruda</v>
          </cell>
          <cell r="C2048"/>
          <cell r="D2048">
            <v>80</v>
          </cell>
          <cell r="E2048"/>
          <cell r="F2048">
            <v>164</v>
          </cell>
          <cell r="G2048"/>
          <cell r="H2048">
            <v>2.1</v>
          </cell>
          <cell r="I2048">
            <v>1.2</v>
          </cell>
          <cell r="J2048">
            <v>36.299999999999997</v>
          </cell>
          <cell r="K2048"/>
          <cell r="L2048">
            <v>1.6</v>
          </cell>
          <cell r="M2048"/>
          <cell r="N2048">
            <v>51</v>
          </cell>
          <cell r="O2048">
            <v>0.7</v>
          </cell>
          <cell r="P2048">
            <v>6</v>
          </cell>
          <cell r="Q2048">
            <v>18</v>
          </cell>
          <cell r="R2048"/>
          <cell r="S2048">
            <v>0.39</v>
          </cell>
          <cell r="T2048">
            <v>21</v>
          </cell>
          <cell r="U2048">
            <v>543</v>
          </cell>
          <cell r="V2048">
            <v>0.2</v>
          </cell>
          <cell r="W2048">
            <v>0.02</v>
          </cell>
          <cell r="X2048">
            <v>0.4</v>
          </cell>
          <cell r="Y2048">
            <v>13</v>
          </cell>
          <cell r="Z2048">
            <v>0</v>
          </cell>
          <cell r="AA2048">
            <v>0</v>
          </cell>
          <cell r="AB2048">
            <v>2</v>
          </cell>
          <cell r="AC2048">
            <v>0.03</v>
          </cell>
          <cell r="AD2048">
            <v>0</v>
          </cell>
          <cell r="AE2048">
            <v>0.04</v>
          </cell>
          <cell r="AF2048">
            <v>0</v>
          </cell>
          <cell r="AG2048"/>
          <cell r="AH2048"/>
          <cell r="AI2048" t="e">
            <v>#DIV/0!</v>
          </cell>
          <cell r="AJ2048"/>
          <cell r="AK2048"/>
          <cell r="AL2048" t="e">
            <v>#DIV/0!</v>
          </cell>
          <cell r="AM2048"/>
          <cell r="AN2048"/>
          <cell r="AO2048" t="e">
            <v>#DIV/0!</v>
          </cell>
        </row>
        <row r="2049">
          <cell r="A2049">
            <v>1274</v>
          </cell>
          <cell r="B2049" t="str">
            <v>Papa sin cascara, cocida.</v>
          </cell>
          <cell r="C2049"/>
          <cell r="D2049">
            <v>100</v>
          </cell>
          <cell r="E2049"/>
          <cell r="F2049">
            <v>88</v>
          </cell>
          <cell r="G2049"/>
          <cell r="H2049">
            <v>1.7</v>
          </cell>
          <cell r="I2049">
            <v>0.1</v>
          </cell>
          <cell r="J2049">
            <v>20</v>
          </cell>
          <cell r="K2049"/>
          <cell r="L2049">
            <v>1.8</v>
          </cell>
          <cell r="M2049"/>
          <cell r="N2049">
            <v>8</v>
          </cell>
          <cell r="O2049">
            <v>0.3</v>
          </cell>
          <cell r="P2049">
            <v>5</v>
          </cell>
          <cell r="Q2049">
            <v>40</v>
          </cell>
          <cell r="R2049"/>
          <cell r="S2049">
            <v>0.27</v>
          </cell>
          <cell r="T2049">
            <v>20</v>
          </cell>
          <cell r="U2049">
            <v>328</v>
          </cell>
          <cell r="V2049">
            <v>0.1</v>
          </cell>
          <cell r="W2049">
            <v>0.02</v>
          </cell>
          <cell r="X2049">
            <v>1.3</v>
          </cell>
          <cell r="Y2049">
            <v>9</v>
          </cell>
          <cell r="Z2049">
            <v>0</v>
          </cell>
          <cell r="AA2049">
            <v>7</v>
          </cell>
          <cell r="AB2049">
            <v>0</v>
          </cell>
          <cell r="AC2049">
            <v>0.03</v>
          </cell>
          <cell r="AD2049">
            <v>0</v>
          </cell>
          <cell r="AE2049">
            <v>0.04</v>
          </cell>
          <cell r="AF2049">
            <v>0</v>
          </cell>
          <cell r="AG2049"/>
          <cell r="AH2049"/>
          <cell r="AI2049" t="e">
            <v>#DIV/0!</v>
          </cell>
          <cell r="AJ2049"/>
          <cell r="AK2049"/>
          <cell r="AL2049" t="e">
            <v>#DIV/0!</v>
          </cell>
          <cell r="AM2049"/>
          <cell r="AN2049"/>
          <cell r="AO2049" t="e">
            <v>#DIV/0!</v>
          </cell>
        </row>
        <row r="2050">
          <cell r="A2050">
            <v>1275</v>
          </cell>
          <cell r="B2050" t="str">
            <v>Papa sin cascara, cruda.</v>
          </cell>
          <cell r="C2050"/>
          <cell r="D2050">
            <v>80</v>
          </cell>
          <cell r="E2050"/>
          <cell r="F2050">
            <v>93</v>
          </cell>
          <cell r="G2050"/>
          <cell r="H2050">
            <v>1.9</v>
          </cell>
          <cell r="I2050">
            <v>0.1</v>
          </cell>
          <cell r="J2050">
            <v>21.1</v>
          </cell>
          <cell r="K2050"/>
          <cell r="L2050">
            <v>1.6</v>
          </cell>
          <cell r="M2050"/>
          <cell r="N2050">
            <v>2</v>
          </cell>
          <cell r="O2050">
            <v>1</v>
          </cell>
          <cell r="P2050">
            <v>6</v>
          </cell>
          <cell r="Q2050">
            <v>28</v>
          </cell>
          <cell r="R2050"/>
          <cell r="S2050">
            <v>0.39</v>
          </cell>
          <cell r="T2050">
            <v>21</v>
          </cell>
          <cell r="U2050">
            <v>543</v>
          </cell>
          <cell r="V2050">
            <v>0.08</v>
          </cell>
          <cell r="W2050">
            <v>0.08</v>
          </cell>
          <cell r="X2050">
            <v>0.9</v>
          </cell>
          <cell r="Y2050">
            <v>13</v>
          </cell>
          <cell r="Z2050">
            <v>0</v>
          </cell>
          <cell r="AA2050">
            <v>16</v>
          </cell>
          <cell r="AB2050">
            <v>0</v>
          </cell>
          <cell r="AC2050">
            <v>0.03</v>
          </cell>
          <cell r="AD2050">
            <v>0</v>
          </cell>
          <cell r="AE2050">
            <v>0.04</v>
          </cell>
          <cell r="AF2050">
            <v>0</v>
          </cell>
          <cell r="AG2050"/>
          <cell r="AH2050"/>
          <cell r="AI2050" t="e">
            <v>#DIV/0!</v>
          </cell>
          <cell r="AJ2050"/>
          <cell r="AK2050"/>
          <cell r="AL2050" t="e">
            <v>#DIV/0!</v>
          </cell>
          <cell r="AM2050"/>
          <cell r="AN2050"/>
          <cell r="AO2050" t="e">
            <v>#DIV/0!</v>
          </cell>
        </row>
        <row r="2051">
          <cell r="A2051">
            <v>1276</v>
          </cell>
          <cell r="B2051" t="str">
            <v>Papa sin cascara, horneada.</v>
          </cell>
          <cell r="C2051"/>
          <cell r="D2051">
            <v>77</v>
          </cell>
          <cell r="E2051"/>
          <cell r="F2051">
            <v>95</v>
          </cell>
          <cell r="G2051"/>
          <cell r="H2051">
            <v>2</v>
          </cell>
          <cell r="I2051">
            <v>0.1</v>
          </cell>
          <cell r="J2051">
            <v>21.6</v>
          </cell>
          <cell r="K2051"/>
          <cell r="L2051">
            <v>1.5</v>
          </cell>
          <cell r="M2051"/>
          <cell r="N2051">
            <v>5</v>
          </cell>
          <cell r="O2051">
            <v>0.4</v>
          </cell>
          <cell r="P2051">
            <v>5</v>
          </cell>
          <cell r="Q2051">
            <v>50</v>
          </cell>
          <cell r="R2051"/>
          <cell r="S2051">
            <v>0.28999999999999998</v>
          </cell>
          <cell r="T2051">
            <v>25</v>
          </cell>
          <cell r="U2051">
            <v>391</v>
          </cell>
          <cell r="V2051">
            <v>0.11</v>
          </cell>
          <cell r="W2051">
            <v>0.02</v>
          </cell>
          <cell r="X2051">
            <v>1.4</v>
          </cell>
          <cell r="Y2051">
            <v>9</v>
          </cell>
          <cell r="Z2051">
            <v>0</v>
          </cell>
          <cell r="AA2051">
            <v>13</v>
          </cell>
          <cell r="AB2051">
            <v>0</v>
          </cell>
          <cell r="AC2051">
            <v>0.03</v>
          </cell>
          <cell r="AD2051">
            <v>0</v>
          </cell>
          <cell r="AE2051">
            <v>0.04</v>
          </cell>
          <cell r="AF2051">
            <v>0</v>
          </cell>
          <cell r="AG2051"/>
          <cell r="AH2051"/>
          <cell r="AI2051" t="e">
            <v>#DIV/0!</v>
          </cell>
          <cell r="AJ2051"/>
          <cell r="AK2051"/>
          <cell r="AL2051" t="e">
            <v>#DIV/0!</v>
          </cell>
          <cell r="AM2051"/>
          <cell r="AN2051"/>
          <cell r="AO2051" t="e">
            <v>#DIV/0!</v>
          </cell>
        </row>
        <row r="2052">
          <cell r="A2052">
            <v>1277</v>
          </cell>
          <cell r="B2052" t="str">
            <v>Papa, cascara cruda.</v>
          </cell>
          <cell r="C2052"/>
          <cell r="D2052">
            <v>100</v>
          </cell>
          <cell r="E2052"/>
          <cell r="F2052">
            <v>61</v>
          </cell>
          <cell r="G2052"/>
          <cell r="H2052">
            <v>2.6</v>
          </cell>
          <cell r="I2052">
            <v>0.1</v>
          </cell>
          <cell r="J2052">
            <v>12.4</v>
          </cell>
          <cell r="K2052"/>
          <cell r="L2052">
            <v>2.5</v>
          </cell>
          <cell r="M2052"/>
          <cell r="N2052">
            <v>30</v>
          </cell>
          <cell r="O2052">
            <v>3.2</v>
          </cell>
          <cell r="P2052">
            <v>10</v>
          </cell>
          <cell r="Q2052">
            <v>38</v>
          </cell>
          <cell r="R2052"/>
          <cell r="S2052">
            <v>0.35</v>
          </cell>
          <cell r="T2052">
            <v>23</v>
          </cell>
          <cell r="U2052">
            <v>413</v>
          </cell>
          <cell r="V2052">
            <v>0.02</v>
          </cell>
          <cell r="W2052">
            <v>0.04</v>
          </cell>
          <cell r="X2052">
            <v>1</v>
          </cell>
          <cell r="Y2052">
            <v>17</v>
          </cell>
          <cell r="Z2052">
            <v>0</v>
          </cell>
          <cell r="AA2052">
            <v>11</v>
          </cell>
          <cell r="AB2052">
            <v>0</v>
          </cell>
          <cell r="AC2052">
            <v>0.03</v>
          </cell>
          <cell r="AD2052">
            <v>0</v>
          </cell>
          <cell r="AE2052">
            <v>0.04</v>
          </cell>
          <cell r="AF2052">
            <v>0</v>
          </cell>
          <cell r="AG2052"/>
          <cell r="AH2052"/>
          <cell r="AI2052" t="e">
            <v>#DIV/0!</v>
          </cell>
          <cell r="AJ2052"/>
          <cell r="AK2052"/>
          <cell r="AL2052" t="e">
            <v>#DIV/0!</v>
          </cell>
          <cell r="AM2052"/>
          <cell r="AN2052"/>
          <cell r="AO2052" t="e">
            <v>#DIV/0!</v>
          </cell>
        </row>
        <row r="2053">
          <cell r="A2053">
            <v>1278</v>
          </cell>
          <cell r="B2053" t="str">
            <v>Papas a la francesa congeladas sin preparar.</v>
          </cell>
          <cell r="C2053"/>
          <cell r="D2053">
            <v>100</v>
          </cell>
          <cell r="E2053"/>
          <cell r="F2053">
            <v>160</v>
          </cell>
          <cell r="G2053"/>
          <cell r="H2053">
            <v>2.5</v>
          </cell>
          <cell r="I2053">
            <v>5.9</v>
          </cell>
          <cell r="J2053">
            <v>24.3</v>
          </cell>
          <cell r="K2053"/>
          <cell r="L2053">
            <v>3</v>
          </cell>
          <cell r="M2053"/>
          <cell r="N2053">
            <v>6</v>
          </cell>
          <cell r="O2053">
            <v>1</v>
          </cell>
          <cell r="P2053">
            <v>23</v>
          </cell>
          <cell r="Q2053">
            <v>64</v>
          </cell>
          <cell r="R2053"/>
          <cell r="S2053">
            <v>0.32</v>
          </cell>
          <cell r="T2053">
            <v>17</v>
          </cell>
          <cell r="U2053">
            <v>326</v>
          </cell>
          <cell r="V2053">
            <v>0.1</v>
          </cell>
          <cell r="W2053">
            <v>0.02</v>
          </cell>
          <cell r="X2053">
            <v>1.7</v>
          </cell>
          <cell r="Y2053">
            <v>12</v>
          </cell>
          <cell r="Z2053">
            <v>0</v>
          </cell>
          <cell r="AA2053">
            <v>10</v>
          </cell>
          <cell r="AB2053">
            <v>0</v>
          </cell>
          <cell r="AC2053">
            <v>0.99</v>
          </cell>
          <cell r="AD2053">
            <v>0</v>
          </cell>
          <cell r="AE2053">
            <v>0.61</v>
          </cell>
          <cell r="AF2053">
            <v>0</v>
          </cell>
          <cell r="AG2053"/>
          <cell r="AH2053"/>
          <cell r="AI2053" t="e">
            <v>#DIV/0!</v>
          </cell>
          <cell r="AJ2053"/>
          <cell r="AK2053"/>
          <cell r="AL2053" t="e">
            <v>#DIV/0!</v>
          </cell>
          <cell r="AM2053"/>
          <cell r="AN2053"/>
          <cell r="AO2053" t="e">
            <v>#DIV/0!</v>
          </cell>
        </row>
        <row r="2054">
          <cell r="A2054">
            <v>1279</v>
          </cell>
          <cell r="B2054" t="str">
            <v>Papas con cascara, cocidas en microondas</v>
          </cell>
          <cell r="C2054"/>
          <cell r="D2054">
            <v>100</v>
          </cell>
          <cell r="E2054"/>
          <cell r="F2054">
            <v>107</v>
          </cell>
          <cell r="G2054"/>
          <cell r="H2054">
            <v>2.4</v>
          </cell>
          <cell r="I2054">
            <v>0.1</v>
          </cell>
          <cell r="J2054">
            <v>21.1</v>
          </cell>
          <cell r="K2054"/>
          <cell r="L2054">
            <v>2.2999999999999998</v>
          </cell>
          <cell r="M2054"/>
          <cell r="N2054">
            <v>11</v>
          </cell>
          <cell r="O2054">
            <v>1.2</v>
          </cell>
          <cell r="P2054">
            <v>8</v>
          </cell>
          <cell r="Q2054">
            <v>105</v>
          </cell>
          <cell r="R2054"/>
          <cell r="S2054">
            <v>0.36</v>
          </cell>
          <cell r="T2054">
            <v>27</v>
          </cell>
          <cell r="U2054">
            <v>447</v>
          </cell>
          <cell r="V2054">
            <v>0.12</v>
          </cell>
          <cell r="W2054">
            <v>0.03</v>
          </cell>
          <cell r="X2054">
            <v>1.7</v>
          </cell>
          <cell r="Y2054">
            <v>12</v>
          </cell>
          <cell r="Z2054">
            <v>0</v>
          </cell>
          <cell r="AA2054">
            <v>15</v>
          </cell>
          <cell r="AB2054">
            <v>0</v>
          </cell>
          <cell r="AC2054">
            <v>0.03</v>
          </cell>
          <cell r="AD2054">
            <v>0</v>
          </cell>
          <cell r="AE2054">
            <v>0.04</v>
          </cell>
          <cell r="AF2054">
            <v>0</v>
          </cell>
          <cell r="AG2054"/>
          <cell r="AH2054"/>
          <cell r="AI2054" t="e">
            <v>#DIV/0!</v>
          </cell>
          <cell r="AJ2054"/>
          <cell r="AK2054"/>
          <cell r="AL2054" t="e">
            <v>#DIV/0!</v>
          </cell>
          <cell r="AM2054"/>
          <cell r="AN2054"/>
          <cell r="AO2054" t="e">
            <v>#DIV/0!</v>
          </cell>
        </row>
        <row r="2055">
          <cell r="A2055">
            <v>1280</v>
          </cell>
          <cell r="B2055" t="str">
            <v>Sagu raiz sin cascara</v>
          </cell>
          <cell r="C2055"/>
          <cell r="D2055">
            <v>85</v>
          </cell>
          <cell r="E2055"/>
          <cell r="F2055">
            <v>72</v>
          </cell>
          <cell r="G2055"/>
          <cell r="H2055">
            <v>4.2</v>
          </cell>
          <cell r="I2055">
            <v>0.2</v>
          </cell>
          <cell r="J2055">
            <v>13.4</v>
          </cell>
          <cell r="K2055"/>
          <cell r="L2055">
            <v>1.3</v>
          </cell>
          <cell r="M2055"/>
          <cell r="N2055">
            <v>6</v>
          </cell>
          <cell r="O2055">
            <v>2.2000000000000002</v>
          </cell>
          <cell r="P2055">
            <v>26</v>
          </cell>
          <cell r="Q2055">
            <v>98</v>
          </cell>
          <cell r="R2055"/>
          <cell r="S2055">
            <v>0.63</v>
          </cell>
          <cell r="T2055">
            <v>25</v>
          </cell>
          <cell r="U2055">
            <v>454</v>
          </cell>
          <cell r="V2055">
            <v>0.14000000000000001</v>
          </cell>
          <cell r="W2055">
            <v>0.06</v>
          </cell>
          <cell r="X2055">
            <v>1.7</v>
          </cell>
          <cell r="Y2055">
            <v>338</v>
          </cell>
          <cell r="Z2055">
            <v>0</v>
          </cell>
          <cell r="AA2055">
            <v>2</v>
          </cell>
          <cell r="AB2055">
            <v>2</v>
          </cell>
          <cell r="AC2055">
            <v>0.04</v>
          </cell>
          <cell r="AD2055">
            <v>0</v>
          </cell>
          <cell r="AE2055">
            <v>0.09</v>
          </cell>
          <cell r="AF2055">
            <v>0</v>
          </cell>
          <cell r="AG2055"/>
          <cell r="AH2055"/>
          <cell r="AI2055" t="e">
            <v>#DIV/0!</v>
          </cell>
          <cell r="AJ2055"/>
          <cell r="AK2055"/>
          <cell r="AL2055" t="e">
            <v>#DIV/0!</v>
          </cell>
          <cell r="AM2055"/>
          <cell r="AN2055"/>
          <cell r="AO2055" t="e">
            <v>#DIV/0!</v>
          </cell>
        </row>
        <row r="2056">
          <cell r="A2056">
            <v>1281</v>
          </cell>
          <cell r="B2056" t="str">
            <v>Salsifi, cocido</v>
          </cell>
          <cell r="C2056"/>
          <cell r="D2056">
            <v>100</v>
          </cell>
          <cell r="E2056"/>
          <cell r="F2056">
            <v>74</v>
          </cell>
          <cell r="G2056"/>
          <cell r="H2056">
            <v>2.7</v>
          </cell>
          <cell r="I2056">
            <v>0.2</v>
          </cell>
          <cell r="J2056">
            <v>15.4</v>
          </cell>
          <cell r="K2056"/>
          <cell r="L2056">
            <v>3.1</v>
          </cell>
          <cell r="M2056"/>
          <cell r="N2056">
            <v>47</v>
          </cell>
          <cell r="O2056">
            <v>0.6</v>
          </cell>
          <cell r="P2056">
            <v>16</v>
          </cell>
          <cell r="Q2056">
            <v>56</v>
          </cell>
          <cell r="R2056"/>
          <cell r="S2056">
            <v>0.3</v>
          </cell>
          <cell r="T2056">
            <v>18</v>
          </cell>
          <cell r="U2056">
            <v>283</v>
          </cell>
          <cell r="V2056">
            <v>0.06</v>
          </cell>
          <cell r="W2056">
            <v>0.17</v>
          </cell>
          <cell r="X2056">
            <v>0.4</v>
          </cell>
          <cell r="Y2056">
            <v>15</v>
          </cell>
          <cell r="Z2056">
            <v>0</v>
          </cell>
          <cell r="AA2056">
            <v>5</v>
          </cell>
          <cell r="AB2056">
            <v>0</v>
          </cell>
          <cell r="AC2056">
            <v>0.04</v>
          </cell>
          <cell r="AD2056">
            <v>0</v>
          </cell>
          <cell r="AE2056">
            <v>7.0000000000000007E-2</v>
          </cell>
          <cell r="AF2056">
            <v>0</v>
          </cell>
          <cell r="AG2056"/>
          <cell r="AH2056"/>
          <cell r="AI2056" t="e">
            <v>#DIV/0!</v>
          </cell>
          <cell r="AJ2056"/>
          <cell r="AK2056"/>
          <cell r="AL2056" t="e">
            <v>#DIV/0!</v>
          </cell>
          <cell r="AM2056"/>
          <cell r="AN2056"/>
          <cell r="AO2056" t="e">
            <v>#DIV/0!</v>
          </cell>
        </row>
        <row r="2057">
          <cell r="A2057">
            <v>1282</v>
          </cell>
          <cell r="B2057" t="str">
            <v>Salsifi, crudo</v>
          </cell>
          <cell r="C2057"/>
          <cell r="D2057">
            <v>60</v>
          </cell>
          <cell r="E2057"/>
          <cell r="F2057">
            <v>88</v>
          </cell>
          <cell r="G2057"/>
          <cell r="H2057">
            <v>1.9</v>
          </cell>
          <cell r="I2057">
            <v>0.3</v>
          </cell>
          <cell r="J2057">
            <v>19.399999999999999</v>
          </cell>
          <cell r="K2057"/>
          <cell r="L2057">
            <v>3.3</v>
          </cell>
          <cell r="M2057"/>
          <cell r="N2057">
            <v>60</v>
          </cell>
          <cell r="O2057">
            <v>1.2</v>
          </cell>
          <cell r="P2057">
            <v>20</v>
          </cell>
          <cell r="Q2057">
            <v>43</v>
          </cell>
          <cell r="R2057"/>
          <cell r="S2057">
            <v>0.38</v>
          </cell>
          <cell r="T2057">
            <v>23</v>
          </cell>
          <cell r="U2057">
            <v>380</v>
          </cell>
          <cell r="V2057">
            <v>0.03</v>
          </cell>
          <cell r="W2057">
            <v>0.05</v>
          </cell>
          <cell r="X2057">
            <v>0.3</v>
          </cell>
          <cell r="Y2057">
            <v>26</v>
          </cell>
          <cell r="Z2057">
            <v>0</v>
          </cell>
          <cell r="AA2057">
            <v>8</v>
          </cell>
          <cell r="AB2057">
            <v>0</v>
          </cell>
          <cell r="AC2057">
            <v>7.0000000000000007E-2</v>
          </cell>
          <cell r="AD2057">
            <v>0</v>
          </cell>
          <cell r="AE2057">
            <v>0.12</v>
          </cell>
          <cell r="AF2057">
            <v>0</v>
          </cell>
          <cell r="AG2057"/>
          <cell r="AH2057"/>
          <cell r="AI2057" t="e">
            <v>#DIV/0!</v>
          </cell>
          <cell r="AJ2057"/>
          <cell r="AK2057"/>
          <cell r="AL2057" t="e">
            <v>#DIV/0!</v>
          </cell>
          <cell r="AM2057"/>
          <cell r="AN2057"/>
          <cell r="AO2057" t="e">
            <v>#DIV/0!</v>
          </cell>
        </row>
        <row r="2058">
          <cell r="A2058">
            <v>1283</v>
          </cell>
          <cell r="B2058" t="str">
            <v>Yacon, yacuma o jimaca</v>
          </cell>
          <cell r="C2058"/>
          <cell r="D2058">
            <v>84</v>
          </cell>
          <cell r="E2058"/>
          <cell r="F2058">
            <v>64</v>
          </cell>
          <cell r="G2058"/>
          <cell r="H2058">
            <v>0.3</v>
          </cell>
          <cell r="I2058">
            <v>0.3</v>
          </cell>
          <cell r="J2058">
            <v>15</v>
          </cell>
          <cell r="K2058"/>
          <cell r="L2058">
            <v>0.5</v>
          </cell>
          <cell r="M2058"/>
          <cell r="N2058">
            <v>23</v>
          </cell>
          <cell r="O2058">
            <v>0</v>
          </cell>
          <cell r="P2058">
            <v>0</v>
          </cell>
          <cell r="Q2058">
            <v>12</v>
          </cell>
          <cell r="R2058"/>
          <cell r="S2058">
            <v>0.39</v>
          </cell>
          <cell r="T2058">
            <v>0</v>
          </cell>
          <cell r="U2058">
            <v>2200</v>
          </cell>
          <cell r="V2058">
            <v>0</v>
          </cell>
          <cell r="W2058">
            <v>0.1</v>
          </cell>
          <cell r="X2058">
            <v>0.3</v>
          </cell>
          <cell r="Y2058">
            <v>0</v>
          </cell>
          <cell r="Z2058">
            <v>0</v>
          </cell>
          <cell r="AA2058">
            <v>4</v>
          </cell>
          <cell r="AB2058">
            <v>0</v>
          </cell>
          <cell r="AC2058">
            <v>0</v>
          </cell>
          <cell r="AD2058">
            <v>0</v>
          </cell>
          <cell r="AE2058">
            <v>0</v>
          </cell>
          <cell r="AF2058">
            <v>0</v>
          </cell>
          <cell r="AG2058"/>
          <cell r="AH2058"/>
          <cell r="AI2058" t="e">
            <v>#DIV/0!</v>
          </cell>
          <cell r="AJ2058"/>
          <cell r="AK2058"/>
          <cell r="AL2058" t="e">
            <v>#DIV/0!</v>
          </cell>
          <cell r="AM2058"/>
          <cell r="AN2058"/>
          <cell r="AO2058" t="e">
            <v>#DIV/0!</v>
          </cell>
        </row>
        <row r="2059">
          <cell r="A2059">
            <v>1284</v>
          </cell>
          <cell r="B2059" t="str">
            <v>Yuca blanca, cruda</v>
          </cell>
          <cell r="C2059"/>
          <cell r="D2059">
            <v>80</v>
          </cell>
          <cell r="E2059"/>
          <cell r="F2059">
            <v>146</v>
          </cell>
          <cell r="G2059"/>
          <cell r="H2059">
            <v>0.8</v>
          </cell>
          <cell r="I2059">
            <v>0.1</v>
          </cell>
          <cell r="J2059">
            <v>35.5</v>
          </cell>
          <cell r="K2059"/>
          <cell r="L2059">
            <v>3.9</v>
          </cell>
          <cell r="M2059"/>
          <cell r="N2059">
            <v>27</v>
          </cell>
          <cell r="O2059">
            <v>0.4</v>
          </cell>
          <cell r="P2059">
            <v>8</v>
          </cell>
          <cell r="Q2059">
            <v>35</v>
          </cell>
          <cell r="R2059"/>
          <cell r="S2059">
            <v>0.2</v>
          </cell>
          <cell r="T2059">
            <v>18</v>
          </cell>
          <cell r="U2059">
            <v>670</v>
          </cell>
          <cell r="V2059">
            <v>0.04</v>
          </cell>
          <cell r="W2059">
            <v>0.03</v>
          </cell>
          <cell r="X2059">
            <v>0.5</v>
          </cell>
          <cell r="Y2059">
            <v>16</v>
          </cell>
          <cell r="Z2059">
            <v>0</v>
          </cell>
          <cell r="AA2059">
            <v>30</v>
          </cell>
          <cell r="AB2059">
            <v>1</v>
          </cell>
          <cell r="AC2059">
            <v>0.03</v>
          </cell>
          <cell r="AD2059">
            <v>0</v>
          </cell>
          <cell r="AE2059">
            <v>0.06</v>
          </cell>
          <cell r="AF2059">
            <v>0</v>
          </cell>
          <cell r="AG2059"/>
          <cell r="AH2059"/>
          <cell r="AI2059" t="e">
            <v>#DIV/0!</v>
          </cell>
          <cell r="AJ2059"/>
          <cell r="AK2059"/>
          <cell r="AL2059" t="e">
            <v>#DIV/0!</v>
          </cell>
          <cell r="AM2059"/>
          <cell r="AN2059"/>
          <cell r="AO2059" t="e">
            <v>#DIV/0!</v>
          </cell>
        </row>
        <row r="2060">
          <cell r="A2060">
            <v>1285</v>
          </cell>
          <cell r="B2060" t="str">
            <v>Almidon de yuca, tapioca o mañoco.</v>
          </cell>
          <cell r="C2060"/>
          <cell r="D2060">
            <v>100</v>
          </cell>
          <cell r="E2060"/>
          <cell r="F2060">
            <v>354</v>
          </cell>
          <cell r="G2060"/>
          <cell r="H2060">
            <v>0.2</v>
          </cell>
          <cell r="I2060">
            <v>0.1</v>
          </cell>
          <cell r="J2060">
            <v>88</v>
          </cell>
          <cell r="K2060"/>
          <cell r="L2060">
            <v>3.9</v>
          </cell>
          <cell r="M2060"/>
          <cell r="N2060">
            <v>50</v>
          </cell>
          <cell r="O2060">
            <v>5</v>
          </cell>
          <cell r="P2060">
            <v>8</v>
          </cell>
          <cell r="Q2060">
            <v>15</v>
          </cell>
          <cell r="R2060"/>
          <cell r="S2060">
            <v>0.2</v>
          </cell>
          <cell r="T2060">
            <v>18</v>
          </cell>
          <cell r="U2060">
            <v>670</v>
          </cell>
          <cell r="V2060">
            <v>0</v>
          </cell>
          <cell r="W2060">
            <v>0</v>
          </cell>
          <cell r="X2060">
            <v>0.1</v>
          </cell>
          <cell r="Y2060">
            <v>16</v>
          </cell>
          <cell r="Z2060">
            <v>0</v>
          </cell>
          <cell r="AA2060">
            <v>0</v>
          </cell>
          <cell r="AB2060">
            <v>0</v>
          </cell>
          <cell r="AC2060">
            <v>0.03</v>
          </cell>
          <cell r="AD2060">
            <v>0.01</v>
          </cell>
          <cell r="AE2060">
            <v>0.06</v>
          </cell>
          <cell r="AF2060">
            <v>0</v>
          </cell>
          <cell r="AG2060"/>
          <cell r="AH2060"/>
          <cell r="AI2060" t="e">
            <v>#DIV/0!</v>
          </cell>
          <cell r="AJ2060"/>
          <cell r="AK2060"/>
          <cell r="AL2060" t="e">
            <v>#DIV/0!</v>
          </cell>
          <cell r="AM2060"/>
          <cell r="AN2060"/>
          <cell r="AO2060" t="e">
            <v>#DIV/0!</v>
          </cell>
        </row>
        <row r="2061">
          <cell r="A2061">
            <v>1286</v>
          </cell>
          <cell r="B2061" t="str">
            <v>Casabe torta, harina de yuca, seca.</v>
          </cell>
          <cell r="C2061"/>
          <cell r="D2061">
            <v>100</v>
          </cell>
          <cell r="E2061"/>
          <cell r="F2061">
            <v>337</v>
          </cell>
          <cell r="G2061"/>
          <cell r="H2061">
            <v>1.6</v>
          </cell>
          <cell r="I2061">
            <v>0.2</v>
          </cell>
          <cell r="J2061">
            <v>82.2</v>
          </cell>
          <cell r="K2061"/>
          <cell r="L2061">
            <v>3.9</v>
          </cell>
          <cell r="M2061"/>
          <cell r="N2061">
            <v>30</v>
          </cell>
          <cell r="O2061">
            <v>0.3</v>
          </cell>
          <cell r="P2061">
            <v>8</v>
          </cell>
          <cell r="Q2061">
            <v>70</v>
          </cell>
          <cell r="R2061"/>
          <cell r="S2061">
            <v>0.2</v>
          </cell>
          <cell r="T2061">
            <v>18</v>
          </cell>
          <cell r="U2061">
            <v>670</v>
          </cell>
          <cell r="V2061">
            <v>0.112</v>
          </cell>
          <cell r="W2061">
            <v>7.0000000000000007E-2</v>
          </cell>
          <cell r="X2061">
            <v>0.5</v>
          </cell>
          <cell r="Y2061">
            <v>16</v>
          </cell>
          <cell r="Z2061">
            <v>0</v>
          </cell>
          <cell r="AA2061">
            <v>0</v>
          </cell>
          <cell r="AB2061">
            <v>0</v>
          </cell>
          <cell r="AC2061">
            <v>0.03</v>
          </cell>
          <cell r="AD2061">
            <v>0.01</v>
          </cell>
          <cell r="AE2061">
            <v>0.06</v>
          </cell>
          <cell r="AF2061">
            <v>0</v>
          </cell>
          <cell r="AG2061"/>
          <cell r="AH2061"/>
          <cell r="AI2061" t="e">
            <v>#DIV/0!</v>
          </cell>
          <cell r="AJ2061"/>
          <cell r="AK2061"/>
          <cell r="AL2061" t="e">
            <v>#DIV/0!</v>
          </cell>
          <cell r="AM2061"/>
          <cell r="AN2061"/>
          <cell r="AO2061" t="e">
            <v>#DIV/0!</v>
          </cell>
        </row>
        <row r="2062">
          <cell r="A2062">
            <v>1287</v>
          </cell>
          <cell r="B2062" t="str">
            <v>Fariña o mañoco, harina de yuca.</v>
          </cell>
          <cell r="C2062"/>
          <cell r="D2062">
            <v>100</v>
          </cell>
          <cell r="E2062"/>
          <cell r="F2062">
            <v>339</v>
          </cell>
          <cell r="G2062"/>
          <cell r="H2062">
            <v>0.7</v>
          </cell>
          <cell r="I2062">
            <v>0.2</v>
          </cell>
          <cell r="J2062">
            <v>83.7</v>
          </cell>
          <cell r="K2062"/>
          <cell r="L2062">
            <v>3.9</v>
          </cell>
          <cell r="M2062"/>
          <cell r="N2062">
            <v>40</v>
          </cell>
          <cell r="O2062">
            <v>2.5</v>
          </cell>
          <cell r="P2062">
            <v>8</v>
          </cell>
          <cell r="Q2062">
            <v>30</v>
          </cell>
          <cell r="R2062"/>
          <cell r="S2062">
            <v>0.2</v>
          </cell>
          <cell r="T2062">
            <v>18</v>
          </cell>
          <cell r="U2062">
            <v>670</v>
          </cell>
          <cell r="V2062">
            <v>0.02</v>
          </cell>
          <cell r="W2062">
            <v>0.06</v>
          </cell>
          <cell r="X2062">
            <v>0.3</v>
          </cell>
          <cell r="Y2062">
            <v>16</v>
          </cell>
          <cell r="Z2062">
            <v>0</v>
          </cell>
          <cell r="AA2062">
            <v>12</v>
          </cell>
          <cell r="AB2062">
            <v>0</v>
          </cell>
          <cell r="AC2062">
            <v>0.03</v>
          </cell>
          <cell r="AD2062">
            <v>0.01</v>
          </cell>
          <cell r="AE2062">
            <v>0.06</v>
          </cell>
          <cell r="AF2062">
            <v>0</v>
          </cell>
          <cell r="AG2062"/>
          <cell r="AH2062"/>
          <cell r="AI2062" t="e">
            <v>#DIV/0!</v>
          </cell>
          <cell r="AJ2062"/>
          <cell r="AK2062"/>
          <cell r="AL2062" t="e">
            <v>#DIV/0!</v>
          </cell>
          <cell r="AM2062"/>
          <cell r="AN2062"/>
          <cell r="AO2062" t="e">
            <v>#DIV/0!</v>
          </cell>
        </row>
        <row r="2063">
          <cell r="A2063">
            <v>1288</v>
          </cell>
          <cell r="B2063" t="str">
            <v>Harina de achira</v>
          </cell>
          <cell r="C2063"/>
          <cell r="D2063">
            <v>100</v>
          </cell>
          <cell r="E2063"/>
          <cell r="F2063">
            <v>330</v>
          </cell>
          <cell r="G2063"/>
          <cell r="H2063">
            <v>0.2</v>
          </cell>
          <cell r="I2063">
            <v>0</v>
          </cell>
          <cell r="J2063">
            <v>82.2</v>
          </cell>
          <cell r="K2063"/>
          <cell r="L2063">
            <v>5.9</v>
          </cell>
          <cell r="M2063"/>
          <cell r="N2063">
            <v>9</v>
          </cell>
          <cell r="O2063">
            <v>3</v>
          </cell>
          <cell r="P2063">
            <v>55</v>
          </cell>
          <cell r="Q2063">
            <v>71</v>
          </cell>
          <cell r="R2063"/>
          <cell r="S2063">
            <v>0.54</v>
          </cell>
          <cell r="T2063">
            <v>65</v>
          </cell>
          <cell r="U2063">
            <v>1001</v>
          </cell>
          <cell r="V2063">
            <v>0.23</v>
          </cell>
          <cell r="W2063">
            <v>0.05</v>
          </cell>
          <cell r="X2063">
            <v>3.5</v>
          </cell>
          <cell r="Y2063">
            <v>25</v>
          </cell>
          <cell r="Z2063">
            <v>0</v>
          </cell>
          <cell r="AA2063">
            <v>0</v>
          </cell>
          <cell r="AB2063">
            <v>0</v>
          </cell>
          <cell r="AC2063">
            <v>0</v>
          </cell>
          <cell r="AD2063">
            <v>0</v>
          </cell>
          <cell r="AE2063">
            <v>0</v>
          </cell>
          <cell r="AF2063">
            <v>0</v>
          </cell>
          <cell r="AG2063"/>
          <cell r="AH2063"/>
          <cell r="AI2063" t="e">
            <v>#DIV/0!</v>
          </cell>
          <cell r="AJ2063"/>
          <cell r="AK2063"/>
          <cell r="AL2063" t="e">
            <v>#DIV/0!</v>
          </cell>
          <cell r="AM2063"/>
          <cell r="AN2063"/>
          <cell r="AO2063" t="e">
            <v>#DIV/0!</v>
          </cell>
        </row>
        <row r="2064">
          <cell r="A2064">
            <v>1289</v>
          </cell>
          <cell r="B2064" t="str">
            <v>Harina de papa</v>
          </cell>
          <cell r="C2064"/>
          <cell r="D2064">
            <v>100</v>
          </cell>
          <cell r="E2064"/>
          <cell r="F2064">
            <v>363</v>
          </cell>
          <cell r="G2064"/>
          <cell r="H2064">
            <v>6.9</v>
          </cell>
          <cell r="I2064">
            <v>0.3</v>
          </cell>
          <cell r="J2064">
            <v>83.1</v>
          </cell>
          <cell r="K2064"/>
          <cell r="L2064">
            <v>5.9</v>
          </cell>
          <cell r="M2064"/>
          <cell r="N2064">
            <v>65</v>
          </cell>
          <cell r="O2064">
            <v>1.4</v>
          </cell>
          <cell r="P2064">
            <v>55</v>
          </cell>
          <cell r="Q2064">
            <v>168</v>
          </cell>
          <cell r="R2064"/>
          <cell r="S2064">
            <v>0.54</v>
          </cell>
          <cell r="T2064">
            <v>65</v>
          </cell>
          <cell r="U2064">
            <v>1001</v>
          </cell>
          <cell r="V2064">
            <v>0.23</v>
          </cell>
          <cell r="W2064">
            <v>0.05</v>
          </cell>
          <cell r="X2064">
            <v>3.5</v>
          </cell>
          <cell r="Y2064">
            <v>25</v>
          </cell>
          <cell r="Z2064">
            <v>0</v>
          </cell>
          <cell r="AA2064">
            <v>4</v>
          </cell>
          <cell r="AB2064">
            <v>0</v>
          </cell>
          <cell r="AC2064">
            <v>0.09</v>
          </cell>
          <cell r="AD2064">
            <v>0.01</v>
          </cell>
          <cell r="AE2064">
            <v>0.15</v>
          </cell>
          <cell r="AF2064">
            <v>0</v>
          </cell>
          <cell r="AG2064"/>
          <cell r="AH2064"/>
          <cell r="AI2064" t="e">
            <v>#DIV/0!</v>
          </cell>
          <cell r="AJ2064"/>
          <cell r="AK2064"/>
          <cell r="AL2064" t="e">
            <v>#DIV/0!</v>
          </cell>
          <cell r="AM2064"/>
          <cell r="AN2064"/>
          <cell r="AO2064" t="e">
            <v>#DIV/0!</v>
          </cell>
        </row>
        <row r="2065">
          <cell r="A2065">
            <v>1290</v>
          </cell>
          <cell r="B2065" t="str">
            <v>Harina de platano casera</v>
          </cell>
          <cell r="C2065"/>
          <cell r="D2065">
            <v>100</v>
          </cell>
          <cell r="E2065"/>
          <cell r="F2065">
            <v>367</v>
          </cell>
          <cell r="G2065"/>
          <cell r="H2065">
            <v>3.7</v>
          </cell>
          <cell r="I2065">
            <v>0.2</v>
          </cell>
          <cell r="J2065">
            <v>87.5</v>
          </cell>
          <cell r="K2065"/>
          <cell r="L2065">
            <v>2.2999999999999998</v>
          </cell>
          <cell r="M2065"/>
          <cell r="N2065">
            <v>10</v>
          </cell>
          <cell r="O2065">
            <v>1.2</v>
          </cell>
          <cell r="P2065">
            <v>4</v>
          </cell>
          <cell r="Q2065">
            <v>70</v>
          </cell>
          <cell r="R2065"/>
          <cell r="S2065">
            <v>0.14000000000000001</v>
          </cell>
          <cell r="T2065">
            <v>37</v>
          </cell>
          <cell r="U2065">
            <v>499</v>
          </cell>
          <cell r="V2065">
            <v>0.06</v>
          </cell>
          <cell r="W2065">
            <v>0.04</v>
          </cell>
          <cell r="X2065">
            <v>1</v>
          </cell>
          <cell r="Y2065">
            <v>22</v>
          </cell>
          <cell r="Z2065">
            <v>0</v>
          </cell>
          <cell r="AA2065">
            <v>5</v>
          </cell>
          <cell r="AB2065">
            <v>150</v>
          </cell>
          <cell r="AC2065">
            <v>0.14000000000000001</v>
          </cell>
          <cell r="AD2065">
            <v>0.03</v>
          </cell>
          <cell r="AE2065">
            <v>7.0000000000000007E-2</v>
          </cell>
          <cell r="AF2065">
            <v>0</v>
          </cell>
          <cell r="AG2065"/>
          <cell r="AH2065"/>
          <cell r="AI2065" t="e">
            <v>#DIV/0!</v>
          </cell>
          <cell r="AJ2065"/>
          <cell r="AK2065"/>
          <cell r="AL2065" t="e">
            <v>#DIV/0!</v>
          </cell>
          <cell r="AM2065"/>
          <cell r="AN2065"/>
          <cell r="AO2065" t="e">
            <v>#DIV/0!</v>
          </cell>
        </row>
        <row r="2066">
          <cell r="A2066">
            <v>1291</v>
          </cell>
          <cell r="B2066" t="str">
            <v>Harina de platano, comercial.</v>
          </cell>
          <cell r="C2066"/>
          <cell r="D2066">
            <v>100</v>
          </cell>
          <cell r="E2066"/>
          <cell r="F2066">
            <v>342</v>
          </cell>
          <cell r="G2066"/>
          <cell r="H2066">
            <v>2</v>
          </cell>
          <cell r="I2066">
            <v>0.4</v>
          </cell>
          <cell r="J2066">
            <v>82.7</v>
          </cell>
          <cell r="K2066"/>
          <cell r="L2066">
            <v>2.2999999999999998</v>
          </cell>
          <cell r="M2066"/>
          <cell r="N2066">
            <v>12</v>
          </cell>
          <cell r="O2066">
            <v>1.3</v>
          </cell>
          <cell r="P2066">
            <v>4</v>
          </cell>
          <cell r="Q2066">
            <v>60</v>
          </cell>
          <cell r="R2066"/>
          <cell r="S2066">
            <v>0.14000000000000001</v>
          </cell>
          <cell r="T2066">
            <v>37</v>
          </cell>
          <cell r="U2066">
            <v>499</v>
          </cell>
          <cell r="V2066">
            <v>0.08</v>
          </cell>
          <cell r="W2066">
            <v>0.04</v>
          </cell>
          <cell r="X2066">
            <v>1</v>
          </cell>
          <cell r="Y2066">
            <v>22</v>
          </cell>
          <cell r="Z2066">
            <v>0</v>
          </cell>
          <cell r="AA2066">
            <v>5</v>
          </cell>
          <cell r="AB2066">
            <v>30</v>
          </cell>
          <cell r="AC2066">
            <v>0.14000000000000001</v>
          </cell>
          <cell r="AD2066">
            <v>0.03</v>
          </cell>
          <cell r="AE2066">
            <v>7.0000000000000007E-2</v>
          </cell>
          <cell r="AF2066">
            <v>0</v>
          </cell>
          <cell r="AG2066"/>
          <cell r="AH2066"/>
          <cell r="AI2066" t="e">
            <v>#DIV/0!</v>
          </cell>
          <cell r="AJ2066"/>
          <cell r="AK2066"/>
          <cell r="AL2066" t="e">
            <v>#DIV/0!</v>
          </cell>
          <cell r="AM2066"/>
          <cell r="AN2066"/>
          <cell r="AO2066" t="e">
            <v>#DIV/0!</v>
          </cell>
        </row>
        <row r="2067">
          <cell r="A2067">
            <v>1292</v>
          </cell>
          <cell r="B2067" t="str">
            <v>Harina de sagu</v>
          </cell>
          <cell r="C2067"/>
          <cell r="D2067">
            <v>100</v>
          </cell>
          <cell r="E2067"/>
          <cell r="F2067">
            <v>336</v>
          </cell>
          <cell r="G2067"/>
          <cell r="H2067">
            <v>0.3</v>
          </cell>
          <cell r="I2067">
            <v>0.1</v>
          </cell>
          <cell r="J2067">
            <v>83.4</v>
          </cell>
          <cell r="K2067"/>
          <cell r="L2067">
            <v>1.3</v>
          </cell>
          <cell r="M2067"/>
          <cell r="N2067">
            <v>8</v>
          </cell>
          <cell r="O2067">
            <v>0.9</v>
          </cell>
          <cell r="P2067">
            <v>26</v>
          </cell>
          <cell r="Q2067">
            <v>10</v>
          </cell>
          <cell r="R2067"/>
          <cell r="S2067">
            <v>0.63</v>
          </cell>
          <cell r="T2067">
            <v>25</v>
          </cell>
          <cell r="U2067">
            <v>454</v>
          </cell>
          <cell r="V2067">
            <v>0.09</v>
          </cell>
          <cell r="W2067">
            <v>0.06</v>
          </cell>
          <cell r="X2067">
            <v>1.7</v>
          </cell>
          <cell r="Y2067">
            <v>338</v>
          </cell>
          <cell r="Z2067">
            <v>0</v>
          </cell>
          <cell r="AA2067">
            <v>2</v>
          </cell>
          <cell r="AB2067">
            <v>2</v>
          </cell>
          <cell r="AC2067">
            <v>0.04</v>
          </cell>
          <cell r="AD2067">
            <v>0.01</v>
          </cell>
          <cell r="AE2067">
            <v>0.09</v>
          </cell>
          <cell r="AF2067">
            <v>0</v>
          </cell>
          <cell r="AG2067"/>
          <cell r="AH2067"/>
          <cell r="AI2067" t="e">
            <v>#DIV/0!</v>
          </cell>
          <cell r="AJ2067"/>
          <cell r="AK2067"/>
          <cell r="AL2067" t="e">
            <v>#DIV/0!</v>
          </cell>
          <cell r="AM2067"/>
          <cell r="AN2067"/>
          <cell r="AO2067" t="e">
            <v>#DIV/0!</v>
          </cell>
        </row>
        <row r="2068">
          <cell r="A2068">
            <v>1293</v>
          </cell>
          <cell r="B2068" t="str">
            <v>Papa deshidratada, para pure sin leche, sin sal.</v>
          </cell>
          <cell r="C2068"/>
          <cell r="D2068">
            <v>100</v>
          </cell>
          <cell r="E2068"/>
          <cell r="F2068">
            <v>362</v>
          </cell>
          <cell r="G2068"/>
          <cell r="H2068">
            <v>8.4</v>
          </cell>
          <cell r="I2068">
            <v>0.4</v>
          </cell>
          <cell r="J2068">
            <v>81.2</v>
          </cell>
          <cell r="K2068"/>
          <cell r="L2068">
            <v>6.9</v>
          </cell>
          <cell r="M2068"/>
          <cell r="N2068">
            <v>25</v>
          </cell>
          <cell r="O2068">
            <v>1.2</v>
          </cell>
          <cell r="P2068">
            <v>107</v>
          </cell>
          <cell r="Q2068">
            <v>154</v>
          </cell>
          <cell r="R2068"/>
          <cell r="S2068">
            <v>0.68</v>
          </cell>
          <cell r="T2068">
            <v>65</v>
          </cell>
          <cell r="U2068">
            <v>1084</v>
          </cell>
          <cell r="V2068">
            <v>1.03</v>
          </cell>
          <cell r="W2068">
            <v>0.11</v>
          </cell>
          <cell r="X2068">
            <v>6.1</v>
          </cell>
          <cell r="Y2068">
            <v>40</v>
          </cell>
          <cell r="Z2068">
            <v>0</v>
          </cell>
          <cell r="AA2068">
            <v>84</v>
          </cell>
          <cell r="AB2068">
            <v>0</v>
          </cell>
          <cell r="AC2068">
            <v>0.1</v>
          </cell>
          <cell r="AD2068">
            <v>0.01</v>
          </cell>
          <cell r="AE2068">
            <v>0.17</v>
          </cell>
          <cell r="AF2068">
            <v>0</v>
          </cell>
          <cell r="AG2068"/>
          <cell r="AH2068"/>
          <cell r="AI2068" t="e">
            <v>#DIV/0!</v>
          </cell>
          <cell r="AJ2068"/>
          <cell r="AK2068"/>
          <cell r="AL2068" t="e">
            <v>#DIV/0!</v>
          </cell>
          <cell r="AM2068"/>
          <cell r="AN2068"/>
          <cell r="AO2068" t="e">
            <v>#DIV/0!</v>
          </cell>
        </row>
        <row r="2069">
          <cell r="A2069">
            <v>1294</v>
          </cell>
          <cell r="B2069" t="str">
            <v>Arequipe</v>
          </cell>
          <cell r="C2069"/>
          <cell r="D2069">
            <v>100</v>
          </cell>
          <cell r="E2069"/>
          <cell r="F2069">
            <v>328</v>
          </cell>
          <cell r="G2069"/>
          <cell r="H2069">
            <v>6.7</v>
          </cell>
          <cell r="I2069">
            <v>8.3000000000000007</v>
          </cell>
          <cell r="J2069">
            <v>56.7</v>
          </cell>
          <cell r="K2069"/>
          <cell r="L2069">
            <v>0</v>
          </cell>
          <cell r="M2069"/>
          <cell r="N2069">
            <v>60</v>
          </cell>
          <cell r="O2069">
            <v>0</v>
          </cell>
          <cell r="P2069">
            <v>117</v>
          </cell>
          <cell r="Q2069">
            <v>190</v>
          </cell>
          <cell r="R2069"/>
          <cell r="S2069">
            <v>0.82</v>
          </cell>
          <cell r="T2069">
            <v>26</v>
          </cell>
          <cell r="U2069">
            <v>308</v>
          </cell>
          <cell r="V2069">
            <v>0.08</v>
          </cell>
          <cell r="W2069">
            <v>0.36</v>
          </cell>
          <cell r="X2069">
            <v>0.2</v>
          </cell>
          <cell r="Y2069">
            <v>10</v>
          </cell>
          <cell r="Z2069">
            <v>0.72</v>
          </cell>
          <cell r="AA2069">
            <v>0</v>
          </cell>
          <cell r="AB2069">
            <v>62</v>
          </cell>
          <cell r="AC2069">
            <v>5</v>
          </cell>
          <cell r="AD2069">
            <v>1.94</v>
          </cell>
          <cell r="AE2069">
            <v>0.24</v>
          </cell>
          <cell r="AF2069">
            <v>17</v>
          </cell>
          <cell r="AG2069"/>
          <cell r="AH2069"/>
          <cell r="AI2069" t="e">
            <v>#DIV/0!</v>
          </cell>
          <cell r="AJ2069"/>
          <cell r="AK2069"/>
          <cell r="AL2069" t="e">
            <v>#DIV/0!</v>
          </cell>
          <cell r="AM2069"/>
          <cell r="AN2069"/>
          <cell r="AO2069" t="e">
            <v>#DIV/0!</v>
          </cell>
        </row>
        <row r="2070">
          <cell r="A2070">
            <v>1295</v>
          </cell>
          <cell r="B2070" t="str">
            <v>Arequipe light</v>
          </cell>
          <cell r="C2070"/>
          <cell r="D2070">
            <v>100</v>
          </cell>
          <cell r="E2070"/>
          <cell r="F2070">
            <v>272</v>
          </cell>
          <cell r="G2070"/>
          <cell r="H2070">
            <v>6.7</v>
          </cell>
          <cell r="I2070">
            <v>5</v>
          </cell>
          <cell r="J2070">
            <v>50</v>
          </cell>
          <cell r="K2070"/>
          <cell r="L2070">
            <v>0</v>
          </cell>
          <cell r="M2070"/>
          <cell r="N2070">
            <v>150</v>
          </cell>
          <cell r="O2070">
            <v>0</v>
          </cell>
          <cell r="P2070">
            <v>317</v>
          </cell>
          <cell r="Q2070">
            <v>190</v>
          </cell>
          <cell r="R2070"/>
          <cell r="S2070">
            <v>0.82</v>
          </cell>
          <cell r="T2070">
            <v>26</v>
          </cell>
          <cell r="U2070">
            <v>308</v>
          </cell>
          <cell r="V2070">
            <v>0.08</v>
          </cell>
          <cell r="W2070">
            <v>0.36</v>
          </cell>
          <cell r="X2070">
            <v>0.2</v>
          </cell>
          <cell r="Y2070">
            <v>10</v>
          </cell>
          <cell r="Z2070">
            <v>0.72</v>
          </cell>
          <cell r="AA2070">
            <v>0</v>
          </cell>
          <cell r="AB2070">
            <v>62</v>
          </cell>
          <cell r="AC2070">
            <v>3.33</v>
          </cell>
          <cell r="AD2070">
            <v>1.94</v>
          </cell>
          <cell r="AE2070">
            <v>0.24</v>
          </cell>
          <cell r="AF2070">
            <v>17</v>
          </cell>
          <cell r="AG2070"/>
          <cell r="AH2070"/>
          <cell r="AI2070" t="e">
            <v>#DIV/0!</v>
          </cell>
          <cell r="AJ2070"/>
          <cell r="AK2070"/>
          <cell r="AL2070" t="e">
            <v>#DIV/0!</v>
          </cell>
          <cell r="AM2070"/>
          <cell r="AN2070"/>
          <cell r="AO2070" t="e">
            <v>#DIV/0!</v>
          </cell>
        </row>
        <row r="2071">
          <cell r="A2071">
            <v>1296</v>
          </cell>
          <cell r="B2071" t="str">
            <v>Arrocitos inflado dulces</v>
          </cell>
          <cell r="C2071"/>
          <cell r="D2071">
            <v>100</v>
          </cell>
          <cell r="E2071"/>
          <cell r="F2071">
            <v>352</v>
          </cell>
          <cell r="G2071"/>
          <cell r="H2071">
            <v>4</v>
          </cell>
          <cell r="I2071">
            <v>0</v>
          </cell>
          <cell r="J2071">
            <v>84</v>
          </cell>
          <cell r="K2071"/>
          <cell r="L2071">
            <v>0</v>
          </cell>
          <cell r="M2071"/>
          <cell r="N2071">
            <v>0</v>
          </cell>
          <cell r="O2071">
            <v>0.7</v>
          </cell>
          <cell r="P2071">
            <v>0</v>
          </cell>
          <cell r="Q2071">
            <v>20</v>
          </cell>
          <cell r="R2071"/>
          <cell r="S2071">
            <v>0.3</v>
          </cell>
          <cell r="T2071">
            <v>8</v>
          </cell>
          <cell r="U2071">
            <v>80</v>
          </cell>
          <cell r="V2071">
            <v>0.09</v>
          </cell>
          <cell r="W2071">
            <v>0</v>
          </cell>
          <cell r="X2071">
            <v>0.8</v>
          </cell>
          <cell r="Y2071">
            <v>40</v>
          </cell>
          <cell r="Z2071">
            <v>0</v>
          </cell>
          <cell r="AA2071">
            <v>0</v>
          </cell>
          <cell r="AB2071">
            <v>0</v>
          </cell>
          <cell r="AC2071">
            <v>0</v>
          </cell>
          <cell r="AD2071">
            <v>0</v>
          </cell>
          <cell r="AE2071">
            <v>0</v>
          </cell>
          <cell r="AF2071">
            <v>0</v>
          </cell>
          <cell r="AG2071"/>
          <cell r="AH2071"/>
          <cell r="AI2071" t="e">
            <v>#DIV/0!</v>
          </cell>
          <cell r="AJ2071"/>
          <cell r="AK2071"/>
          <cell r="AL2071" t="e">
            <v>#DIV/0!</v>
          </cell>
          <cell r="AM2071"/>
          <cell r="AN2071"/>
          <cell r="AO2071" t="e">
            <v>#DIV/0!</v>
          </cell>
        </row>
        <row r="2072">
          <cell r="A2072">
            <v>1297</v>
          </cell>
          <cell r="B2072" t="str">
            <v>Barquillo Chantilli</v>
          </cell>
          <cell r="C2072"/>
          <cell r="D2072">
            <v>100</v>
          </cell>
          <cell r="E2072"/>
          <cell r="F2072">
            <v>418</v>
          </cell>
          <cell r="G2072"/>
          <cell r="H2072">
            <v>4</v>
          </cell>
          <cell r="I2072">
            <v>18.5</v>
          </cell>
          <cell r="J2072">
            <v>58.8</v>
          </cell>
          <cell r="K2072"/>
          <cell r="L2072">
            <v>0.5</v>
          </cell>
          <cell r="M2072"/>
          <cell r="N2072">
            <v>115</v>
          </cell>
          <cell r="O2072">
            <v>0.9</v>
          </cell>
          <cell r="P2072">
            <v>228</v>
          </cell>
          <cell r="Q2072">
            <v>152</v>
          </cell>
          <cell r="R2072"/>
          <cell r="S2072">
            <v>0.5</v>
          </cell>
          <cell r="T2072">
            <v>26</v>
          </cell>
          <cell r="U2072">
            <v>290</v>
          </cell>
          <cell r="V2072">
            <v>0.2</v>
          </cell>
          <cell r="W2072">
            <v>0.4</v>
          </cell>
          <cell r="X2072">
            <v>0.9</v>
          </cell>
          <cell r="Y2072">
            <v>10</v>
          </cell>
          <cell r="Z2072">
            <v>0.4</v>
          </cell>
          <cell r="AA2072">
            <v>0</v>
          </cell>
          <cell r="AB2072">
            <v>12</v>
          </cell>
          <cell r="AC2072">
            <v>11.7</v>
          </cell>
          <cell r="AD2072">
            <v>3.7</v>
          </cell>
          <cell r="AE2072">
            <v>2</v>
          </cell>
          <cell r="AF2072">
            <v>27</v>
          </cell>
          <cell r="AG2072"/>
          <cell r="AH2072"/>
          <cell r="AI2072" t="e">
            <v>#DIV/0!</v>
          </cell>
          <cell r="AJ2072"/>
          <cell r="AK2072"/>
          <cell r="AL2072" t="e">
            <v>#DIV/0!</v>
          </cell>
          <cell r="AM2072"/>
          <cell r="AN2072"/>
          <cell r="AO2072" t="e">
            <v>#DIV/0!</v>
          </cell>
        </row>
        <row r="2073">
          <cell r="A2073">
            <v>1298</v>
          </cell>
          <cell r="B2073" t="str">
            <v>Barquillo natural</v>
          </cell>
          <cell r="C2073"/>
          <cell r="D2073">
            <v>100</v>
          </cell>
          <cell r="E2073"/>
          <cell r="F2073">
            <v>387</v>
          </cell>
          <cell r="G2073"/>
          <cell r="H2073">
            <v>7.1</v>
          </cell>
          <cell r="I2073">
            <v>3.8</v>
          </cell>
          <cell r="J2073">
            <v>81.2</v>
          </cell>
          <cell r="K2073"/>
          <cell r="L2073">
            <v>1.4</v>
          </cell>
          <cell r="M2073"/>
          <cell r="N2073">
            <v>58</v>
          </cell>
          <cell r="O2073">
            <v>2.1</v>
          </cell>
          <cell r="P2073">
            <v>282</v>
          </cell>
          <cell r="Q2073">
            <v>112</v>
          </cell>
          <cell r="R2073"/>
          <cell r="S2073">
            <v>0.6</v>
          </cell>
          <cell r="T2073">
            <v>15</v>
          </cell>
          <cell r="U2073">
            <v>116</v>
          </cell>
          <cell r="V2073">
            <v>0.2</v>
          </cell>
          <cell r="W2073">
            <v>0.3</v>
          </cell>
          <cell r="X2073">
            <v>2.1</v>
          </cell>
          <cell r="Y2073">
            <v>24</v>
          </cell>
          <cell r="Z2073">
            <v>0.3</v>
          </cell>
          <cell r="AA2073">
            <v>0</v>
          </cell>
          <cell r="AB2073">
            <v>31</v>
          </cell>
          <cell r="AC2073">
            <v>0.9</v>
          </cell>
          <cell r="AD2073">
            <v>1.4</v>
          </cell>
          <cell r="AE2073">
            <v>1.2</v>
          </cell>
          <cell r="AF2073">
            <v>74</v>
          </cell>
          <cell r="AG2073"/>
          <cell r="AH2073"/>
          <cell r="AI2073" t="e">
            <v>#DIV/0!</v>
          </cell>
          <cell r="AJ2073"/>
          <cell r="AK2073"/>
          <cell r="AL2073" t="e">
            <v>#DIV/0!</v>
          </cell>
          <cell r="AM2073"/>
          <cell r="AN2073"/>
          <cell r="AO2073" t="e">
            <v>#DIV/0!</v>
          </cell>
        </row>
        <row r="2074">
          <cell r="A2074">
            <v>1299</v>
          </cell>
          <cell r="B2074" t="str">
            <v>Barquillos con chocolate</v>
          </cell>
          <cell r="C2074"/>
          <cell r="D2074">
            <v>100</v>
          </cell>
          <cell r="E2074"/>
          <cell r="F2074">
            <v>460</v>
          </cell>
          <cell r="G2074"/>
          <cell r="H2074">
            <v>7.7</v>
          </cell>
          <cell r="I2074">
            <v>17.2</v>
          </cell>
          <cell r="J2074">
            <v>68.7</v>
          </cell>
          <cell r="K2074"/>
          <cell r="L2074">
            <v>1.9</v>
          </cell>
          <cell r="M2074"/>
          <cell r="N2074">
            <v>114</v>
          </cell>
          <cell r="O2074">
            <v>2.1</v>
          </cell>
          <cell r="P2074">
            <v>215</v>
          </cell>
          <cell r="Q2074">
            <v>173</v>
          </cell>
          <cell r="R2074"/>
          <cell r="S2074">
            <v>0.67</v>
          </cell>
          <cell r="T2074">
            <v>37</v>
          </cell>
          <cell r="U2074">
            <v>244</v>
          </cell>
          <cell r="V2074">
            <v>0.2</v>
          </cell>
          <cell r="W2074">
            <v>0.3</v>
          </cell>
          <cell r="X2074">
            <v>1.8</v>
          </cell>
          <cell r="Y2074">
            <v>22</v>
          </cell>
          <cell r="Z2074">
            <v>0.3</v>
          </cell>
          <cell r="AA2074">
            <v>1</v>
          </cell>
          <cell r="AB2074">
            <v>61</v>
          </cell>
          <cell r="AC2074">
            <v>5.3</v>
          </cell>
          <cell r="AD2074">
            <v>5.3</v>
          </cell>
          <cell r="AE2074">
            <v>3.6</v>
          </cell>
          <cell r="AF2074">
            <v>45</v>
          </cell>
          <cell r="AG2074"/>
          <cell r="AH2074"/>
          <cell r="AI2074" t="e">
            <v>#DIV/0!</v>
          </cell>
          <cell r="AJ2074"/>
          <cell r="AK2074"/>
          <cell r="AL2074" t="e">
            <v>#DIV/0!</v>
          </cell>
          <cell r="AM2074"/>
          <cell r="AN2074"/>
          <cell r="AO2074" t="e">
            <v>#DIV/0!</v>
          </cell>
        </row>
        <row r="2075">
          <cell r="A2075">
            <v>1300</v>
          </cell>
          <cell r="B2075" t="str">
            <v>Barquillos con mani</v>
          </cell>
          <cell r="C2075"/>
          <cell r="D2075">
            <v>100</v>
          </cell>
          <cell r="E2075"/>
          <cell r="F2075">
            <v>502</v>
          </cell>
          <cell r="G2075"/>
          <cell r="H2075">
            <v>10.4</v>
          </cell>
          <cell r="I2075">
            <v>25</v>
          </cell>
          <cell r="J2075">
            <v>58.8</v>
          </cell>
          <cell r="K2075"/>
          <cell r="L2075">
            <v>2.7</v>
          </cell>
          <cell r="M2075"/>
          <cell r="N2075">
            <v>43</v>
          </cell>
          <cell r="O2075">
            <v>1.6</v>
          </cell>
          <cell r="P2075">
            <v>642</v>
          </cell>
          <cell r="Q2075">
            <v>160</v>
          </cell>
          <cell r="R2075"/>
          <cell r="S2075">
            <v>1.3</v>
          </cell>
          <cell r="T2075">
            <v>62</v>
          </cell>
          <cell r="U2075">
            <v>256</v>
          </cell>
          <cell r="V2075">
            <v>0.2</v>
          </cell>
          <cell r="W2075">
            <v>0.1</v>
          </cell>
          <cell r="X2075">
            <v>5.0999999999999996</v>
          </cell>
          <cell r="Y2075">
            <v>88</v>
          </cell>
          <cell r="Z2075">
            <v>0.1</v>
          </cell>
          <cell r="AA2075">
            <v>0</v>
          </cell>
          <cell r="AB2075">
            <v>13</v>
          </cell>
          <cell r="AC2075">
            <v>8.9</v>
          </cell>
          <cell r="AD2075">
            <v>9.3000000000000007</v>
          </cell>
          <cell r="AE2075">
            <v>5.6</v>
          </cell>
          <cell r="AF2075">
            <v>30</v>
          </cell>
          <cell r="AG2075"/>
          <cell r="AH2075"/>
          <cell r="AI2075" t="e">
            <v>#DIV/0!</v>
          </cell>
          <cell r="AJ2075"/>
          <cell r="AK2075"/>
          <cell r="AL2075" t="e">
            <v>#DIV/0!</v>
          </cell>
          <cell r="AM2075"/>
          <cell r="AN2075"/>
          <cell r="AO2075" t="e">
            <v>#DIV/0!</v>
          </cell>
        </row>
        <row r="2076">
          <cell r="A2076">
            <v>1301</v>
          </cell>
          <cell r="B2076" t="str">
            <v>Batido de chocolate</v>
          </cell>
          <cell r="C2076"/>
          <cell r="D2076">
            <v>100</v>
          </cell>
          <cell r="E2076"/>
          <cell r="F2076">
            <v>129</v>
          </cell>
          <cell r="G2076"/>
          <cell r="H2076">
            <v>3.4</v>
          </cell>
          <cell r="I2076">
            <v>3.7</v>
          </cell>
          <cell r="J2076">
            <v>20.5</v>
          </cell>
          <cell r="K2076"/>
          <cell r="L2076">
            <v>0.8</v>
          </cell>
          <cell r="M2076"/>
          <cell r="N2076">
            <v>113</v>
          </cell>
          <cell r="O2076">
            <v>0.3</v>
          </cell>
          <cell r="P2076">
            <v>97</v>
          </cell>
          <cell r="Q2076">
            <v>102</v>
          </cell>
          <cell r="R2076"/>
          <cell r="S2076">
            <v>0.41</v>
          </cell>
          <cell r="T2076">
            <v>17</v>
          </cell>
          <cell r="U2076">
            <v>200</v>
          </cell>
          <cell r="V2076">
            <v>0.06</v>
          </cell>
          <cell r="W2076">
            <v>0.25</v>
          </cell>
          <cell r="X2076">
            <v>0.2</v>
          </cell>
          <cell r="Y2076">
            <v>4</v>
          </cell>
          <cell r="Z2076">
            <v>0.34</v>
          </cell>
          <cell r="AA2076">
            <v>0</v>
          </cell>
          <cell r="AB2076">
            <v>23</v>
          </cell>
          <cell r="AC2076">
            <v>2.31</v>
          </cell>
          <cell r="AD2076">
            <v>1.08</v>
          </cell>
          <cell r="AE2076">
            <v>0.14000000000000001</v>
          </cell>
          <cell r="AF2076">
            <v>13</v>
          </cell>
          <cell r="AG2076"/>
          <cell r="AH2076"/>
          <cell r="AI2076" t="e">
            <v>#DIV/0!</v>
          </cell>
          <cell r="AJ2076"/>
          <cell r="AK2076"/>
          <cell r="AL2076" t="e">
            <v>#DIV/0!</v>
          </cell>
          <cell r="AM2076"/>
          <cell r="AN2076"/>
          <cell r="AO2076" t="e">
            <v>#DIV/0!</v>
          </cell>
        </row>
        <row r="2077">
          <cell r="A2077">
            <v>1302</v>
          </cell>
          <cell r="B2077" t="str">
            <v>Batido de vainilla</v>
          </cell>
          <cell r="C2077"/>
          <cell r="D2077">
            <v>100</v>
          </cell>
          <cell r="E2077"/>
          <cell r="F2077">
            <v>113</v>
          </cell>
          <cell r="G2077"/>
          <cell r="H2077">
            <v>3.5</v>
          </cell>
          <cell r="I2077">
            <v>3</v>
          </cell>
          <cell r="J2077">
            <v>17.899999999999999</v>
          </cell>
          <cell r="K2077"/>
          <cell r="L2077">
            <v>0.4</v>
          </cell>
          <cell r="M2077"/>
          <cell r="N2077">
            <v>122</v>
          </cell>
          <cell r="O2077">
            <v>0.1</v>
          </cell>
          <cell r="P2077">
            <v>82</v>
          </cell>
          <cell r="Q2077">
            <v>102</v>
          </cell>
          <cell r="R2077"/>
          <cell r="S2077">
            <v>0.36</v>
          </cell>
          <cell r="T2077">
            <v>12</v>
          </cell>
          <cell r="U2077">
            <v>174</v>
          </cell>
          <cell r="V2077">
            <v>0.05</v>
          </cell>
          <cell r="W2077">
            <v>0.18</v>
          </cell>
          <cell r="X2077">
            <v>0.2</v>
          </cell>
          <cell r="Y2077">
            <v>3</v>
          </cell>
          <cell r="Z2077">
            <v>0.36</v>
          </cell>
          <cell r="AA2077">
            <v>1</v>
          </cell>
          <cell r="AB2077">
            <v>32</v>
          </cell>
          <cell r="AC2077">
            <v>1.86</v>
          </cell>
          <cell r="AD2077">
            <v>0.86</v>
          </cell>
          <cell r="AE2077">
            <v>0.11</v>
          </cell>
          <cell r="AF2077">
            <v>11</v>
          </cell>
          <cell r="AG2077"/>
          <cell r="AH2077"/>
          <cell r="AI2077" t="e">
            <v>#DIV/0!</v>
          </cell>
          <cell r="AJ2077"/>
          <cell r="AK2077"/>
          <cell r="AL2077" t="e">
            <v>#DIV/0!</v>
          </cell>
          <cell r="AM2077"/>
          <cell r="AN2077"/>
          <cell r="AO2077" t="e">
            <v>#DIV/0!</v>
          </cell>
        </row>
        <row r="2078">
          <cell r="A2078">
            <v>1303</v>
          </cell>
          <cell r="B2078" t="str">
            <v>Bocadillo elaborado con guayaba y azucar.</v>
          </cell>
          <cell r="C2078"/>
          <cell r="D2078">
            <v>100</v>
          </cell>
          <cell r="E2078"/>
          <cell r="F2078">
            <v>318</v>
          </cell>
          <cell r="G2078"/>
          <cell r="H2078">
            <v>0.3</v>
          </cell>
          <cell r="I2078">
            <v>0.1</v>
          </cell>
          <cell r="J2078">
            <v>79</v>
          </cell>
          <cell r="K2078"/>
          <cell r="L2078">
            <v>1.1000000000000001</v>
          </cell>
          <cell r="M2078"/>
          <cell r="N2078">
            <v>25</v>
          </cell>
          <cell r="O2078">
            <v>1.2</v>
          </cell>
          <cell r="P2078">
            <v>40</v>
          </cell>
          <cell r="Q2078">
            <v>17</v>
          </cell>
          <cell r="R2078"/>
          <cell r="S2078">
            <v>0.06</v>
          </cell>
          <cell r="T2078">
            <v>4</v>
          </cell>
          <cell r="U2078">
            <v>77</v>
          </cell>
          <cell r="V2078">
            <v>0.02</v>
          </cell>
          <cell r="W2078">
            <v>0.03</v>
          </cell>
          <cell r="X2078">
            <v>1</v>
          </cell>
          <cell r="Y2078">
            <v>33</v>
          </cell>
          <cell r="Z2078">
            <v>0</v>
          </cell>
          <cell r="AA2078">
            <v>80</v>
          </cell>
          <cell r="AB2078">
            <v>4</v>
          </cell>
          <cell r="AC2078">
            <v>0.01</v>
          </cell>
          <cell r="AD2078">
            <v>0.11</v>
          </cell>
          <cell r="AE2078">
            <v>0</v>
          </cell>
          <cell r="AF2078">
            <v>0</v>
          </cell>
          <cell r="AG2078"/>
          <cell r="AH2078"/>
          <cell r="AI2078" t="e">
            <v>#DIV/0!</v>
          </cell>
          <cell r="AJ2078"/>
          <cell r="AK2078"/>
          <cell r="AL2078" t="e">
            <v>#DIV/0!</v>
          </cell>
          <cell r="AM2078"/>
          <cell r="AN2078"/>
          <cell r="AO2078" t="e">
            <v>#DIV/0!</v>
          </cell>
        </row>
        <row r="2079">
          <cell r="A2079">
            <v>1304</v>
          </cell>
          <cell r="B2079" t="str">
            <v>Bon Bon Bum</v>
          </cell>
          <cell r="C2079"/>
          <cell r="D2079">
            <v>100</v>
          </cell>
          <cell r="E2079"/>
          <cell r="F2079">
            <v>379</v>
          </cell>
          <cell r="G2079"/>
          <cell r="H2079">
            <v>0</v>
          </cell>
          <cell r="I2079">
            <v>0</v>
          </cell>
          <cell r="J2079">
            <v>94.7</v>
          </cell>
          <cell r="K2079"/>
          <cell r="L2079">
            <v>0</v>
          </cell>
          <cell r="M2079"/>
          <cell r="N2079">
            <v>0</v>
          </cell>
          <cell r="O2079">
            <v>0</v>
          </cell>
          <cell r="P2079">
            <v>26</v>
          </cell>
          <cell r="Q2079">
            <v>2</v>
          </cell>
          <cell r="R2079"/>
          <cell r="S2079">
            <v>0.03</v>
          </cell>
          <cell r="T2079">
            <v>0</v>
          </cell>
          <cell r="U2079">
            <v>2</v>
          </cell>
          <cell r="V2079">
            <v>0</v>
          </cell>
          <cell r="W2079">
            <v>0.02</v>
          </cell>
          <cell r="X2079">
            <v>0</v>
          </cell>
          <cell r="Y2079">
            <v>0</v>
          </cell>
          <cell r="Z2079">
            <v>0</v>
          </cell>
          <cell r="AA2079">
            <v>0</v>
          </cell>
          <cell r="AB2079">
            <v>0</v>
          </cell>
          <cell r="AC2079">
            <v>0</v>
          </cell>
          <cell r="AD2079">
            <v>0</v>
          </cell>
          <cell r="AE2079">
            <v>0</v>
          </cell>
          <cell r="AF2079">
            <v>0</v>
          </cell>
          <cell r="AG2079"/>
          <cell r="AH2079"/>
          <cell r="AI2079" t="e">
            <v>#DIV/0!</v>
          </cell>
          <cell r="AJ2079"/>
          <cell r="AK2079"/>
          <cell r="AL2079" t="e">
            <v>#DIV/0!</v>
          </cell>
          <cell r="AM2079"/>
          <cell r="AN2079"/>
          <cell r="AO2079" t="e">
            <v>#DIV/0!</v>
          </cell>
        </row>
        <row r="2080">
          <cell r="A2080">
            <v>1305</v>
          </cell>
          <cell r="B2080" t="str">
            <v>Caballito ( dulce de papaya)</v>
          </cell>
          <cell r="C2080"/>
          <cell r="D2080">
            <v>100</v>
          </cell>
          <cell r="E2080"/>
          <cell r="F2080">
            <v>150</v>
          </cell>
          <cell r="G2080"/>
          <cell r="H2080">
            <v>0.4</v>
          </cell>
          <cell r="I2080">
            <v>0.1</v>
          </cell>
          <cell r="J2080">
            <v>36.9</v>
          </cell>
          <cell r="K2080"/>
          <cell r="L2080">
            <v>1.3</v>
          </cell>
          <cell r="M2080"/>
          <cell r="N2080">
            <v>17</v>
          </cell>
          <cell r="O2080">
            <v>0.1</v>
          </cell>
          <cell r="P2080">
            <v>2</v>
          </cell>
          <cell r="Q2080">
            <v>4</v>
          </cell>
          <cell r="R2080"/>
          <cell r="S2080">
            <v>0.1</v>
          </cell>
          <cell r="T2080">
            <v>7</v>
          </cell>
          <cell r="U2080">
            <v>180</v>
          </cell>
          <cell r="V2080">
            <v>0</v>
          </cell>
          <cell r="W2080">
            <v>0</v>
          </cell>
          <cell r="X2080">
            <v>0.2</v>
          </cell>
          <cell r="Y2080">
            <v>27</v>
          </cell>
          <cell r="Z2080">
            <v>0</v>
          </cell>
          <cell r="AA2080">
            <v>43</v>
          </cell>
          <cell r="AB2080">
            <v>20</v>
          </cell>
          <cell r="AC2080">
            <v>0</v>
          </cell>
          <cell r="AD2080">
            <v>0</v>
          </cell>
          <cell r="AE2080">
            <v>0</v>
          </cell>
          <cell r="AF2080">
            <v>0</v>
          </cell>
          <cell r="AG2080"/>
          <cell r="AH2080"/>
          <cell r="AI2080" t="e">
            <v>#DIV/0!</v>
          </cell>
          <cell r="AJ2080"/>
          <cell r="AK2080"/>
          <cell r="AL2080" t="e">
            <v>#DIV/0!</v>
          </cell>
          <cell r="AM2080"/>
          <cell r="AN2080"/>
          <cell r="AO2080" t="e">
            <v>#DIV/0!</v>
          </cell>
        </row>
        <row r="2081">
          <cell r="A2081">
            <v>1306</v>
          </cell>
          <cell r="B2081" t="str">
            <v>Caña de azucar</v>
          </cell>
          <cell r="C2081"/>
          <cell r="D2081">
            <v>100</v>
          </cell>
          <cell r="E2081"/>
          <cell r="F2081">
            <v>93</v>
          </cell>
          <cell r="G2081"/>
          <cell r="H2081">
            <v>0.5</v>
          </cell>
          <cell r="I2081">
            <v>0.5</v>
          </cell>
          <cell r="J2081">
            <v>21.6</v>
          </cell>
          <cell r="K2081"/>
          <cell r="L2081">
            <v>0</v>
          </cell>
          <cell r="M2081"/>
          <cell r="N2081">
            <v>18</v>
          </cell>
          <cell r="O2081">
            <v>0.7</v>
          </cell>
          <cell r="P2081">
            <v>0</v>
          </cell>
          <cell r="Q2081">
            <v>0</v>
          </cell>
          <cell r="R2081"/>
          <cell r="S2081">
            <v>0</v>
          </cell>
          <cell r="T2081">
            <v>0</v>
          </cell>
          <cell r="U2081">
            <v>0</v>
          </cell>
          <cell r="V2081">
            <v>0.69</v>
          </cell>
          <cell r="W2081">
            <v>0.03</v>
          </cell>
          <cell r="X2081">
            <v>0.2</v>
          </cell>
          <cell r="Y2081">
            <v>0</v>
          </cell>
          <cell r="Z2081">
            <v>0</v>
          </cell>
          <cell r="AA2081">
            <v>8</v>
          </cell>
          <cell r="AB2081">
            <v>0</v>
          </cell>
          <cell r="AC2081">
            <v>0</v>
          </cell>
          <cell r="AD2081">
            <v>0</v>
          </cell>
          <cell r="AE2081">
            <v>0</v>
          </cell>
          <cell r="AF2081">
            <v>0</v>
          </cell>
          <cell r="AG2081"/>
          <cell r="AH2081"/>
          <cell r="AI2081" t="e">
            <v>#DIV/0!</v>
          </cell>
          <cell r="AJ2081"/>
          <cell r="AK2081"/>
          <cell r="AL2081" t="e">
            <v>#DIV/0!</v>
          </cell>
          <cell r="AM2081"/>
          <cell r="AN2081"/>
          <cell r="AO2081" t="e">
            <v>#DIV/0!</v>
          </cell>
        </row>
        <row r="2082">
          <cell r="A2082">
            <v>1307</v>
          </cell>
          <cell r="B2082" t="str">
            <v>Caramelo de leche y café ligh</v>
          </cell>
          <cell r="C2082"/>
          <cell r="D2082">
            <v>100</v>
          </cell>
          <cell r="E2082"/>
          <cell r="F2082">
            <v>0</v>
          </cell>
          <cell r="G2082"/>
          <cell r="H2082">
            <v>0</v>
          </cell>
          <cell r="I2082">
            <v>0</v>
          </cell>
          <cell r="J2082">
            <v>0</v>
          </cell>
          <cell r="K2082"/>
          <cell r="L2082">
            <v>0</v>
          </cell>
          <cell r="M2082"/>
          <cell r="N2082">
            <v>138</v>
          </cell>
          <cell r="O2082">
            <v>0.1</v>
          </cell>
          <cell r="P2082">
            <v>245</v>
          </cell>
          <cell r="Q2082">
            <v>114</v>
          </cell>
          <cell r="R2082"/>
          <cell r="S2082">
            <v>0.44</v>
          </cell>
          <cell r="T2082">
            <v>17</v>
          </cell>
          <cell r="U2082">
            <v>214</v>
          </cell>
          <cell r="V2082">
            <v>0.01</v>
          </cell>
          <cell r="W2082">
            <v>0.02</v>
          </cell>
          <cell r="X2082">
            <v>0.3</v>
          </cell>
          <cell r="Y2082">
            <v>5</v>
          </cell>
          <cell r="Z2082">
            <v>0</v>
          </cell>
          <cell r="AA2082">
            <v>0</v>
          </cell>
          <cell r="AB2082">
            <v>8</v>
          </cell>
          <cell r="AC2082">
            <v>0</v>
          </cell>
          <cell r="AD2082">
            <v>0</v>
          </cell>
          <cell r="AE2082">
            <v>0</v>
          </cell>
          <cell r="AF2082">
            <v>0</v>
          </cell>
          <cell r="AG2082"/>
          <cell r="AH2082"/>
          <cell r="AI2082" t="e">
            <v>#DIV/0!</v>
          </cell>
          <cell r="AJ2082"/>
          <cell r="AK2082"/>
          <cell r="AL2082" t="e">
            <v>#DIV/0!</v>
          </cell>
          <cell r="AM2082"/>
          <cell r="AN2082"/>
          <cell r="AO2082" t="e">
            <v>#DIV/0!</v>
          </cell>
        </row>
        <row r="2083">
          <cell r="A2083">
            <v>1308</v>
          </cell>
          <cell r="B2083" t="str">
            <v>Caramelos</v>
          </cell>
          <cell r="C2083"/>
          <cell r="D2083">
            <v>100</v>
          </cell>
          <cell r="E2083"/>
          <cell r="F2083">
            <v>399</v>
          </cell>
          <cell r="G2083"/>
          <cell r="H2083">
            <v>4.5999999999999996</v>
          </cell>
          <cell r="I2083">
            <v>8.1</v>
          </cell>
          <cell r="J2083">
            <v>77</v>
          </cell>
          <cell r="K2083"/>
          <cell r="L2083">
            <v>1.2</v>
          </cell>
          <cell r="M2083"/>
          <cell r="N2083">
            <v>138</v>
          </cell>
          <cell r="O2083">
            <v>0.1</v>
          </cell>
          <cell r="P2083">
            <v>245</v>
          </cell>
          <cell r="Q2083">
            <v>114</v>
          </cell>
          <cell r="R2083"/>
          <cell r="S2083">
            <v>0.44</v>
          </cell>
          <cell r="T2083">
            <v>17</v>
          </cell>
          <cell r="U2083">
            <v>214</v>
          </cell>
          <cell r="V2083">
            <v>0.01</v>
          </cell>
          <cell r="W2083">
            <v>0.02</v>
          </cell>
          <cell r="X2083">
            <v>0.3</v>
          </cell>
          <cell r="Y2083">
            <v>5</v>
          </cell>
          <cell r="Z2083">
            <v>0</v>
          </cell>
          <cell r="AA2083">
            <v>1</v>
          </cell>
          <cell r="AB2083">
            <v>8</v>
          </cell>
          <cell r="AC2083">
            <v>6.58</v>
          </cell>
          <cell r="AD2083">
            <v>0.84</v>
          </cell>
          <cell r="AE2083">
            <v>0.18</v>
          </cell>
          <cell r="AF2083">
            <v>7</v>
          </cell>
          <cell r="AG2083"/>
          <cell r="AH2083"/>
          <cell r="AI2083" t="e">
            <v>#DIV/0!</v>
          </cell>
          <cell r="AJ2083"/>
          <cell r="AK2083"/>
          <cell r="AL2083" t="e">
            <v>#DIV/0!</v>
          </cell>
          <cell r="AM2083"/>
          <cell r="AN2083"/>
          <cell r="AO2083" t="e">
            <v>#DIV/0!</v>
          </cell>
        </row>
        <row r="2084">
          <cell r="A2084">
            <v>1309</v>
          </cell>
          <cell r="B2084" t="str">
            <v>Choco jet mani pasta</v>
          </cell>
          <cell r="C2084"/>
          <cell r="D2084">
            <v>100</v>
          </cell>
          <cell r="E2084"/>
          <cell r="F2084">
            <v>581</v>
          </cell>
          <cell r="G2084"/>
          <cell r="H2084">
            <v>12.2</v>
          </cell>
          <cell r="I2084">
            <v>39.299999999999997</v>
          </cell>
          <cell r="J2084">
            <v>44.7</v>
          </cell>
          <cell r="K2084"/>
          <cell r="L2084">
            <v>3.1</v>
          </cell>
          <cell r="M2084"/>
          <cell r="N2084">
            <v>168</v>
          </cell>
          <cell r="O2084">
            <v>1.2</v>
          </cell>
          <cell r="P2084">
            <v>308</v>
          </cell>
          <cell r="Q2084">
            <v>255</v>
          </cell>
          <cell r="R2084"/>
          <cell r="S2084">
            <v>1.6</v>
          </cell>
          <cell r="T2084">
            <v>86</v>
          </cell>
          <cell r="U2084">
            <v>453</v>
          </cell>
          <cell r="V2084">
            <v>0.2</v>
          </cell>
          <cell r="W2084">
            <v>0.3</v>
          </cell>
          <cell r="X2084">
            <v>4.4000000000000004</v>
          </cell>
          <cell r="Y2084">
            <v>50</v>
          </cell>
          <cell r="Z2084">
            <v>0</v>
          </cell>
          <cell r="AA2084">
            <v>1</v>
          </cell>
          <cell r="AB2084">
            <v>88</v>
          </cell>
          <cell r="AC2084">
            <v>16.2</v>
          </cell>
          <cell r="AD2084">
            <v>15.1</v>
          </cell>
          <cell r="AE2084">
            <v>5.5</v>
          </cell>
          <cell r="AF2084">
            <v>2</v>
          </cell>
          <cell r="AG2084"/>
          <cell r="AH2084"/>
          <cell r="AI2084" t="e">
            <v>#DIV/0!</v>
          </cell>
          <cell r="AJ2084"/>
          <cell r="AK2084"/>
          <cell r="AL2084" t="e">
            <v>#DIV/0!</v>
          </cell>
          <cell r="AM2084"/>
          <cell r="AN2084"/>
          <cell r="AO2084" t="e">
            <v>#DIV/0!</v>
          </cell>
        </row>
        <row r="2085">
          <cell r="A2085">
            <v>1310</v>
          </cell>
          <cell r="B2085" t="str">
            <v>Chocolatina blanca jet</v>
          </cell>
          <cell r="C2085"/>
          <cell r="D2085">
            <v>100</v>
          </cell>
          <cell r="E2085"/>
          <cell r="F2085">
            <v>546</v>
          </cell>
          <cell r="G2085"/>
          <cell r="H2085">
            <v>8.6</v>
          </cell>
          <cell r="I2085">
            <v>32.299999999999997</v>
          </cell>
          <cell r="J2085">
            <v>55.3</v>
          </cell>
          <cell r="K2085"/>
          <cell r="L2085">
            <v>0.2</v>
          </cell>
          <cell r="M2085"/>
          <cell r="N2085">
            <v>293</v>
          </cell>
          <cell r="O2085">
            <v>0.3</v>
          </cell>
          <cell r="P2085">
            <v>181</v>
          </cell>
          <cell r="Q2085">
            <v>238</v>
          </cell>
          <cell r="R2085"/>
          <cell r="S2085">
            <v>1.2</v>
          </cell>
          <cell r="T2085">
            <v>31</v>
          </cell>
          <cell r="U2085">
            <v>408</v>
          </cell>
          <cell r="V2085">
            <v>0.1</v>
          </cell>
          <cell r="W2085">
            <v>0.4</v>
          </cell>
          <cell r="X2085">
            <v>0.7</v>
          </cell>
          <cell r="Y2085">
            <v>12</v>
          </cell>
          <cell r="Z2085">
            <v>1</v>
          </cell>
          <cell r="AA2085">
            <v>2</v>
          </cell>
          <cell r="AB2085">
            <v>165</v>
          </cell>
          <cell r="AC2085">
            <v>19.100000000000001</v>
          </cell>
          <cell r="AD2085">
            <v>10.6</v>
          </cell>
          <cell r="AE2085">
            <v>1.1000000000000001</v>
          </cell>
          <cell r="AF2085">
            <v>4</v>
          </cell>
          <cell r="AG2085"/>
          <cell r="AH2085"/>
          <cell r="AI2085" t="e">
            <v>#DIV/0!</v>
          </cell>
          <cell r="AJ2085"/>
          <cell r="AK2085"/>
          <cell r="AL2085" t="e">
            <v>#DIV/0!</v>
          </cell>
          <cell r="AM2085"/>
          <cell r="AN2085"/>
          <cell r="AO2085" t="e">
            <v>#DIV/0!</v>
          </cell>
        </row>
        <row r="2086">
          <cell r="A2086">
            <v>1311</v>
          </cell>
          <cell r="B2086" t="str">
            <v>Chocolatina chocolyne</v>
          </cell>
          <cell r="C2086"/>
          <cell r="D2086">
            <v>100</v>
          </cell>
          <cell r="E2086"/>
          <cell r="F2086">
            <v>533</v>
          </cell>
          <cell r="G2086"/>
          <cell r="H2086">
            <v>8.3000000000000007</v>
          </cell>
          <cell r="I2086">
            <v>33.299999999999997</v>
          </cell>
          <cell r="J2086">
            <v>50</v>
          </cell>
          <cell r="K2086"/>
          <cell r="L2086">
            <v>4.2</v>
          </cell>
          <cell r="M2086"/>
          <cell r="N2086">
            <v>60</v>
          </cell>
          <cell r="O2086">
            <v>0.4</v>
          </cell>
          <cell r="P2086">
            <v>146</v>
          </cell>
          <cell r="Q2086">
            <v>216</v>
          </cell>
          <cell r="R2086"/>
          <cell r="S2086">
            <v>1.38</v>
          </cell>
          <cell r="T2086">
            <v>60</v>
          </cell>
          <cell r="U2086">
            <v>385</v>
          </cell>
          <cell r="V2086">
            <v>0.8</v>
          </cell>
          <cell r="W2086">
            <v>0.3</v>
          </cell>
          <cell r="X2086">
            <v>0.3</v>
          </cell>
          <cell r="Y2086">
            <v>8</v>
          </cell>
          <cell r="Z2086">
            <v>0.39</v>
          </cell>
          <cell r="AA2086">
            <v>0</v>
          </cell>
          <cell r="AB2086">
            <v>55</v>
          </cell>
          <cell r="AC2086">
            <v>18.75</v>
          </cell>
          <cell r="AD2086">
            <v>10.47</v>
          </cell>
          <cell r="AE2086">
            <v>0</v>
          </cell>
          <cell r="AF2086">
            <v>21</v>
          </cell>
          <cell r="AG2086"/>
          <cell r="AH2086"/>
          <cell r="AI2086" t="e">
            <v>#DIV/0!</v>
          </cell>
          <cell r="AJ2086"/>
          <cell r="AK2086"/>
          <cell r="AL2086" t="e">
            <v>#DIV/0!</v>
          </cell>
          <cell r="AM2086"/>
          <cell r="AN2086"/>
          <cell r="AO2086" t="e">
            <v>#DIV/0!</v>
          </cell>
        </row>
        <row r="2087">
          <cell r="A2087">
            <v>1312</v>
          </cell>
          <cell r="B2087" t="str">
            <v>Chocolatina con almendras</v>
          </cell>
          <cell r="C2087"/>
          <cell r="D2087">
            <v>100</v>
          </cell>
          <cell r="E2087"/>
          <cell r="F2087">
            <v>558</v>
          </cell>
          <cell r="G2087"/>
          <cell r="H2087">
            <v>9</v>
          </cell>
          <cell r="I2087">
            <v>34.4</v>
          </cell>
          <cell r="J2087">
            <v>53.2</v>
          </cell>
          <cell r="K2087"/>
          <cell r="L2087">
            <v>6.2</v>
          </cell>
          <cell r="M2087"/>
          <cell r="N2087">
            <v>224</v>
          </cell>
          <cell r="O2087">
            <v>1.6</v>
          </cell>
          <cell r="P2087">
            <v>74</v>
          </cell>
          <cell r="Q2087">
            <v>264</v>
          </cell>
          <cell r="R2087"/>
          <cell r="S2087">
            <v>1.34</v>
          </cell>
          <cell r="T2087">
            <v>90</v>
          </cell>
          <cell r="U2087">
            <v>444</v>
          </cell>
          <cell r="V2087">
            <v>0.06</v>
          </cell>
          <cell r="W2087">
            <v>0.44</v>
          </cell>
          <cell r="X2087">
            <v>0.7</v>
          </cell>
          <cell r="Y2087">
            <v>12</v>
          </cell>
          <cell r="Z2087">
            <v>0.33</v>
          </cell>
          <cell r="AA2087">
            <v>0</v>
          </cell>
          <cell r="AB2087">
            <v>14</v>
          </cell>
          <cell r="AC2087">
            <v>16.98</v>
          </cell>
          <cell r="AD2087">
            <v>13.49</v>
          </cell>
          <cell r="AE2087">
            <v>2.2799999999999998</v>
          </cell>
          <cell r="AF2087">
            <v>0</v>
          </cell>
          <cell r="AG2087"/>
          <cell r="AH2087"/>
          <cell r="AI2087" t="e">
            <v>#DIV/0!</v>
          </cell>
          <cell r="AJ2087"/>
          <cell r="AK2087"/>
          <cell r="AL2087" t="e">
            <v>#DIV/0!</v>
          </cell>
          <cell r="AM2087"/>
          <cell r="AN2087"/>
          <cell r="AO2087" t="e">
            <v>#DIV/0!</v>
          </cell>
        </row>
        <row r="2088">
          <cell r="A2088">
            <v>1313</v>
          </cell>
          <cell r="B2088" t="str">
            <v>Chocolatina con cereal de arroz</v>
          </cell>
          <cell r="C2088"/>
          <cell r="D2088">
            <v>100</v>
          </cell>
          <cell r="E2088"/>
          <cell r="F2088">
            <v>517</v>
          </cell>
          <cell r="G2088"/>
          <cell r="H2088">
            <v>6.3</v>
          </cell>
          <cell r="I2088">
            <v>26.5</v>
          </cell>
          <cell r="J2088">
            <v>63.4</v>
          </cell>
          <cell r="K2088"/>
          <cell r="L2088">
            <v>3.1</v>
          </cell>
          <cell r="M2088"/>
          <cell r="N2088">
            <v>171</v>
          </cell>
          <cell r="O2088">
            <v>0.8</v>
          </cell>
          <cell r="P2088">
            <v>145</v>
          </cell>
          <cell r="Q2088">
            <v>193</v>
          </cell>
          <cell r="R2088"/>
          <cell r="S2088">
            <v>1.1200000000000001</v>
          </cell>
          <cell r="T2088">
            <v>49</v>
          </cell>
          <cell r="U2088">
            <v>343</v>
          </cell>
          <cell r="V2088">
            <v>0.06</v>
          </cell>
          <cell r="W2088">
            <v>0.28999999999999998</v>
          </cell>
          <cell r="X2088">
            <v>0.5</v>
          </cell>
          <cell r="Y2088">
            <v>9</v>
          </cell>
          <cell r="Z2088">
            <v>0.34</v>
          </cell>
          <cell r="AA2088">
            <v>0</v>
          </cell>
          <cell r="AB2088">
            <v>10</v>
          </cell>
          <cell r="AC2088">
            <v>15.89</v>
          </cell>
          <cell r="AD2088">
            <v>8.64</v>
          </cell>
          <cell r="AE2088">
            <v>0.78</v>
          </cell>
          <cell r="AF2088">
            <v>19</v>
          </cell>
          <cell r="AG2088"/>
          <cell r="AH2088"/>
          <cell r="AI2088" t="e">
            <v>#DIV/0!</v>
          </cell>
          <cell r="AJ2088"/>
          <cell r="AK2088"/>
          <cell r="AL2088" t="e">
            <v>#DIV/0!</v>
          </cell>
          <cell r="AM2088"/>
          <cell r="AN2088"/>
          <cell r="AO2088" t="e">
            <v>#DIV/0!</v>
          </cell>
        </row>
        <row r="2089">
          <cell r="A2089">
            <v>1314</v>
          </cell>
          <cell r="B2089" t="str">
            <v>Chocolatina con leche</v>
          </cell>
          <cell r="C2089"/>
          <cell r="D2089">
            <v>100</v>
          </cell>
          <cell r="E2089"/>
          <cell r="F2089">
            <v>541</v>
          </cell>
          <cell r="G2089"/>
          <cell r="H2089">
            <v>6.9</v>
          </cell>
          <cell r="I2089">
            <v>30.7</v>
          </cell>
          <cell r="J2089">
            <v>59.2</v>
          </cell>
          <cell r="K2089"/>
          <cell r="L2089">
            <v>3.4</v>
          </cell>
          <cell r="M2089"/>
          <cell r="N2089">
            <v>191</v>
          </cell>
          <cell r="O2089">
            <v>1.4</v>
          </cell>
          <cell r="P2089">
            <v>82</v>
          </cell>
          <cell r="Q2089">
            <v>216</v>
          </cell>
          <cell r="R2089"/>
          <cell r="S2089">
            <v>1.38</v>
          </cell>
          <cell r="T2089">
            <v>60</v>
          </cell>
          <cell r="U2089">
            <v>385</v>
          </cell>
          <cell r="V2089">
            <v>0.8</v>
          </cell>
          <cell r="W2089">
            <v>0.3</v>
          </cell>
          <cell r="X2089">
            <v>0.3</v>
          </cell>
          <cell r="Y2089">
            <v>8</v>
          </cell>
          <cell r="Z2089">
            <v>0.39</v>
          </cell>
          <cell r="AA2089">
            <v>0</v>
          </cell>
          <cell r="AB2089">
            <v>55</v>
          </cell>
          <cell r="AC2089">
            <v>18.48</v>
          </cell>
          <cell r="AD2089">
            <v>9.9700000000000006</v>
          </cell>
          <cell r="AE2089">
            <v>1.06</v>
          </cell>
          <cell r="AF2089">
            <v>22</v>
          </cell>
          <cell r="AG2089"/>
          <cell r="AH2089"/>
          <cell r="AI2089" t="e">
            <v>#DIV/0!</v>
          </cell>
          <cell r="AJ2089"/>
          <cell r="AK2089"/>
          <cell r="AL2089" t="e">
            <v>#DIV/0!</v>
          </cell>
          <cell r="AM2089"/>
          <cell r="AN2089"/>
          <cell r="AO2089" t="e">
            <v>#DIV/0!</v>
          </cell>
        </row>
        <row r="2090">
          <cell r="A2090">
            <v>1315</v>
          </cell>
          <cell r="B2090" t="str">
            <v>Chocolatina de leche cubierta con mani</v>
          </cell>
          <cell r="C2090"/>
          <cell r="D2090">
            <v>100</v>
          </cell>
          <cell r="E2090"/>
          <cell r="F2090">
            <v>552</v>
          </cell>
          <cell r="G2090"/>
          <cell r="H2090">
            <v>13.1</v>
          </cell>
          <cell r="I2090">
            <v>33.5</v>
          </cell>
          <cell r="J2090">
            <v>49.4</v>
          </cell>
          <cell r="K2090"/>
          <cell r="L2090">
            <v>4.7</v>
          </cell>
          <cell r="M2090"/>
          <cell r="N2090">
            <v>104</v>
          </cell>
          <cell r="O2090">
            <v>1.3</v>
          </cell>
          <cell r="P2090">
            <v>41</v>
          </cell>
          <cell r="Q2090">
            <v>212</v>
          </cell>
          <cell r="R2090"/>
          <cell r="S2090">
            <v>1.94</v>
          </cell>
          <cell r="T2090">
            <v>94</v>
          </cell>
          <cell r="U2090">
            <v>502</v>
          </cell>
          <cell r="V2090">
            <v>0.12</v>
          </cell>
          <cell r="W2090">
            <v>0.17</v>
          </cell>
          <cell r="X2090">
            <v>4.2</v>
          </cell>
          <cell r="Y2090">
            <v>8</v>
          </cell>
          <cell r="Z2090">
            <v>0.27</v>
          </cell>
          <cell r="AA2090">
            <v>0</v>
          </cell>
          <cell r="AB2090">
            <v>0</v>
          </cell>
          <cell r="AC2090">
            <v>14.6</v>
          </cell>
          <cell r="AD2090">
            <v>12.92</v>
          </cell>
          <cell r="AE2090">
            <v>4.33</v>
          </cell>
          <cell r="AF2090">
            <v>9</v>
          </cell>
          <cell r="AG2090"/>
          <cell r="AH2090"/>
          <cell r="AI2090" t="e">
            <v>#DIV/0!</v>
          </cell>
          <cell r="AJ2090"/>
          <cell r="AK2090"/>
          <cell r="AL2090" t="e">
            <v>#DIV/0!</v>
          </cell>
          <cell r="AM2090"/>
          <cell r="AN2090"/>
          <cell r="AO2090" t="e">
            <v>#DIV/0!</v>
          </cell>
        </row>
        <row r="2091">
          <cell r="A2091">
            <v>1316</v>
          </cell>
          <cell r="B2091" t="str">
            <v>Chocolatina Gol</v>
          </cell>
          <cell r="C2091"/>
          <cell r="D2091">
            <v>100</v>
          </cell>
          <cell r="E2091"/>
          <cell r="F2091">
            <v>474</v>
          </cell>
          <cell r="G2091"/>
          <cell r="H2091">
            <v>3.2</v>
          </cell>
          <cell r="I2091">
            <v>22.6</v>
          </cell>
          <cell r="J2091">
            <v>64.5</v>
          </cell>
          <cell r="K2091"/>
          <cell r="L2091">
            <v>0</v>
          </cell>
          <cell r="M2091"/>
          <cell r="N2091">
            <v>20</v>
          </cell>
          <cell r="O2091">
            <v>1.1000000000000001</v>
          </cell>
          <cell r="P2091">
            <v>194</v>
          </cell>
          <cell r="Q2091">
            <v>139</v>
          </cell>
          <cell r="R2091"/>
          <cell r="S2091">
            <v>0.79</v>
          </cell>
          <cell r="T2091">
            <v>33</v>
          </cell>
          <cell r="U2091">
            <v>244</v>
          </cell>
          <cell r="V2091">
            <v>0.19</v>
          </cell>
          <cell r="W2091">
            <v>0.26</v>
          </cell>
          <cell r="X2091">
            <v>1.6</v>
          </cell>
          <cell r="Y2091">
            <v>34</v>
          </cell>
          <cell r="Z2091">
            <v>0.21</v>
          </cell>
          <cell r="AA2091">
            <v>1</v>
          </cell>
          <cell r="AB2091">
            <v>15</v>
          </cell>
          <cell r="AC2091">
            <v>16.13</v>
          </cell>
          <cell r="AD2091">
            <v>0</v>
          </cell>
          <cell r="AE2091">
            <v>0</v>
          </cell>
          <cell r="AF2091">
            <v>0</v>
          </cell>
          <cell r="AG2091"/>
          <cell r="AH2091"/>
          <cell r="AI2091" t="e">
            <v>#DIV/0!</v>
          </cell>
          <cell r="AJ2091"/>
          <cell r="AK2091"/>
          <cell r="AL2091" t="e">
            <v>#DIV/0!</v>
          </cell>
          <cell r="AM2091"/>
          <cell r="AN2091"/>
          <cell r="AO2091" t="e">
            <v>#DIV/0!</v>
          </cell>
        </row>
        <row r="2092">
          <cell r="A2092">
            <v>1317</v>
          </cell>
          <cell r="B2092" t="str">
            <v>Chocolatina Montblanc</v>
          </cell>
          <cell r="C2092"/>
          <cell r="D2092">
            <v>100</v>
          </cell>
          <cell r="E2092"/>
          <cell r="F2092">
            <v>600</v>
          </cell>
          <cell r="G2092"/>
          <cell r="H2092">
            <v>9.4</v>
          </cell>
          <cell r="I2092">
            <v>43.3</v>
          </cell>
          <cell r="J2092">
            <v>43.1</v>
          </cell>
          <cell r="K2092"/>
          <cell r="L2092">
            <v>1.6</v>
          </cell>
          <cell r="M2092"/>
          <cell r="N2092">
            <v>284</v>
          </cell>
          <cell r="O2092">
            <v>0.7</v>
          </cell>
          <cell r="P2092">
            <v>242</v>
          </cell>
          <cell r="Q2092">
            <v>282</v>
          </cell>
          <cell r="R2092"/>
          <cell r="S2092">
            <v>1.7</v>
          </cell>
          <cell r="T2092">
            <v>77</v>
          </cell>
          <cell r="U2092">
            <v>457</v>
          </cell>
          <cell r="V2092">
            <v>0.1</v>
          </cell>
          <cell r="W2092">
            <v>0.4</v>
          </cell>
          <cell r="X2092">
            <v>0.7</v>
          </cell>
          <cell r="Y2092">
            <v>21</v>
          </cell>
          <cell r="Z2092">
            <v>0.7</v>
          </cell>
          <cell r="AA2092">
            <v>1</v>
          </cell>
          <cell r="AB2092">
            <v>130</v>
          </cell>
          <cell r="AC2092">
            <v>21.1</v>
          </cell>
          <cell r="AD2092">
            <v>17.2</v>
          </cell>
          <cell r="AE2092">
            <v>3</v>
          </cell>
          <cell r="AF2092">
            <v>3</v>
          </cell>
          <cell r="AG2092"/>
          <cell r="AH2092"/>
          <cell r="AI2092" t="e">
            <v>#DIV/0!</v>
          </cell>
          <cell r="AJ2092"/>
          <cell r="AK2092"/>
          <cell r="AL2092" t="e">
            <v>#DIV/0!</v>
          </cell>
          <cell r="AM2092"/>
          <cell r="AN2092"/>
          <cell r="AO2092" t="e">
            <v>#DIV/0!</v>
          </cell>
        </row>
        <row r="2093">
          <cell r="A2093">
            <v>1318</v>
          </cell>
          <cell r="B2093" t="str">
            <v>Chocomelos</v>
          </cell>
          <cell r="C2093"/>
          <cell r="D2093">
            <v>100</v>
          </cell>
          <cell r="E2093"/>
          <cell r="F2093">
            <v>390</v>
          </cell>
          <cell r="G2093"/>
          <cell r="H2093">
            <v>5</v>
          </cell>
          <cell r="I2093">
            <v>10</v>
          </cell>
          <cell r="J2093">
            <v>70</v>
          </cell>
          <cell r="K2093"/>
          <cell r="L2093">
            <v>0</v>
          </cell>
          <cell r="M2093"/>
          <cell r="N2093">
            <v>140</v>
          </cell>
          <cell r="O2093">
            <v>1.2</v>
          </cell>
          <cell r="P2093">
            <v>504</v>
          </cell>
          <cell r="Q2093">
            <v>315</v>
          </cell>
          <cell r="R2093"/>
          <cell r="S2093">
            <v>1.46</v>
          </cell>
          <cell r="T2093">
            <v>83</v>
          </cell>
          <cell r="U2093">
            <v>712</v>
          </cell>
          <cell r="V2093">
            <v>0.1</v>
          </cell>
          <cell r="W2093">
            <v>0.56000000000000005</v>
          </cell>
          <cell r="X2093">
            <v>0.6</v>
          </cell>
          <cell r="Y2093">
            <v>5</v>
          </cell>
          <cell r="Z2093">
            <v>3.1</v>
          </cell>
          <cell r="AA2093">
            <v>3</v>
          </cell>
          <cell r="AB2093">
            <v>1</v>
          </cell>
          <cell r="AC2093">
            <v>5</v>
          </cell>
          <cell r="AD2093">
            <v>2.4</v>
          </cell>
          <cell r="AE2093">
            <v>1.33</v>
          </cell>
          <cell r="AF2093">
            <v>5</v>
          </cell>
          <cell r="AG2093"/>
          <cell r="AH2093"/>
          <cell r="AI2093" t="e">
            <v>#DIV/0!</v>
          </cell>
          <cell r="AJ2093"/>
          <cell r="AK2093"/>
          <cell r="AL2093" t="e">
            <v>#DIV/0!</v>
          </cell>
          <cell r="AM2093"/>
          <cell r="AN2093"/>
          <cell r="AO2093" t="e">
            <v>#DIV/0!</v>
          </cell>
        </row>
        <row r="2094">
          <cell r="A2094">
            <v>1319</v>
          </cell>
          <cell r="B2094" t="str">
            <v>Chokis, bolitas</v>
          </cell>
          <cell r="C2094"/>
          <cell r="D2094">
            <v>100</v>
          </cell>
          <cell r="E2094"/>
          <cell r="F2094">
            <v>484</v>
          </cell>
          <cell r="G2094"/>
          <cell r="H2094">
            <v>5.3</v>
          </cell>
          <cell r="I2094">
            <v>21.1</v>
          </cell>
          <cell r="J2094">
            <v>68.400000000000006</v>
          </cell>
          <cell r="K2094"/>
          <cell r="L2094">
            <v>15.8</v>
          </cell>
          <cell r="M2094"/>
          <cell r="N2094">
            <v>20</v>
          </cell>
          <cell r="O2094">
            <v>0.4</v>
          </cell>
          <cell r="P2094">
            <v>53</v>
          </cell>
          <cell r="Q2094">
            <v>156</v>
          </cell>
          <cell r="R2094"/>
          <cell r="S2094">
            <v>0.82</v>
          </cell>
          <cell r="T2094">
            <v>36</v>
          </cell>
          <cell r="U2094">
            <v>262</v>
          </cell>
          <cell r="V2094">
            <v>0.5</v>
          </cell>
          <cell r="W2094">
            <v>0.33</v>
          </cell>
          <cell r="X2094">
            <v>1.9</v>
          </cell>
          <cell r="Y2094">
            <v>71</v>
          </cell>
          <cell r="Z2094">
            <v>0.25</v>
          </cell>
          <cell r="AA2094">
            <v>0</v>
          </cell>
          <cell r="AB2094">
            <v>43</v>
          </cell>
          <cell r="AC2094">
            <v>13.16</v>
          </cell>
          <cell r="AD2094">
            <v>15.74</v>
          </cell>
          <cell r="AE2094">
            <v>3.13</v>
          </cell>
          <cell r="AF2094">
            <v>0</v>
          </cell>
          <cell r="AG2094"/>
          <cell r="AH2094"/>
          <cell r="AI2094" t="e">
            <v>#DIV/0!</v>
          </cell>
          <cell r="AJ2094"/>
          <cell r="AK2094"/>
          <cell r="AL2094" t="e">
            <v>#DIV/0!</v>
          </cell>
          <cell r="AM2094"/>
          <cell r="AN2094"/>
          <cell r="AO2094" t="e">
            <v>#DIV/0!</v>
          </cell>
        </row>
        <row r="2095">
          <cell r="A2095">
            <v>1320</v>
          </cell>
          <cell r="B2095" t="str">
            <v>Cocadas de panela</v>
          </cell>
          <cell r="C2095"/>
          <cell r="D2095">
            <v>100</v>
          </cell>
          <cell r="E2095"/>
          <cell r="F2095">
            <v>408</v>
          </cell>
          <cell r="G2095"/>
          <cell r="H2095">
            <v>1.6</v>
          </cell>
          <cell r="I2095">
            <v>8.1999999999999993</v>
          </cell>
          <cell r="J2095">
            <v>81.900000000000006</v>
          </cell>
          <cell r="K2095"/>
          <cell r="L2095">
            <v>1.2</v>
          </cell>
          <cell r="M2095"/>
          <cell r="N2095">
            <v>7</v>
          </cell>
          <cell r="O2095">
            <v>2.5</v>
          </cell>
          <cell r="P2095">
            <v>245</v>
          </cell>
          <cell r="Q2095">
            <v>78</v>
          </cell>
          <cell r="R2095"/>
          <cell r="S2095">
            <v>0.44</v>
          </cell>
          <cell r="T2095">
            <v>17</v>
          </cell>
          <cell r="U2095">
            <v>214</v>
          </cell>
          <cell r="V2095">
            <v>0.03</v>
          </cell>
          <cell r="W2095">
            <v>7.0000000000000007E-2</v>
          </cell>
          <cell r="X2095">
            <v>0.4</v>
          </cell>
          <cell r="Y2095">
            <v>5</v>
          </cell>
          <cell r="Z2095">
            <v>0</v>
          </cell>
          <cell r="AA2095">
            <v>0</v>
          </cell>
          <cell r="AB2095">
            <v>0</v>
          </cell>
          <cell r="AC2095">
            <v>6.58</v>
          </cell>
          <cell r="AD2095">
            <v>0.84</v>
          </cell>
          <cell r="AE2095">
            <v>0.18</v>
          </cell>
          <cell r="AF2095">
            <v>7</v>
          </cell>
          <cell r="AG2095"/>
          <cell r="AH2095"/>
          <cell r="AI2095" t="e">
            <v>#DIV/0!</v>
          </cell>
          <cell r="AJ2095"/>
          <cell r="AK2095"/>
          <cell r="AL2095" t="e">
            <v>#DIV/0!</v>
          </cell>
          <cell r="AM2095"/>
          <cell r="AN2095"/>
          <cell r="AO2095" t="e">
            <v>#DIV/0!</v>
          </cell>
        </row>
        <row r="2096">
          <cell r="A2096">
            <v>1321</v>
          </cell>
          <cell r="B2096" t="str">
            <v>Confites duros</v>
          </cell>
          <cell r="C2096"/>
          <cell r="D2096">
            <v>100</v>
          </cell>
          <cell r="E2096"/>
          <cell r="F2096">
            <v>394</v>
          </cell>
          <cell r="G2096"/>
          <cell r="H2096">
            <v>0</v>
          </cell>
          <cell r="I2096">
            <v>0.2</v>
          </cell>
          <cell r="J2096">
            <v>98</v>
          </cell>
          <cell r="K2096"/>
          <cell r="L2096">
            <v>0</v>
          </cell>
          <cell r="M2096"/>
          <cell r="N2096">
            <v>3</v>
          </cell>
          <cell r="O2096">
            <v>0.3</v>
          </cell>
          <cell r="P2096">
            <v>38</v>
          </cell>
          <cell r="Q2096">
            <v>3</v>
          </cell>
          <cell r="R2096"/>
          <cell r="S2096">
            <v>0.01</v>
          </cell>
          <cell r="T2096">
            <v>3</v>
          </cell>
          <cell r="U2096">
            <v>5</v>
          </cell>
          <cell r="V2096">
            <v>0</v>
          </cell>
          <cell r="W2096">
            <v>0</v>
          </cell>
          <cell r="X2096">
            <v>0</v>
          </cell>
          <cell r="Y2096">
            <v>0</v>
          </cell>
          <cell r="Z2096">
            <v>0</v>
          </cell>
          <cell r="AA2096">
            <v>0</v>
          </cell>
          <cell r="AB2096">
            <v>0</v>
          </cell>
          <cell r="AC2096">
            <v>0</v>
          </cell>
          <cell r="AD2096">
            <v>0</v>
          </cell>
          <cell r="AE2096">
            <v>0</v>
          </cell>
          <cell r="AF2096">
            <v>0</v>
          </cell>
          <cell r="AG2096"/>
          <cell r="AH2096"/>
          <cell r="AI2096" t="e">
            <v>#DIV/0!</v>
          </cell>
          <cell r="AJ2096"/>
          <cell r="AK2096"/>
          <cell r="AL2096" t="e">
            <v>#DIV/0!</v>
          </cell>
          <cell r="AM2096"/>
          <cell r="AN2096"/>
          <cell r="AO2096" t="e">
            <v>#DIV/0!</v>
          </cell>
        </row>
        <row r="2097">
          <cell r="A2097">
            <v>1322</v>
          </cell>
          <cell r="B2097" t="str">
            <v>Crema chantilly</v>
          </cell>
          <cell r="C2097"/>
          <cell r="D2097">
            <v>100</v>
          </cell>
          <cell r="E2097"/>
          <cell r="F2097">
            <v>324</v>
          </cell>
          <cell r="G2097"/>
          <cell r="H2097">
            <v>2.8</v>
          </cell>
          <cell r="I2097">
            <v>29.3</v>
          </cell>
          <cell r="J2097">
            <v>12.2</v>
          </cell>
          <cell r="K2097"/>
          <cell r="L2097">
            <v>0</v>
          </cell>
          <cell r="M2097"/>
          <cell r="N2097">
            <v>95</v>
          </cell>
          <cell r="O2097">
            <v>0</v>
          </cell>
          <cell r="P2097">
            <v>48</v>
          </cell>
          <cell r="Q2097">
            <v>0</v>
          </cell>
          <cell r="R2097"/>
          <cell r="S2097">
            <v>0</v>
          </cell>
          <cell r="T2097">
            <v>0</v>
          </cell>
          <cell r="U2097">
            <v>77</v>
          </cell>
          <cell r="V2097">
            <v>0</v>
          </cell>
          <cell r="W2097">
            <v>0</v>
          </cell>
          <cell r="X2097">
            <v>0</v>
          </cell>
          <cell r="Y2097">
            <v>0</v>
          </cell>
          <cell r="Z2097">
            <v>0</v>
          </cell>
          <cell r="AA2097">
            <v>0</v>
          </cell>
          <cell r="AB2097">
            <v>0</v>
          </cell>
          <cell r="AC2097">
            <v>18.21</v>
          </cell>
          <cell r="AD2097">
            <v>8.4499999999999993</v>
          </cell>
          <cell r="AE2097">
            <v>1.0900000000000001</v>
          </cell>
          <cell r="AF2097">
            <v>108</v>
          </cell>
          <cell r="AG2097"/>
          <cell r="AH2097"/>
          <cell r="AI2097" t="e">
            <v>#DIV/0!</v>
          </cell>
          <cell r="AJ2097"/>
          <cell r="AK2097"/>
          <cell r="AL2097" t="e">
            <v>#DIV/0!</v>
          </cell>
          <cell r="AM2097"/>
          <cell r="AN2097"/>
          <cell r="AO2097" t="e">
            <v>#DIV/0!</v>
          </cell>
        </row>
        <row r="2098">
          <cell r="A2098">
            <v>1323</v>
          </cell>
          <cell r="B2098" t="str">
            <v>Dulce de arroz</v>
          </cell>
          <cell r="C2098"/>
          <cell r="D2098">
            <v>100</v>
          </cell>
          <cell r="E2098"/>
          <cell r="F2098">
            <v>235</v>
          </cell>
          <cell r="G2098"/>
          <cell r="H2098">
            <v>1.1000000000000001</v>
          </cell>
          <cell r="I2098">
            <v>0.1</v>
          </cell>
          <cell r="J2098">
            <v>57.3</v>
          </cell>
          <cell r="K2098"/>
          <cell r="L2098">
            <v>0.1</v>
          </cell>
          <cell r="M2098"/>
          <cell r="N2098">
            <v>2</v>
          </cell>
          <cell r="O2098">
            <v>0.1</v>
          </cell>
          <cell r="P2098">
            <v>0</v>
          </cell>
          <cell r="Q2098">
            <v>17</v>
          </cell>
          <cell r="R2098"/>
          <cell r="S2098">
            <v>0.2</v>
          </cell>
          <cell r="T2098">
            <v>6</v>
          </cell>
          <cell r="U2098">
            <v>14</v>
          </cell>
          <cell r="V2098">
            <v>0</v>
          </cell>
          <cell r="W2098">
            <v>0</v>
          </cell>
          <cell r="X2098">
            <v>0.2</v>
          </cell>
          <cell r="Y2098">
            <v>1</v>
          </cell>
          <cell r="Z2098">
            <v>0</v>
          </cell>
          <cell r="AA2098">
            <v>0</v>
          </cell>
          <cell r="AB2098">
            <v>0</v>
          </cell>
          <cell r="AC2098">
            <v>0</v>
          </cell>
          <cell r="AD2098">
            <v>0</v>
          </cell>
          <cell r="AE2098">
            <v>0</v>
          </cell>
          <cell r="AF2098">
            <v>0</v>
          </cell>
          <cell r="AG2098"/>
          <cell r="AH2098"/>
          <cell r="AI2098" t="e">
            <v>#DIV/0!</v>
          </cell>
          <cell r="AJ2098"/>
          <cell r="AK2098"/>
          <cell r="AL2098" t="e">
            <v>#DIV/0!</v>
          </cell>
          <cell r="AM2098"/>
          <cell r="AN2098"/>
          <cell r="AO2098" t="e">
            <v>#DIV/0!</v>
          </cell>
        </row>
        <row r="2099">
          <cell r="A2099">
            <v>1324</v>
          </cell>
          <cell r="B2099" t="str">
            <v>Dulce de ciruela</v>
          </cell>
          <cell r="C2099"/>
          <cell r="D2099">
            <v>100</v>
          </cell>
          <cell r="E2099"/>
          <cell r="F2099">
            <v>319</v>
          </cell>
          <cell r="G2099"/>
          <cell r="H2099">
            <v>0.2</v>
          </cell>
          <cell r="I2099">
            <v>0.1</v>
          </cell>
          <cell r="J2099">
            <v>79.2</v>
          </cell>
          <cell r="K2099"/>
          <cell r="L2099">
            <v>0.4</v>
          </cell>
          <cell r="M2099"/>
          <cell r="N2099">
            <v>2</v>
          </cell>
          <cell r="O2099">
            <v>0.1</v>
          </cell>
          <cell r="P2099">
            <v>1</v>
          </cell>
          <cell r="Q2099">
            <v>4</v>
          </cell>
          <cell r="R2099"/>
          <cell r="S2099">
            <v>0</v>
          </cell>
          <cell r="T2099">
            <v>2</v>
          </cell>
          <cell r="U2099">
            <v>43</v>
          </cell>
          <cell r="V2099">
            <v>0</v>
          </cell>
          <cell r="W2099">
            <v>0</v>
          </cell>
          <cell r="X2099">
            <v>0.1</v>
          </cell>
          <cell r="Y2099">
            <v>0</v>
          </cell>
          <cell r="Z2099">
            <v>0</v>
          </cell>
          <cell r="AA2099">
            <v>2</v>
          </cell>
          <cell r="AB2099">
            <v>8</v>
          </cell>
          <cell r="AC2099">
            <v>0</v>
          </cell>
          <cell r="AD2099">
            <v>0.1</v>
          </cell>
          <cell r="AE2099">
            <v>0</v>
          </cell>
          <cell r="AF2099">
            <v>0</v>
          </cell>
          <cell r="AG2099"/>
          <cell r="AH2099"/>
          <cell r="AI2099" t="e">
            <v>#DIV/0!</v>
          </cell>
          <cell r="AJ2099"/>
          <cell r="AK2099"/>
          <cell r="AL2099" t="e">
            <v>#DIV/0!</v>
          </cell>
          <cell r="AM2099"/>
          <cell r="AN2099"/>
          <cell r="AO2099" t="e">
            <v>#DIV/0!</v>
          </cell>
        </row>
        <row r="2100">
          <cell r="A2100">
            <v>1325</v>
          </cell>
          <cell r="B2100" t="str">
            <v>Dulce de coco</v>
          </cell>
          <cell r="C2100"/>
          <cell r="D2100">
            <v>100</v>
          </cell>
          <cell r="E2100"/>
          <cell r="F2100">
            <v>260</v>
          </cell>
          <cell r="G2100"/>
          <cell r="H2100">
            <v>2</v>
          </cell>
          <cell r="I2100">
            <v>8</v>
          </cell>
          <cell r="J2100">
            <v>44.9</v>
          </cell>
          <cell r="K2100"/>
          <cell r="L2100">
            <v>1.8</v>
          </cell>
          <cell r="M2100"/>
          <cell r="N2100">
            <v>51</v>
          </cell>
          <cell r="O2100">
            <v>0.5</v>
          </cell>
          <cell r="P2100">
            <v>24</v>
          </cell>
          <cell r="Q2100">
            <v>61</v>
          </cell>
          <cell r="R2100"/>
          <cell r="S2100">
            <v>0.38</v>
          </cell>
          <cell r="T2100">
            <v>12</v>
          </cell>
          <cell r="U2100">
            <v>133</v>
          </cell>
          <cell r="V2100">
            <v>0.03</v>
          </cell>
          <cell r="W2100">
            <v>0.08</v>
          </cell>
          <cell r="X2100">
            <v>0.1</v>
          </cell>
          <cell r="Y2100">
            <v>7</v>
          </cell>
          <cell r="Z2100">
            <v>0.14000000000000001</v>
          </cell>
          <cell r="AA2100">
            <v>1</v>
          </cell>
          <cell r="AB2100">
            <v>12</v>
          </cell>
          <cell r="AC2100">
            <v>6.77</v>
          </cell>
          <cell r="AD2100">
            <v>0.67</v>
          </cell>
          <cell r="AE2100">
            <v>0.12</v>
          </cell>
          <cell r="AF2100">
            <v>6</v>
          </cell>
          <cell r="AG2100"/>
          <cell r="AH2100"/>
          <cell r="AI2100" t="e">
            <v>#DIV/0!</v>
          </cell>
          <cell r="AJ2100"/>
          <cell r="AK2100"/>
          <cell r="AL2100" t="e">
            <v>#DIV/0!</v>
          </cell>
          <cell r="AM2100"/>
          <cell r="AN2100"/>
          <cell r="AO2100" t="e">
            <v>#DIV/0!</v>
          </cell>
        </row>
        <row r="2101">
          <cell r="A2101">
            <v>1326</v>
          </cell>
          <cell r="B2101" t="str">
            <v>Dulce de gandul</v>
          </cell>
          <cell r="C2101"/>
          <cell r="D2101">
            <v>100</v>
          </cell>
          <cell r="E2101"/>
          <cell r="F2101">
            <v>303</v>
          </cell>
          <cell r="G2101"/>
          <cell r="H2101">
            <v>1.8</v>
          </cell>
          <cell r="I2101">
            <v>0.2</v>
          </cell>
          <cell r="J2101">
            <v>73.599999999999994</v>
          </cell>
          <cell r="K2101"/>
          <cell r="L2101">
            <v>1.4</v>
          </cell>
          <cell r="M2101"/>
          <cell r="N2101">
            <v>63</v>
          </cell>
          <cell r="O2101">
            <v>1.9</v>
          </cell>
          <cell r="P2101">
            <v>1</v>
          </cell>
          <cell r="Q2101">
            <v>67</v>
          </cell>
          <cell r="R2101"/>
          <cell r="S2101">
            <v>0.3</v>
          </cell>
          <cell r="T2101">
            <v>10</v>
          </cell>
          <cell r="U2101">
            <v>91</v>
          </cell>
          <cell r="V2101">
            <v>0</v>
          </cell>
          <cell r="W2101">
            <v>0.1</v>
          </cell>
          <cell r="X2101">
            <v>0.4</v>
          </cell>
          <cell r="Y2101">
            <v>29</v>
          </cell>
          <cell r="Z2101">
            <v>0</v>
          </cell>
          <cell r="AA2101"/>
          <cell r="AB2101">
            <v>0</v>
          </cell>
          <cell r="AC2101">
            <v>0.1</v>
          </cell>
          <cell r="AD2101">
            <v>0</v>
          </cell>
          <cell r="AE2101">
            <v>0</v>
          </cell>
          <cell r="AF2101">
            <v>0</v>
          </cell>
          <cell r="AG2101"/>
          <cell r="AH2101"/>
          <cell r="AI2101" t="e">
            <v>#DIV/0!</v>
          </cell>
          <cell r="AJ2101"/>
          <cell r="AK2101"/>
          <cell r="AL2101" t="e">
            <v>#DIV/0!</v>
          </cell>
          <cell r="AM2101"/>
          <cell r="AN2101"/>
          <cell r="AO2101" t="e">
            <v>#DIV/0!</v>
          </cell>
        </row>
        <row r="2102">
          <cell r="A2102">
            <v>1327</v>
          </cell>
          <cell r="B2102" t="str">
            <v>Dulce de leche</v>
          </cell>
          <cell r="C2102"/>
          <cell r="D2102">
            <v>100</v>
          </cell>
          <cell r="E2102"/>
          <cell r="F2102">
            <v>151</v>
          </cell>
          <cell r="G2102"/>
          <cell r="H2102">
            <v>2.4</v>
          </cell>
          <cell r="I2102">
            <v>2.5</v>
          </cell>
          <cell r="J2102">
            <v>29.7</v>
          </cell>
          <cell r="K2102"/>
          <cell r="L2102">
            <v>0</v>
          </cell>
          <cell r="M2102"/>
          <cell r="N2102">
            <v>88</v>
          </cell>
          <cell r="O2102">
            <v>0.1</v>
          </cell>
          <cell r="P2102">
            <v>36</v>
          </cell>
          <cell r="Q2102">
            <v>69</v>
          </cell>
          <cell r="R2102"/>
          <cell r="S2102">
            <v>0.3</v>
          </cell>
          <cell r="T2102">
            <v>10</v>
          </cell>
          <cell r="U2102">
            <v>113</v>
          </cell>
          <cell r="V2102">
            <v>0</v>
          </cell>
          <cell r="W2102">
            <v>0.1</v>
          </cell>
          <cell r="X2102">
            <v>0.1</v>
          </cell>
          <cell r="Y2102">
            <v>4</v>
          </cell>
          <cell r="Z2102">
            <v>0.3</v>
          </cell>
          <cell r="AA2102">
            <v>1</v>
          </cell>
          <cell r="AB2102">
            <v>23</v>
          </cell>
          <cell r="AC2102">
            <v>1.5</v>
          </cell>
          <cell r="AD2102">
            <v>0.7</v>
          </cell>
          <cell r="AE2102">
            <v>0.1</v>
          </cell>
          <cell r="AF2102">
            <v>10</v>
          </cell>
          <cell r="AG2102"/>
          <cell r="AH2102"/>
          <cell r="AI2102" t="e">
            <v>#DIV/0!</v>
          </cell>
          <cell r="AJ2102"/>
          <cell r="AK2102"/>
          <cell r="AL2102" t="e">
            <v>#DIV/0!</v>
          </cell>
          <cell r="AM2102"/>
          <cell r="AN2102"/>
          <cell r="AO2102" t="e">
            <v>#DIV/0!</v>
          </cell>
        </row>
        <row r="2103">
          <cell r="A2103">
            <v>1328</v>
          </cell>
          <cell r="B2103" t="str">
            <v>Dulce de mango maduro</v>
          </cell>
          <cell r="C2103"/>
          <cell r="D2103">
            <v>100</v>
          </cell>
          <cell r="E2103"/>
          <cell r="F2103">
            <v>158</v>
          </cell>
          <cell r="G2103"/>
          <cell r="H2103">
            <v>0.4</v>
          </cell>
          <cell r="I2103">
            <v>0.2</v>
          </cell>
          <cell r="J2103">
            <v>38.6</v>
          </cell>
          <cell r="K2103"/>
          <cell r="L2103">
            <v>1.3</v>
          </cell>
          <cell r="M2103"/>
          <cell r="N2103">
            <v>21</v>
          </cell>
          <cell r="O2103">
            <v>0.5</v>
          </cell>
          <cell r="P2103">
            <v>2</v>
          </cell>
          <cell r="Q2103">
            <v>19</v>
          </cell>
          <cell r="R2103"/>
          <cell r="S2103">
            <v>0</v>
          </cell>
          <cell r="T2103">
            <v>6</v>
          </cell>
          <cell r="U2103">
            <v>111</v>
          </cell>
          <cell r="V2103">
            <v>0</v>
          </cell>
          <cell r="W2103">
            <v>0.1</v>
          </cell>
          <cell r="X2103">
            <v>0.5</v>
          </cell>
          <cell r="Y2103">
            <v>10</v>
          </cell>
          <cell r="Z2103">
            <v>0</v>
          </cell>
          <cell r="AA2103">
            <v>20</v>
          </cell>
          <cell r="AB2103">
            <v>276</v>
          </cell>
          <cell r="AC2103">
            <v>0</v>
          </cell>
          <cell r="AD2103">
            <v>0.1</v>
          </cell>
          <cell r="AE2103">
            <v>0</v>
          </cell>
          <cell r="AF2103">
            <v>0</v>
          </cell>
          <cell r="AG2103"/>
          <cell r="AH2103"/>
          <cell r="AI2103" t="e">
            <v>#DIV/0!</v>
          </cell>
          <cell r="AJ2103"/>
          <cell r="AK2103"/>
          <cell r="AL2103" t="e">
            <v>#DIV/0!</v>
          </cell>
          <cell r="AM2103"/>
          <cell r="AN2103"/>
          <cell r="AO2103" t="e">
            <v>#DIV/0!</v>
          </cell>
        </row>
        <row r="2104">
          <cell r="A2104">
            <v>1329</v>
          </cell>
          <cell r="B2104" t="str">
            <v>Dulce de mango verde</v>
          </cell>
          <cell r="C2104"/>
          <cell r="D2104">
            <v>100</v>
          </cell>
          <cell r="E2104"/>
          <cell r="F2104">
            <v>226</v>
          </cell>
          <cell r="G2104"/>
          <cell r="H2104">
            <v>0.3</v>
          </cell>
          <cell r="I2104">
            <v>0.2</v>
          </cell>
          <cell r="J2104">
            <v>55.7</v>
          </cell>
          <cell r="K2104"/>
          <cell r="L2104">
            <v>0.9</v>
          </cell>
          <cell r="M2104"/>
          <cell r="N2104">
            <v>19</v>
          </cell>
          <cell r="O2104">
            <v>0.5</v>
          </cell>
          <cell r="P2104">
            <v>1</v>
          </cell>
          <cell r="Q2104">
            <v>16</v>
          </cell>
          <cell r="R2104"/>
          <cell r="S2104">
            <v>0</v>
          </cell>
          <cell r="T2104">
            <v>5</v>
          </cell>
          <cell r="U2104">
            <v>79</v>
          </cell>
          <cell r="V2104">
            <v>0</v>
          </cell>
          <cell r="W2104">
            <v>0</v>
          </cell>
          <cell r="X2104">
            <v>0.3</v>
          </cell>
          <cell r="Y2104">
            <v>7</v>
          </cell>
          <cell r="Z2104">
            <v>0</v>
          </cell>
          <cell r="AA2104">
            <v>14</v>
          </cell>
          <cell r="AB2104">
            <v>196</v>
          </cell>
          <cell r="AC2104">
            <v>0</v>
          </cell>
          <cell r="AD2104">
            <v>0.1</v>
          </cell>
          <cell r="AE2104">
            <v>0</v>
          </cell>
          <cell r="AF2104">
            <v>0</v>
          </cell>
          <cell r="AG2104"/>
          <cell r="AH2104"/>
          <cell r="AI2104" t="e">
            <v>#DIV/0!</v>
          </cell>
          <cell r="AJ2104"/>
          <cell r="AK2104"/>
          <cell r="AL2104" t="e">
            <v>#DIV/0!</v>
          </cell>
          <cell r="AM2104"/>
          <cell r="AN2104"/>
          <cell r="AO2104" t="e">
            <v>#DIV/0!</v>
          </cell>
        </row>
        <row r="2105">
          <cell r="A2105">
            <v>1330</v>
          </cell>
          <cell r="B2105" t="str">
            <v>Dulce de ñame</v>
          </cell>
          <cell r="C2105"/>
          <cell r="D2105">
            <v>100</v>
          </cell>
          <cell r="E2105"/>
          <cell r="F2105">
            <v>193</v>
          </cell>
          <cell r="G2105"/>
          <cell r="H2105">
            <v>1.6</v>
          </cell>
          <cell r="I2105">
            <v>1.2</v>
          </cell>
          <cell r="J2105">
            <v>44</v>
          </cell>
          <cell r="K2105"/>
          <cell r="L2105">
            <v>1.3</v>
          </cell>
          <cell r="M2105"/>
          <cell r="N2105">
            <v>45</v>
          </cell>
          <cell r="O2105">
            <v>0.2</v>
          </cell>
          <cell r="P2105">
            <v>19</v>
          </cell>
          <cell r="Q2105">
            <v>48</v>
          </cell>
          <cell r="R2105"/>
          <cell r="S2105">
            <v>0.2</v>
          </cell>
          <cell r="T2105">
            <v>10</v>
          </cell>
          <cell r="U2105">
            <v>275</v>
          </cell>
          <cell r="V2105">
            <v>0</v>
          </cell>
          <cell r="W2105">
            <v>0.1</v>
          </cell>
          <cell r="X2105">
            <v>0.2</v>
          </cell>
          <cell r="Y2105">
            <v>7</v>
          </cell>
          <cell r="Z2105">
            <v>0.12</v>
          </cell>
          <cell r="AA2105">
            <v>4</v>
          </cell>
          <cell r="AB2105">
            <v>10</v>
          </cell>
          <cell r="AC2105">
            <v>0.7</v>
          </cell>
          <cell r="AD2105">
            <v>0.3</v>
          </cell>
          <cell r="AE2105">
            <v>0.1</v>
          </cell>
          <cell r="AF2105">
            <v>5</v>
          </cell>
          <cell r="AG2105"/>
          <cell r="AH2105"/>
          <cell r="AI2105" t="e">
            <v>#DIV/0!</v>
          </cell>
          <cell r="AJ2105"/>
          <cell r="AK2105"/>
          <cell r="AL2105" t="e">
            <v>#DIV/0!</v>
          </cell>
          <cell r="AM2105"/>
          <cell r="AN2105"/>
          <cell r="AO2105" t="e">
            <v>#DIV/0!</v>
          </cell>
        </row>
        <row r="2106">
          <cell r="A2106">
            <v>1331</v>
          </cell>
          <cell r="B2106" t="str">
            <v>Dulce de papaya</v>
          </cell>
          <cell r="C2106"/>
          <cell r="D2106">
            <v>100</v>
          </cell>
          <cell r="E2106"/>
          <cell r="F2106">
            <v>223</v>
          </cell>
          <cell r="G2106"/>
          <cell r="H2106">
            <v>0.5</v>
          </cell>
          <cell r="I2106">
            <v>0.1</v>
          </cell>
          <cell r="J2106">
            <v>55.1</v>
          </cell>
          <cell r="K2106"/>
          <cell r="L2106">
            <v>0.8</v>
          </cell>
          <cell r="M2106"/>
          <cell r="N2106">
            <v>50</v>
          </cell>
          <cell r="O2106">
            <v>1.2</v>
          </cell>
          <cell r="P2106">
            <v>1</v>
          </cell>
          <cell r="Q2106">
            <v>32</v>
          </cell>
          <cell r="R2106"/>
          <cell r="S2106">
            <v>0</v>
          </cell>
          <cell r="T2106">
            <v>4</v>
          </cell>
          <cell r="U2106">
            <v>108</v>
          </cell>
          <cell r="V2106">
            <v>0</v>
          </cell>
          <cell r="W2106">
            <v>0</v>
          </cell>
          <cell r="X2106">
            <v>0.3</v>
          </cell>
          <cell r="Y2106">
            <v>16</v>
          </cell>
          <cell r="Z2106">
            <v>0</v>
          </cell>
          <cell r="AA2106">
            <v>28</v>
          </cell>
          <cell r="AB2106">
            <v>12</v>
          </cell>
          <cell r="AC2106">
            <v>0</v>
          </cell>
          <cell r="AD2106">
            <v>0</v>
          </cell>
          <cell r="AE2106">
            <v>0</v>
          </cell>
          <cell r="AF2106">
            <v>0</v>
          </cell>
          <cell r="AG2106"/>
          <cell r="AH2106"/>
          <cell r="AI2106" t="e">
            <v>#DIV/0!</v>
          </cell>
          <cell r="AJ2106"/>
          <cell r="AK2106"/>
          <cell r="AL2106" t="e">
            <v>#DIV/0!</v>
          </cell>
          <cell r="AM2106"/>
          <cell r="AN2106"/>
          <cell r="AO2106" t="e">
            <v>#DIV/0!</v>
          </cell>
        </row>
        <row r="2107">
          <cell r="A2107">
            <v>1332</v>
          </cell>
          <cell r="B2107" t="str">
            <v>Dulce de piña</v>
          </cell>
          <cell r="C2107"/>
          <cell r="D2107">
            <v>100</v>
          </cell>
          <cell r="E2107"/>
          <cell r="F2107">
            <v>195</v>
          </cell>
          <cell r="G2107"/>
          <cell r="H2107">
            <v>0.2</v>
          </cell>
          <cell r="I2107">
            <v>0.3</v>
          </cell>
          <cell r="J2107">
            <v>47.8</v>
          </cell>
          <cell r="K2107"/>
          <cell r="L2107">
            <v>0.7</v>
          </cell>
          <cell r="M2107"/>
          <cell r="N2107">
            <v>5</v>
          </cell>
          <cell r="O2107">
            <v>0.2</v>
          </cell>
          <cell r="P2107">
            <v>1</v>
          </cell>
          <cell r="Q2107">
            <v>5</v>
          </cell>
          <cell r="R2107"/>
          <cell r="S2107">
            <v>0.1</v>
          </cell>
          <cell r="T2107">
            <v>8</v>
          </cell>
          <cell r="U2107">
            <v>68</v>
          </cell>
          <cell r="V2107">
            <v>0.1</v>
          </cell>
          <cell r="W2107">
            <v>0</v>
          </cell>
          <cell r="X2107">
            <v>0.2</v>
          </cell>
          <cell r="Y2107">
            <v>7</v>
          </cell>
          <cell r="Z2107">
            <v>0</v>
          </cell>
          <cell r="AA2107">
            <v>9</v>
          </cell>
          <cell r="AB2107">
            <v>1</v>
          </cell>
          <cell r="AC2107">
            <v>0</v>
          </cell>
          <cell r="AD2107">
            <v>0</v>
          </cell>
          <cell r="AE2107">
            <v>0.1</v>
          </cell>
          <cell r="AF2107">
            <v>0</v>
          </cell>
          <cell r="AG2107"/>
          <cell r="AH2107"/>
          <cell r="AI2107" t="e">
            <v>#DIV/0!</v>
          </cell>
          <cell r="AJ2107"/>
          <cell r="AK2107"/>
          <cell r="AL2107" t="e">
            <v>#DIV/0!</v>
          </cell>
          <cell r="AM2107"/>
          <cell r="AN2107"/>
          <cell r="AO2107" t="e">
            <v>#DIV/0!</v>
          </cell>
        </row>
        <row r="2108">
          <cell r="A2108">
            <v>1333</v>
          </cell>
          <cell r="B2108" t="str">
            <v>Dulce de piña y papaya</v>
          </cell>
          <cell r="C2108"/>
          <cell r="D2108">
            <v>100</v>
          </cell>
          <cell r="E2108"/>
          <cell r="F2108">
            <v>113</v>
          </cell>
          <cell r="G2108"/>
          <cell r="H2108">
            <v>0.4</v>
          </cell>
          <cell r="I2108">
            <v>0.2</v>
          </cell>
          <cell r="J2108">
            <v>27.4</v>
          </cell>
          <cell r="K2108"/>
          <cell r="L2108">
            <v>1.2</v>
          </cell>
          <cell r="M2108"/>
          <cell r="N2108">
            <v>13</v>
          </cell>
          <cell r="O2108">
            <v>0.2</v>
          </cell>
          <cell r="P2108">
            <v>2</v>
          </cell>
          <cell r="Q2108">
            <v>5</v>
          </cell>
          <cell r="R2108"/>
          <cell r="S2108">
            <v>0.1</v>
          </cell>
          <cell r="T2108">
            <v>10</v>
          </cell>
          <cell r="U2108">
            <v>152</v>
          </cell>
          <cell r="V2108">
            <v>0</v>
          </cell>
          <cell r="W2108">
            <v>0</v>
          </cell>
          <cell r="X2108">
            <v>0.3</v>
          </cell>
          <cell r="Y2108">
            <v>20</v>
          </cell>
          <cell r="Z2108">
            <v>0</v>
          </cell>
          <cell r="AA2108">
            <v>32</v>
          </cell>
          <cell r="AB2108">
            <v>12</v>
          </cell>
          <cell r="AC2108">
            <v>0</v>
          </cell>
          <cell r="AD2108">
            <v>0</v>
          </cell>
          <cell r="AE2108">
            <v>0.1</v>
          </cell>
          <cell r="AF2108">
            <v>0</v>
          </cell>
          <cell r="AG2108"/>
          <cell r="AH2108"/>
          <cell r="AI2108" t="e">
            <v>#DIV/0!</v>
          </cell>
          <cell r="AJ2108"/>
          <cell r="AK2108"/>
          <cell r="AL2108" t="e">
            <v>#DIV/0!</v>
          </cell>
          <cell r="AM2108"/>
          <cell r="AN2108"/>
          <cell r="AO2108" t="e">
            <v>#DIV/0!</v>
          </cell>
        </row>
        <row r="2109">
          <cell r="A2109">
            <v>1334</v>
          </cell>
          <cell r="B2109" t="str">
            <v>Dulce de platano</v>
          </cell>
          <cell r="C2109"/>
          <cell r="D2109">
            <v>100</v>
          </cell>
          <cell r="E2109"/>
          <cell r="F2109">
            <v>216</v>
          </cell>
          <cell r="G2109"/>
          <cell r="H2109">
            <v>0.9</v>
          </cell>
          <cell r="I2109">
            <v>0.3</v>
          </cell>
          <cell r="J2109">
            <v>52.3</v>
          </cell>
          <cell r="K2109"/>
          <cell r="L2109">
            <v>1.6</v>
          </cell>
          <cell r="M2109"/>
          <cell r="N2109">
            <v>29</v>
          </cell>
          <cell r="O2109">
            <v>1.1000000000000001</v>
          </cell>
          <cell r="P2109">
            <v>3</v>
          </cell>
          <cell r="Q2109">
            <v>40</v>
          </cell>
          <cell r="R2109"/>
          <cell r="S2109">
            <v>0.1</v>
          </cell>
          <cell r="T2109">
            <v>25</v>
          </cell>
          <cell r="U2109">
            <v>339</v>
          </cell>
          <cell r="V2109">
            <v>0.1</v>
          </cell>
          <cell r="W2109">
            <v>0</v>
          </cell>
          <cell r="X2109">
            <v>0.4</v>
          </cell>
          <cell r="Y2109">
            <v>15</v>
          </cell>
          <cell r="Z2109">
            <v>0</v>
          </cell>
          <cell r="AA2109">
            <v>11</v>
          </cell>
          <cell r="AB2109">
            <v>37</v>
          </cell>
          <cell r="AC2109">
            <v>0.1</v>
          </cell>
          <cell r="AD2109">
            <v>0</v>
          </cell>
          <cell r="AE2109">
            <v>0</v>
          </cell>
          <cell r="AF2109">
            <v>0</v>
          </cell>
          <cell r="AG2109"/>
          <cell r="AH2109"/>
          <cell r="AI2109" t="e">
            <v>#DIV/0!</v>
          </cell>
          <cell r="AJ2109"/>
          <cell r="AK2109"/>
          <cell r="AL2109" t="e">
            <v>#DIV/0!</v>
          </cell>
          <cell r="AM2109"/>
          <cell r="AN2109"/>
          <cell r="AO2109" t="e">
            <v>#DIV/0!</v>
          </cell>
        </row>
        <row r="2110">
          <cell r="A2110">
            <v>1335</v>
          </cell>
          <cell r="B2110" t="str">
            <v>Dulce de zaragoza</v>
          </cell>
          <cell r="C2110"/>
          <cell r="D2110">
            <v>100</v>
          </cell>
          <cell r="E2110"/>
          <cell r="F2110">
            <v>334</v>
          </cell>
          <cell r="G2110"/>
          <cell r="H2110">
            <v>2</v>
          </cell>
          <cell r="I2110">
            <v>0.1</v>
          </cell>
          <cell r="J2110">
            <v>81.2</v>
          </cell>
          <cell r="K2110"/>
          <cell r="L2110">
            <v>1.4</v>
          </cell>
          <cell r="M2110"/>
          <cell r="N2110">
            <v>16</v>
          </cell>
          <cell r="O2110">
            <v>1</v>
          </cell>
          <cell r="P2110">
            <v>1</v>
          </cell>
          <cell r="Q2110">
            <v>40</v>
          </cell>
          <cell r="R2110"/>
          <cell r="S2110">
            <v>0.3</v>
          </cell>
          <cell r="T2110">
            <v>10</v>
          </cell>
          <cell r="U2110">
            <v>91</v>
          </cell>
          <cell r="V2110">
            <v>0</v>
          </cell>
          <cell r="W2110">
            <v>0</v>
          </cell>
          <cell r="X2110">
            <v>0.2</v>
          </cell>
          <cell r="Y2110">
            <v>29</v>
          </cell>
          <cell r="Z2110">
            <v>0</v>
          </cell>
          <cell r="AA2110">
            <v>1</v>
          </cell>
          <cell r="AB2110">
            <v>0</v>
          </cell>
          <cell r="AC2110">
            <v>0</v>
          </cell>
          <cell r="AD2110">
            <v>0</v>
          </cell>
          <cell r="AE2110">
            <v>0.1</v>
          </cell>
          <cell r="AF2110">
            <v>0</v>
          </cell>
          <cell r="AG2110"/>
          <cell r="AH2110"/>
          <cell r="AI2110" t="e">
            <v>#DIV/0!</v>
          </cell>
          <cell r="AJ2110"/>
          <cell r="AK2110"/>
          <cell r="AL2110" t="e">
            <v>#DIV/0!</v>
          </cell>
          <cell r="AM2110"/>
          <cell r="AN2110"/>
          <cell r="AO2110" t="e">
            <v>#DIV/0!</v>
          </cell>
        </row>
        <row r="2111">
          <cell r="A2111">
            <v>1336</v>
          </cell>
          <cell r="B2111" t="str">
            <v>Dulce o jalea de tamarindo</v>
          </cell>
          <cell r="C2111"/>
          <cell r="D2111">
            <v>100</v>
          </cell>
          <cell r="E2111"/>
          <cell r="F2111">
            <v>348</v>
          </cell>
          <cell r="G2111"/>
          <cell r="H2111">
            <v>1.8</v>
          </cell>
          <cell r="I2111">
            <v>0.2</v>
          </cell>
          <cell r="J2111">
            <v>84.7</v>
          </cell>
          <cell r="K2111"/>
          <cell r="L2111">
            <v>1.4</v>
          </cell>
          <cell r="M2111"/>
          <cell r="N2111">
            <v>23</v>
          </cell>
          <cell r="O2111">
            <v>0.3</v>
          </cell>
          <cell r="P2111">
            <v>370</v>
          </cell>
          <cell r="Q2111">
            <v>25</v>
          </cell>
          <cell r="R2111"/>
          <cell r="S2111">
            <v>0.1</v>
          </cell>
          <cell r="T2111">
            <v>25</v>
          </cell>
          <cell r="U2111">
            <v>177</v>
          </cell>
          <cell r="V2111">
            <v>0.1</v>
          </cell>
          <cell r="W2111">
            <v>0.1</v>
          </cell>
          <cell r="X2111">
            <v>0.7</v>
          </cell>
          <cell r="Y2111">
            <v>4</v>
          </cell>
          <cell r="Z2111">
            <v>0</v>
          </cell>
          <cell r="AA2111">
            <v>5</v>
          </cell>
          <cell r="AB2111">
            <v>1</v>
          </cell>
          <cell r="AC2111">
            <v>0.1</v>
          </cell>
          <cell r="AD2111">
            <v>0</v>
          </cell>
          <cell r="AE2111">
            <v>0</v>
          </cell>
          <cell r="AF2111">
            <v>0</v>
          </cell>
          <cell r="AG2111"/>
          <cell r="AH2111"/>
          <cell r="AI2111" t="e">
            <v>#DIV/0!</v>
          </cell>
          <cell r="AJ2111"/>
          <cell r="AK2111"/>
          <cell r="AL2111" t="e">
            <v>#DIV/0!</v>
          </cell>
          <cell r="AM2111"/>
          <cell r="AN2111"/>
          <cell r="AO2111" t="e">
            <v>#DIV/0!</v>
          </cell>
        </row>
        <row r="2112">
          <cell r="A2112">
            <v>1337</v>
          </cell>
          <cell r="B2112" t="str">
            <v>Dulce de frutas</v>
          </cell>
          <cell r="C2112"/>
          <cell r="D2112">
            <v>100</v>
          </cell>
          <cell r="E2112"/>
          <cell r="F2112">
            <v>262</v>
          </cell>
          <cell r="G2112"/>
          <cell r="H2112">
            <v>0.7</v>
          </cell>
          <cell r="I2112">
            <v>0.2</v>
          </cell>
          <cell r="J2112">
            <v>64.400000000000006</v>
          </cell>
          <cell r="K2112"/>
          <cell r="L2112">
            <v>1.1000000000000001</v>
          </cell>
          <cell r="M2112"/>
          <cell r="N2112">
            <v>20</v>
          </cell>
          <cell r="O2112">
            <v>0.5</v>
          </cell>
          <cell r="P2112">
            <v>40</v>
          </cell>
          <cell r="Q2112">
            <v>11</v>
          </cell>
          <cell r="R2112"/>
          <cell r="S2112">
            <v>0.06</v>
          </cell>
          <cell r="T2112">
            <v>4</v>
          </cell>
          <cell r="U2112">
            <v>77</v>
          </cell>
          <cell r="V2112">
            <v>0</v>
          </cell>
          <cell r="W2112">
            <v>0.02</v>
          </cell>
          <cell r="X2112">
            <v>0</v>
          </cell>
          <cell r="Y2112">
            <v>33</v>
          </cell>
          <cell r="Z2112">
            <v>0</v>
          </cell>
          <cell r="AA2112">
            <v>9</v>
          </cell>
          <cell r="AB2112">
            <v>1</v>
          </cell>
          <cell r="AC2112">
            <v>0.01</v>
          </cell>
          <cell r="AD2112">
            <v>0.11</v>
          </cell>
          <cell r="AE2112">
            <v>0</v>
          </cell>
          <cell r="AF2112">
            <v>0</v>
          </cell>
          <cell r="AG2112"/>
          <cell r="AH2112"/>
          <cell r="AI2112" t="e">
            <v>#DIV/0!</v>
          </cell>
          <cell r="AJ2112"/>
          <cell r="AK2112"/>
          <cell r="AL2112" t="e">
            <v>#DIV/0!</v>
          </cell>
          <cell r="AM2112"/>
          <cell r="AN2112"/>
          <cell r="AO2112" t="e">
            <v>#DIV/0!</v>
          </cell>
        </row>
        <row r="2113">
          <cell r="A2113">
            <v>1338</v>
          </cell>
          <cell r="B2113" t="str">
            <v>Flan de caramelo</v>
          </cell>
          <cell r="C2113"/>
          <cell r="D2113">
            <v>100</v>
          </cell>
          <cell r="E2113"/>
          <cell r="F2113">
            <v>139</v>
          </cell>
          <cell r="G2113"/>
          <cell r="H2113">
            <v>3</v>
          </cell>
          <cell r="I2113">
            <v>3</v>
          </cell>
          <cell r="J2113">
            <v>25</v>
          </cell>
          <cell r="K2113"/>
          <cell r="L2113">
            <v>0</v>
          </cell>
          <cell r="M2113"/>
          <cell r="N2113">
            <v>107</v>
          </cell>
          <cell r="O2113">
            <v>0</v>
          </cell>
          <cell r="P2113">
            <v>44</v>
          </cell>
          <cell r="Q2113">
            <v>84</v>
          </cell>
          <cell r="R2113"/>
          <cell r="S2113">
            <v>0</v>
          </cell>
          <cell r="T2113">
            <v>12</v>
          </cell>
          <cell r="U2113">
            <v>136</v>
          </cell>
          <cell r="V2113">
            <v>0</v>
          </cell>
          <cell r="W2113">
            <v>0</v>
          </cell>
          <cell r="X2113">
            <v>0</v>
          </cell>
          <cell r="Y2113">
            <v>4</v>
          </cell>
          <cell r="Z2113">
            <v>0</v>
          </cell>
          <cell r="AA2113">
            <v>1</v>
          </cell>
          <cell r="AB2113">
            <v>28</v>
          </cell>
          <cell r="AC2113">
            <v>2</v>
          </cell>
          <cell r="AD2113">
            <v>1</v>
          </cell>
          <cell r="AE2113">
            <v>0</v>
          </cell>
          <cell r="AF2113">
            <v>12</v>
          </cell>
          <cell r="AG2113"/>
          <cell r="AH2113"/>
          <cell r="AI2113" t="e">
            <v>#DIV/0!</v>
          </cell>
          <cell r="AJ2113"/>
          <cell r="AK2113"/>
          <cell r="AL2113" t="e">
            <v>#DIV/0!</v>
          </cell>
          <cell r="AM2113"/>
          <cell r="AN2113"/>
          <cell r="AO2113" t="e">
            <v>#DIV/0!</v>
          </cell>
        </row>
        <row r="2114">
          <cell r="A2114">
            <v>1339</v>
          </cell>
          <cell r="B2114" t="str">
            <v>Flan de caramelo, mezcla en polvo</v>
          </cell>
          <cell r="C2114"/>
          <cell r="D2114">
            <v>100</v>
          </cell>
          <cell r="E2114"/>
          <cell r="F2114">
            <v>366</v>
          </cell>
          <cell r="G2114"/>
          <cell r="H2114">
            <v>0</v>
          </cell>
          <cell r="I2114">
            <v>0</v>
          </cell>
          <cell r="J2114">
            <v>91.6</v>
          </cell>
          <cell r="K2114"/>
          <cell r="L2114">
            <v>0</v>
          </cell>
          <cell r="M2114"/>
          <cell r="N2114">
            <v>24</v>
          </cell>
          <cell r="O2114">
            <v>0.1</v>
          </cell>
          <cell r="P2114">
            <v>432</v>
          </cell>
          <cell r="Q2114">
            <v>1</v>
          </cell>
          <cell r="R2114"/>
          <cell r="S2114">
            <v>0.04</v>
          </cell>
          <cell r="T2114">
            <v>0</v>
          </cell>
          <cell r="U2114">
            <v>153</v>
          </cell>
          <cell r="V2114">
            <v>0</v>
          </cell>
          <cell r="W2114">
            <v>0</v>
          </cell>
          <cell r="X2114">
            <v>0</v>
          </cell>
          <cell r="Y2114">
            <v>0</v>
          </cell>
          <cell r="Z2114">
            <v>0</v>
          </cell>
          <cell r="AA2114">
            <v>0</v>
          </cell>
          <cell r="AB2114">
            <v>0</v>
          </cell>
          <cell r="AC2114">
            <v>0</v>
          </cell>
          <cell r="AD2114">
            <v>0</v>
          </cell>
          <cell r="AE2114">
            <v>0</v>
          </cell>
          <cell r="AF2114">
            <v>0</v>
          </cell>
          <cell r="AG2114"/>
          <cell r="AH2114"/>
          <cell r="AI2114" t="e">
            <v>#DIV/0!</v>
          </cell>
          <cell r="AJ2114"/>
          <cell r="AK2114"/>
          <cell r="AL2114" t="e">
            <v>#DIV/0!</v>
          </cell>
          <cell r="AM2114"/>
          <cell r="AN2114"/>
          <cell r="AO2114" t="e">
            <v>#DIV/0!</v>
          </cell>
        </row>
        <row r="2115">
          <cell r="A2115">
            <v>1340</v>
          </cell>
          <cell r="B2115" t="str">
            <v>Galleta de helado</v>
          </cell>
          <cell r="C2115"/>
          <cell r="D2115">
            <v>100</v>
          </cell>
          <cell r="E2115"/>
          <cell r="F2115">
            <v>309</v>
          </cell>
          <cell r="G2115"/>
          <cell r="H2115">
            <v>4.5999999999999996</v>
          </cell>
          <cell r="I2115">
            <v>13.8</v>
          </cell>
          <cell r="J2115">
            <v>41.5</v>
          </cell>
          <cell r="K2115"/>
          <cell r="L2115">
            <v>0</v>
          </cell>
          <cell r="M2115"/>
          <cell r="N2115">
            <v>0</v>
          </cell>
          <cell r="O2115">
            <v>0</v>
          </cell>
          <cell r="P2115">
            <v>148</v>
          </cell>
          <cell r="Q2115">
            <v>0</v>
          </cell>
          <cell r="R2115"/>
          <cell r="S2115">
            <v>0</v>
          </cell>
          <cell r="T2115">
            <v>0</v>
          </cell>
          <cell r="U2115">
            <v>0</v>
          </cell>
          <cell r="V2115">
            <v>0</v>
          </cell>
          <cell r="W2115">
            <v>0</v>
          </cell>
          <cell r="X2115">
            <v>0</v>
          </cell>
          <cell r="Y2115">
            <v>0</v>
          </cell>
          <cell r="Z2115">
            <v>0</v>
          </cell>
          <cell r="AA2115">
            <v>0</v>
          </cell>
          <cell r="AB2115">
            <v>0</v>
          </cell>
          <cell r="AC2115">
            <v>7.69</v>
          </cell>
          <cell r="AD2115">
            <v>0</v>
          </cell>
          <cell r="AE2115">
            <v>0</v>
          </cell>
          <cell r="AF2115">
            <v>6</v>
          </cell>
          <cell r="AG2115"/>
          <cell r="AH2115"/>
          <cell r="AI2115" t="e">
            <v>#DIV/0!</v>
          </cell>
          <cell r="AJ2115"/>
          <cell r="AK2115"/>
          <cell r="AL2115" t="e">
            <v>#DIV/0!</v>
          </cell>
          <cell r="AM2115"/>
          <cell r="AN2115"/>
          <cell r="AO2115" t="e">
            <v>#DIV/0!</v>
          </cell>
        </row>
        <row r="2116">
          <cell r="A2116">
            <v>1341</v>
          </cell>
          <cell r="B2116" t="str">
            <v>Gelagurt</v>
          </cell>
          <cell r="C2116"/>
          <cell r="D2116">
            <v>100</v>
          </cell>
          <cell r="E2116"/>
          <cell r="F2116">
            <v>61</v>
          </cell>
          <cell r="G2116"/>
          <cell r="H2116">
            <v>2.2000000000000002</v>
          </cell>
          <cell r="I2116">
            <v>1.7</v>
          </cell>
          <cell r="J2116">
            <v>9.3000000000000007</v>
          </cell>
          <cell r="K2116"/>
          <cell r="L2116">
            <v>0</v>
          </cell>
          <cell r="M2116"/>
          <cell r="N2116">
            <v>61</v>
          </cell>
          <cell r="O2116">
            <v>0</v>
          </cell>
          <cell r="P2116">
            <v>46</v>
          </cell>
          <cell r="Q2116">
            <v>58</v>
          </cell>
          <cell r="R2116"/>
          <cell r="S2116">
            <v>0.2</v>
          </cell>
          <cell r="T2116">
            <v>7</v>
          </cell>
          <cell r="U2116">
            <v>77</v>
          </cell>
          <cell r="V2116">
            <v>0.02</v>
          </cell>
          <cell r="W2116">
            <v>0.08</v>
          </cell>
          <cell r="X2116">
            <v>0</v>
          </cell>
          <cell r="Y2116">
            <v>3</v>
          </cell>
          <cell r="Z2116">
            <v>0.2</v>
          </cell>
          <cell r="AA2116">
            <v>0</v>
          </cell>
          <cell r="AB2116">
            <v>16</v>
          </cell>
          <cell r="AC2116">
            <v>1.04</v>
          </cell>
          <cell r="AD2116">
            <v>0.49</v>
          </cell>
          <cell r="AE2116">
            <v>0.06</v>
          </cell>
          <cell r="AF2116">
            <v>7</v>
          </cell>
          <cell r="AG2116"/>
          <cell r="AH2116"/>
          <cell r="AI2116" t="e">
            <v>#DIV/0!</v>
          </cell>
          <cell r="AJ2116"/>
          <cell r="AK2116"/>
          <cell r="AL2116" t="e">
            <v>#DIV/0!</v>
          </cell>
          <cell r="AM2116"/>
          <cell r="AN2116"/>
          <cell r="AO2116" t="e">
            <v>#DIV/0!</v>
          </cell>
        </row>
        <row r="2117">
          <cell r="A2117">
            <v>1342</v>
          </cell>
          <cell r="B2117" t="str">
            <v>Gelatina de pata</v>
          </cell>
          <cell r="C2117"/>
          <cell r="D2117">
            <v>100</v>
          </cell>
          <cell r="E2117"/>
          <cell r="F2117">
            <v>324</v>
          </cell>
          <cell r="G2117"/>
          <cell r="H2117">
            <v>8.3000000000000007</v>
          </cell>
          <cell r="I2117">
            <v>0</v>
          </cell>
          <cell r="J2117">
            <v>72.599999999999994</v>
          </cell>
          <cell r="K2117"/>
          <cell r="L2117">
            <v>0</v>
          </cell>
          <cell r="M2117"/>
          <cell r="N2117">
            <v>66</v>
          </cell>
          <cell r="O2117">
            <v>4</v>
          </cell>
          <cell r="P2117">
            <v>42</v>
          </cell>
          <cell r="Q2117">
            <v>29</v>
          </cell>
          <cell r="R2117"/>
          <cell r="S2117">
            <v>0.03</v>
          </cell>
          <cell r="T2117">
            <v>1</v>
          </cell>
          <cell r="U2117">
            <v>1</v>
          </cell>
          <cell r="V2117">
            <v>0.03</v>
          </cell>
          <cell r="W2117">
            <v>0.03</v>
          </cell>
          <cell r="X2117">
            <v>0</v>
          </cell>
          <cell r="Y2117">
            <v>0</v>
          </cell>
          <cell r="Z2117">
            <v>0</v>
          </cell>
          <cell r="AA2117">
            <v>0</v>
          </cell>
          <cell r="AB2117">
            <v>0</v>
          </cell>
          <cell r="AC2117">
            <v>0</v>
          </cell>
          <cell r="AD2117">
            <v>0</v>
          </cell>
          <cell r="AE2117">
            <v>0</v>
          </cell>
          <cell r="AF2117">
            <v>0</v>
          </cell>
          <cell r="AG2117"/>
          <cell r="AH2117"/>
          <cell r="AI2117" t="e">
            <v>#DIV/0!</v>
          </cell>
          <cell r="AJ2117"/>
          <cell r="AK2117"/>
          <cell r="AL2117" t="e">
            <v>#DIV/0!</v>
          </cell>
          <cell r="AM2117"/>
          <cell r="AN2117"/>
          <cell r="AO2117" t="e">
            <v>#DIV/0!</v>
          </cell>
        </row>
        <row r="2118">
          <cell r="A2118">
            <v>1343</v>
          </cell>
          <cell r="B2118" t="str">
            <v>Gelatina en polvo endulzada con aspartame</v>
          </cell>
          <cell r="C2118"/>
          <cell r="D2118">
            <v>100</v>
          </cell>
          <cell r="E2118"/>
          <cell r="F2118">
            <v>354</v>
          </cell>
          <cell r="G2118"/>
          <cell r="H2118">
            <v>55.3</v>
          </cell>
          <cell r="I2118">
            <v>0</v>
          </cell>
          <cell r="J2118">
            <v>33.299999999999997</v>
          </cell>
          <cell r="K2118"/>
          <cell r="L2118">
            <v>0</v>
          </cell>
          <cell r="M2118"/>
          <cell r="N2118">
            <v>2</v>
          </cell>
          <cell r="O2118">
            <v>0</v>
          </cell>
          <cell r="P2118">
            <v>2165</v>
          </cell>
          <cell r="Q2118">
            <v>1293</v>
          </cell>
          <cell r="R2118"/>
          <cell r="S2118">
            <v>7.0000000000000007E-2</v>
          </cell>
          <cell r="T2118">
            <v>1</v>
          </cell>
          <cell r="U2118">
            <v>14</v>
          </cell>
          <cell r="V2118">
            <v>0.01</v>
          </cell>
          <cell r="W2118">
            <v>0.11</v>
          </cell>
          <cell r="X2118">
            <v>0</v>
          </cell>
          <cell r="Y2118">
            <v>14</v>
          </cell>
          <cell r="Z2118">
            <v>0</v>
          </cell>
          <cell r="AA2118">
            <v>0</v>
          </cell>
          <cell r="AB2118">
            <v>0</v>
          </cell>
          <cell r="AC2118">
            <v>0</v>
          </cell>
          <cell r="AD2118">
            <v>0</v>
          </cell>
          <cell r="AE2118">
            <v>0</v>
          </cell>
          <cell r="AF2118">
            <v>0</v>
          </cell>
          <cell r="AG2118"/>
          <cell r="AH2118"/>
          <cell r="AI2118" t="e">
            <v>#DIV/0!</v>
          </cell>
          <cell r="AJ2118"/>
          <cell r="AK2118"/>
          <cell r="AL2118" t="e">
            <v>#DIV/0!</v>
          </cell>
          <cell r="AM2118"/>
          <cell r="AN2118"/>
          <cell r="AO2118" t="e">
            <v>#DIV/0!</v>
          </cell>
        </row>
        <row r="2119">
          <cell r="A2119">
            <v>1344</v>
          </cell>
          <cell r="B2119" t="str">
            <v>Gelatina en polvo endulzada con aspartame, adicion de potasio, sodio y vitamina C.</v>
          </cell>
          <cell r="C2119"/>
          <cell r="D2119">
            <v>100</v>
          </cell>
          <cell r="E2119"/>
          <cell r="F2119">
            <v>354</v>
          </cell>
          <cell r="G2119"/>
          <cell r="H2119">
            <v>55.3</v>
          </cell>
          <cell r="I2119">
            <v>0</v>
          </cell>
          <cell r="J2119">
            <v>33.299999999999997</v>
          </cell>
          <cell r="K2119"/>
          <cell r="L2119">
            <v>0</v>
          </cell>
          <cell r="M2119"/>
          <cell r="N2119">
            <v>2</v>
          </cell>
          <cell r="O2119">
            <v>0</v>
          </cell>
          <cell r="P2119">
            <v>2751</v>
          </cell>
          <cell r="Q2119">
            <v>0</v>
          </cell>
          <cell r="R2119"/>
          <cell r="S2119">
            <v>7.0000000000000007E-2</v>
          </cell>
          <cell r="T2119">
            <v>1</v>
          </cell>
          <cell r="U2119">
            <v>1985</v>
          </cell>
          <cell r="V2119">
            <v>0.01</v>
          </cell>
          <cell r="W2119">
            <v>0.11</v>
          </cell>
          <cell r="X2119">
            <v>0</v>
          </cell>
          <cell r="Y2119">
            <v>14</v>
          </cell>
          <cell r="Z2119">
            <v>0</v>
          </cell>
          <cell r="AA2119">
            <v>490</v>
          </cell>
          <cell r="AB2119">
            <v>0</v>
          </cell>
          <cell r="AC2119">
            <v>0</v>
          </cell>
          <cell r="AD2119">
            <v>0</v>
          </cell>
          <cell r="AE2119">
            <v>0</v>
          </cell>
          <cell r="AF2119">
            <v>0</v>
          </cell>
          <cell r="AG2119"/>
          <cell r="AH2119"/>
          <cell r="AI2119" t="e">
            <v>#DIV/0!</v>
          </cell>
          <cell r="AJ2119"/>
          <cell r="AK2119"/>
          <cell r="AL2119" t="e">
            <v>#DIV/0!</v>
          </cell>
          <cell r="AM2119"/>
          <cell r="AN2119"/>
          <cell r="AO2119" t="e">
            <v>#DIV/0!</v>
          </cell>
        </row>
        <row r="2120">
          <cell r="A2120">
            <v>1345</v>
          </cell>
          <cell r="B2120" t="str">
            <v>Gelatina mezcla en polvo, con vitamina C, citrato de sodio y sal</v>
          </cell>
          <cell r="C2120"/>
          <cell r="D2120">
            <v>100</v>
          </cell>
          <cell r="E2120"/>
          <cell r="F2120">
            <v>393</v>
          </cell>
          <cell r="G2120"/>
          <cell r="H2120">
            <v>7.8</v>
          </cell>
          <cell r="I2120">
            <v>0</v>
          </cell>
          <cell r="J2120">
            <v>90.5</v>
          </cell>
          <cell r="K2120"/>
          <cell r="L2120">
            <v>0</v>
          </cell>
          <cell r="M2120"/>
          <cell r="N2120">
            <v>3</v>
          </cell>
          <cell r="O2120">
            <v>0.2</v>
          </cell>
          <cell r="P2120">
            <v>491</v>
          </cell>
          <cell r="Q2120">
            <v>142</v>
          </cell>
          <cell r="R2120"/>
          <cell r="S2120">
            <v>0.01</v>
          </cell>
          <cell r="T2120">
            <v>2</v>
          </cell>
          <cell r="U2120">
            <v>7</v>
          </cell>
          <cell r="V2120">
            <v>0</v>
          </cell>
          <cell r="W2120">
            <v>0.02</v>
          </cell>
          <cell r="X2120">
            <v>0</v>
          </cell>
          <cell r="Y2120">
            <v>3</v>
          </cell>
          <cell r="Z2120">
            <v>0</v>
          </cell>
          <cell r="AA2120">
            <v>63</v>
          </cell>
          <cell r="AB2120">
            <v>0</v>
          </cell>
          <cell r="AC2120">
            <v>0</v>
          </cell>
          <cell r="AD2120">
            <v>0</v>
          </cell>
          <cell r="AE2120">
            <v>0</v>
          </cell>
          <cell r="AF2120">
            <v>0</v>
          </cell>
          <cell r="AG2120"/>
          <cell r="AH2120"/>
          <cell r="AI2120" t="e">
            <v>#DIV/0!</v>
          </cell>
          <cell r="AJ2120"/>
          <cell r="AK2120"/>
          <cell r="AL2120" t="e">
            <v>#DIV/0!</v>
          </cell>
          <cell r="AM2120"/>
          <cell r="AN2120"/>
          <cell r="AO2120" t="e">
            <v>#DIV/0!</v>
          </cell>
        </row>
        <row r="2121">
          <cell r="A2121">
            <v>1346</v>
          </cell>
          <cell r="B2121" t="str">
            <v>Gelatina saborizada con azucar, en polvo.</v>
          </cell>
          <cell r="C2121"/>
          <cell r="D2121">
            <v>100</v>
          </cell>
          <cell r="E2121"/>
          <cell r="F2121">
            <v>393</v>
          </cell>
          <cell r="G2121"/>
          <cell r="H2121">
            <v>7.8</v>
          </cell>
          <cell r="I2121">
            <v>0</v>
          </cell>
          <cell r="J2121">
            <v>90.5</v>
          </cell>
          <cell r="K2121"/>
          <cell r="L2121">
            <v>0</v>
          </cell>
          <cell r="M2121"/>
          <cell r="N2121">
            <v>3</v>
          </cell>
          <cell r="O2121">
            <v>0.2</v>
          </cell>
          <cell r="P2121">
            <v>254</v>
          </cell>
          <cell r="Q2121">
            <v>142</v>
          </cell>
          <cell r="R2121"/>
          <cell r="S2121">
            <v>0.01</v>
          </cell>
          <cell r="T2121">
            <v>2</v>
          </cell>
          <cell r="U2121">
            <v>7</v>
          </cell>
          <cell r="V2121">
            <v>0</v>
          </cell>
          <cell r="W2121">
            <v>0.02</v>
          </cell>
          <cell r="X2121">
            <v>0</v>
          </cell>
          <cell r="Y2121">
            <v>3</v>
          </cell>
          <cell r="Z2121">
            <v>0</v>
          </cell>
          <cell r="AA2121">
            <v>0</v>
          </cell>
          <cell r="AB2121">
            <v>0</v>
          </cell>
          <cell r="AC2121">
            <v>0</v>
          </cell>
          <cell r="AD2121">
            <v>0</v>
          </cell>
          <cell r="AE2121">
            <v>0</v>
          </cell>
          <cell r="AF2121">
            <v>0</v>
          </cell>
          <cell r="AG2121"/>
          <cell r="AH2121"/>
          <cell r="AI2121" t="e">
            <v>#DIV/0!</v>
          </cell>
          <cell r="AJ2121"/>
          <cell r="AK2121"/>
          <cell r="AL2121" t="e">
            <v>#DIV/0!</v>
          </cell>
          <cell r="AM2121"/>
          <cell r="AN2121"/>
          <cell r="AO2121" t="e">
            <v>#DIV/0!</v>
          </cell>
        </row>
        <row r="2122">
          <cell r="A2122">
            <v>1347</v>
          </cell>
          <cell r="B2122" t="str">
            <v>Gelatina saborizada, preparada</v>
          </cell>
          <cell r="C2122"/>
          <cell r="D2122">
            <v>100</v>
          </cell>
          <cell r="E2122"/>
          <cell r="F2122">
            <v>61</v>
          </cell>
          <cell r="G2122"/>
          <cell r="H2122">
            <v>1.2</v>
          </cell>
          <cell r="I2122">
            <v>0</v>
          </cell>
          <cell r="J2122">
            <v>14</v>
          </cell>
          <cell r="K2122"/>
          <cell r="L2122">
            <v>0</v>
          </cell>
          <cell r="M2122"/>
          <cell r="N2122">
            <v>2</v>
          </cell>
          <cell r="O2122">
            <v>0</v>
          </cell>
          <cell r="P2122">
            <v>42</v>
          </cell>
          <cell r="Q2122">
            <v>22</v>
          </cell>
          <cell r="R2122"/>
          <cell r="S2122">
            <v>0.03</v>
          </cell>
          <cell r="T2122">
            <v>1</v>
          </cell>
          <cell r="U2122">
            <v>1</v>
          </cell>
          <cell r="V2122">
            <v>0</v>
          </cell>
          <cell r="W2122">
            <v>0</v>
          </cell>
          <cell r="X2122">
            <v>0</v>
          </cell>
          <cell r="Y2122">
            <v>0</v>
          </cell>
          <cell r="Z2122">
            <v>0</v>
          </cell>
          <cell r="AA2122">
            <v>0</v>
          </cell>
          <cell r="AB2122">
            <v>0</v>
          </cell>
          <cell r="AC2122">
            <v>0</v>
          </cell>
          <cell r="AD2122">
            <v>0</v>
          </cell>
          <cell r="AE2122">
            <v>0</v>
          </cell>
          <cell r="AF2122">
            <v>0</v>
          </cell>
          <cell r="AG2122"/>
          <cell r="AH2122"/>
          <cell r="AI2122" t="e">
            <v>#DIV/0!</v>
          </cell>
          <cell r="AJ2122"/>
          <cell r="AK2122"/>
          <cell r="AL2122" t="e">
            <v>#DIV/0!</v>
          </cell>
          <cell r="AM2122"/>
          <cell r="AN2122"/>
          <cell r="AO2122" t="e">
            <v>#DIV/0!</v>
          </cell>
        </row>
        <row r="2123">
          <cell r="A2123">
            <v>1348</v>
          </cell>
          <cell r="B2123" t="str">
            <v>Gelatina sin sabor , en polvo</v>
          </cell>
          <cell r="C2123"/>
          <cell r="D2123">
            <v>100</v>
          </cell>
          <cell r="E2123"/>
          <cell r="F2123">
            <v>343</v>
          </cell>
          <cell r="G2123"/>
          <cell r="H2123">
            <v>85.6</v>
          </cell>
          <cell r="I2123">
            <v>0.1</v>
          </cell>
          <cell r="J2123">
            <v>0</v>
          </cell>
          <cell r="K2123"/>
          <cell r="L2123">
            <v>0</v>
          </cell>
          <cell r="M2123"/>
          <cell r="N2123">
            <v>55</v>
          </cell>
          <cell r="O2123">
            <v>1.1000000000000001</v>
          </cell>
          <cell r="P2123">
            <v>196</v>
          </cell>
          <cell r="Q2123">
            <v>39</v>
          </cell>
          <cell r="R2123"/>
          <cell r="S2123">
            <v>0.14000000000000001</v>
          </cell>
          <cell r="T2123">
            <v>22</v>
          </cell>
          <cell r="U2123">
            <v>16</v>
          </cell>
          <cell r="V2123">
            <v>0.03</v>
          </cell>
          <cell r="W2123">
            <v>0.23</v>
          </cell>
          <cell r="X2123">
            <v>0.1</v>
          </cell>
          <cell r="Y2123">
            <v>30</v>
          </cell>
          <cell r="Z2123">
            <v>0</v>
          </cell>
          <cell r="AA2123">
            <v>0</v>
          </cell>
          <cell r="AB2123">
            <v>0</v>
          </cell>
          <cell r="AC2123">
            <v>7.0000000000000007E-2</v>
          </cell>
          <cell r="AD2123">
            <v>0.06</v>
          </cell>
          <cell r="AE2123">
            <v>0.01</v>
          </cell>
          <cell r="AF2123">
            <v>0</v>
          </cell>
          <cell r="AG2123"/>
          <cell r="AH2123"/>
          <cell r="AI2123" t="e">
            <v>#DIV/0!</v>
          </cell>
          <cell r="AJ2123"/>
          <cell r="AK2123"/>
          <cell r="AL2123" t="e">
            <v>#DIV/0!</v>
          </cell>
          <cell r="AM2123"/>
          <cell r="AN2123"/>
          <cell r="AO2123" t="e">
            <v>#DIV/0!</v>
          </cell>
        </row>
        <row r="2124">
          <cell r="A2124">
            <v>1349</v>
          </cell>
          <cell r="B2124" t="str">
            <v>Goma de mascar.</v>
          </cell>
          <cell r="C2124"/>
          <cell r="D2124">
            <v>100</v>
          </cell>
          <cell r="E2124"/>
          <cell r="F2124">
            <v>390</v>
          </cell>
          <cell r="G2124"/>
          <cell r="H2124">
            <v>0</v>
          </cell>
          <cell r="I2124">
            <v>0.3</v>
          </cell>
          <cell r="J2124">
            <v>96.7</v>
          </cell>
          <cell r="K2124"/>
          <cell r="L2124">
            <v>0</v>
          </cell>
          <cell r="M2124"/>
          <cell r="N2124">
            <v>0</v>
          </cell>
          <cell r="O2124">
            <v>0</v>
          </cell>
          <cell r="P2124">
            <v>6</v>
          </cell>
          <cell r="Q2124">
            <v>0</v>
          </cell>
          <cell r="R2124"/>
          <cell r="S2124">
            <v>0</v>
          </cell>
          <cell r="T2124">
            <v>0</v>
          </cell>
          <cell r="U2124">
            <v>4</v>
          </cell>
          <cell r="V2124">
            <v>0</v>
          </cell>
          <cell r="W2124">
            <v>0</v>
          </cell>
          <cell r="X2124">
            <v>0</v>
          </cell>
          <cell r="Y2124">
            <v>0</v>
          </cell>
          <cell r="Z2124">
            <v>0</v>
          </cell>
          <cell r="AA2124">
            <v>0</v>
          </cell>
          <cell r="AB2124">
            <v>0</v>
          </cell>
          <cell r="AC2124">
            <v>0.04</v>
          </cell>
          <cell r="AD2124">
            <v>0.08</v>
          </cell>
          <cell r="AE2124">
            <v>0.14000000000000001</v>
          </cell>
          <cell r="AF2124">
            <v>0</v>
          </cell>
          <cell r="AG2124"/>
          <cell r="AH2124"/>
          <cell r="AI2124" t="e">
            <v>#DIV/0!</v>
          </cell>
          <cell r="AJ2124"/>
          <cell r="AK2124"/>
          <cell r="AL2124" t="e">
            <v>#DIV/0!</v>
          </cell>
          <cell r="AM2124"/>
          <cell r="AN2124"/>
          <cell r="AO2124" t="e">
            <v>#DIV/0!</v>
          </cell>
        </row>
        <row r="2125">
          <cell r="A2125">
            <v>1350</v>
          </cell>
          <cell r="B2125" t="str">
            <v>Gomitas</v>
          </cell>
          <cell r="C2125"/>
          <cell r="D2125">
            <v>100</v>
          </cell>
          <cell r="E2125"/>
          <cell r="F2125">
            <v>280</v>
          </cell>
          <cell r="G2125"/>
          <cell r="H2125">
            <v>5.5</v>
          </cell>
          <cell r="I2125">
            <v>0</v>
          </cell>
          <cell r="J2125">
            <v>64.400000000000006</v>
          </cell>
          <cell r="K2125"/>
          <cell r="L2125">
            <v>0</v>
          </cell>
          <cell r="M2125"/>
          <cell r="N2125">
            <v>3</v>
          </cell>
          <cell r="O2125">
            <v>0.1</v>
          </cell>
          <cell r="P2125">
            <v>33</v>
          </cell>
          <cell r="Q2125">
            <v>120</v>
          </cell>
          <cell r="R2125"/>
          <cell r="S2125">
            <v>0.01</v>
          </cell>
          <cell r="T2125">
            <v>2</v>
          </cell>
          <cell r="U2125">
            <v>6</v>
          </cell>
          <cell r="V2125">
            <v>0</v>
          </cell>
          <cell r="W2125">
            <v>0.02</v>
          </cell>
          <cell r="X2125">
            <v>0</v>
          </cell>
          <cell r="Y2125">
            <v>3</v>
          </cell>
          <cell r="Z2125">
            <v>0</v>
          </cell>
          <cell r="AA2125">
            <v>0</v>
          </cell>
          <cell r="AB2125">
            <v>0</v>
          </cell>
          <cell r="AC2125">
            <v>0</v>
          </cell>
          <cell r="AD2125">
            <v>0</v>
          </cell>
          <cell r="AE2125">
            <v>0</v>
          </cell>
          <cell r="AF2125">
            <v>0</v>
          </cell>
          <cell r="AG2125"/>
          <cell r="AH2125"/>
          <cell r="AI2125" t="e">
            <v>#DIV/0!</v>
          </cell>
          <cell r="AJ2125"/>
          <cell r="AK2125"/>
          <cell r="AL2125" t="e">
            <v>#DIV/0!</v>
          </cell>
          <cell r="AM2125"/>
          <cell r="AN2125"/>
          <cell r="AO2125" t="e">
            <v>#DIV/0!</v>
          </cell>
        </row>
        <row r="2126">
          <cell r="A2126">
            <v>1351</v>
          </cell>
          <cell r="B2126" t="str">
            <v>Helado 0% grasa y sin azucar</v>
          </cell>
          <cell r="C2126"/>
          <cell r="D2126">
            <v>100</v>
          </cell>
          <cell r="E2126"/>
          <cell r="F2126">
            <v>167</v>
          </cell>
          <cell r="G2126"/>
          <cell r="H2126">
            <v>3.5</v>
          </cell>
          <cell r="I2126">
            <v>5.7</v>
          </cell>
          <cell r="J2126">
            <v>25.4</v>
          </cell>
          <cell r="K2126"/>
          <cell r="L2126">
            <v>0.9</v>
          </cell>
          <cell r="M2126"/>
          <cell r="N2126">
            <v>121</v>
          </cell>
          <cell r="O2126">
            <v>0.5</v>
          </cell>
          <cell r="P2126">
            <v>75</v>
          </cell>
          <cell r="Q2126">
            <v>106</v>
          </cell>
          <cell r="R2126"/>
          <cell r="S2126">
            <v>0.4</v>
          </cell>
          <cell r="T2126">
            <v>15</v>
          </cell>
          <cell r="U2126">
            <v>196</v>
          </cell>
          <cell r="V2126">
            <v>0.04</v>
          </cell>
          <cell r="W2126">
            <v>0.18</v>
          </cell>
          <cell r="X2126">
            <v>0</v>
          </cell>
          <cell r="Y2126">
            <v>0</v>
          </cell>
          <cell r="Z2126">
            <v>0.38</v>
          </cell>
          <cell r="AA2126">
            <v>1</v>
          </cell>
          <cell r="AB2126">
            <v>74</v>
          </cell>
          <cell r="AC2126">
            <v>3.61</v>
          </cell>
          <cell r="AD2126">
            <v>0.93</v>
          </cell>
          <cell r="AE2126">
            <v>0.53</v>
          </cell>
          <cell r="AF2126">
            <v>16</v>
          </cell>
          <cell r="AG2126"/>
          <cell r="AH2126"/>
          <cell r="AI2126" t="e">
            <v>#DIV/0!</v>
          </cell>
          <cell r="AJ2126"/>
          <cell r="AK2126"/>
          <cell r="AL2126" t="e">
            <v>#DIV/0!</v>
          </cell>
          <cell r="AM2126"/>
          <cell r="AN2126"/>
          <cell r="AO2126" t="e">
            <v>#DIV/0!</v>
          </cell>
        </row>
        <row r="2127">
          <cell r="A2127">
            <v>1352</v>
          </cell>
          <cell r="B2127" t="str">
            <v>Helado de agua</v>
          </cell>
          <cell r="C2127"/>
          <cell r="D2127">
            <v>100</v>
          </cell>
          <cell r="E2127"/>
          <cell r="F2127">
            <v>44</v>
          </cell>
          <cell r="G2127"/>
          <cell r="H2127">
            <v>0</v>
          </cell>
          <cell r="I2127">
            <v>0</v>
          </cell>
          <cell r="J2127">
            <v>10.9</v>
          </cell>
          <cell r="K2127"/>
          <cell r="L2127">
            <v>0</v>
          </cell>
          <cell r="M2127"/>
          <cell r="N2127">
            <v>0</v>
          </cell>
          <cell r="O2127">
            <v>0.1</v>
          </cell>
          <cell r="P2127">
            <v>0</v>
          </cell>
          <cell r="Q2127">
            <v>0</v>
          </cell>
          <cell r="R2127"/>
          <cell r="S2127">
            <v>0</v>
          </cell>
          <cell r="T2127">
            <v>0</v>
          </cell>
          <cell r="U2127">
            <v>0</v>
          </cell>
          <cell r="V2127">
            <v>0</v>
          </cell>
          <cell r="W2127">
            <v>0</v>
          </cell>
          <cell r="X2127">
            <v>0</v>
          </cell>
          <cell r="Y2127">
            <v>0</v>
          </cell>
          <cell r="Z2127">
            <v>0</v>
          </cell>
          <cell r="AA2127">
            <v>0</v>
          </cell>
          <cell r="AB2127">
            <v>0</v>
          </cell>
          <cell r="AC2127">
            <v>0</v>
          </cell>
          <cell r="AD2127">
            <v>0</v>
          </cell>
          <cell r="AE2127">
            <v>0</v>
          </cell>
          <cell r="AF2127">
            <v>0</v>
          </cell>
          <cell r="AG2127"/>
          <cell r="AH2127"/>
          <cell r="AI2127" t="e">
            <v>#DIV/0!</v>
          </cell>
          <cell r="AJ2127"/>
          <cell r="AK2127"/>
          <cell r="AL2127" t="e">
            <v>#DIV/0!</v>
          </cell>
          <cell r="AM2127"/>
          <cell r="AN2127"/>
          <cell r="AO2127" t="e">
            <v>#DIV/0!</v>
          </cell>
        </row>
        <row r="2128">
          <cell r="A2128">
            <v>1353</v>
          </cell>
          <cell r="B2128" t="str">
            <v>Helado de agua, fruta endulzado con aspartame.</v>
          </cell>
          <cell r="C2128"/>
          <cell r="D2128">
            <v>100</v>
          </cell>
          <cell r="E2128"/>
          <cell r="F2128">
            <v>28</v>
          </cell>
          <cell r="G2128"/>
          <cell r="H2128">
            <v>0.5</v>
          </cell>
          <cell r="I2128">
            <v>0.1</v>
          </cell>
          <cell r="J2128">
            <v>6.2</v>
          </cell>
          <cell r="K2128"/>
          <cell r="L2128">
            <v>0</v>
          </cell>
          <cell r="M2128"/>
          <cell r="N2128">
            <v>2</v>
          </cell>
          <cell r="O2128">
            <v>0.1</v>
          </cell>
          <cell r="P2128">
            <v>5</v>
          </cell>
          <cell r="Q2128">
            <v>0</v>
          </cell>
          <cell r="R2128"/>
          <cell r="S2128">
            <v>0.04</v>
          </cell>
          <cell r="T2128">
            <v>2</v>
          </cell>
          <cell r="U2128">
            <v>26</v>
          </cell>
          <cell r="V2128">
            <v>0</v>
          </cell>
          <cell r="W2128">
            <v>0</v>
          </cell>
          <cell r="X2128">
            <v>0.2</v>
          </cell>
          <cell r="Y2128">
            <v>0</v>
          </cell>
          <cell r="Z2128">
            <v>0</v>
          </cell>
          <cell r="AA2128">
            <v>0</v>
          </cell>
          <cell r="AB2128">
            <v>0</v>
          </cell>
          <cell r="AC2128">
            <v>0</v>
          </cell>
          <cell r="AD2128">
            <v>0</v>
          </cell>
          <cell r="AE2128">
            <v>0</v>
          </cell>
          <cell r="AF2128">
            <v>0</v>
          </cell>
          <cell r="AG2128"/>
          <cell r="AH2128"/>
          <cell r="AI2128" t="e">
            <v>#DIV/0!</v>
          </cell>
          <cell r="AJ2128"/>
          <cell r="AK2128"/>
          <cell r="AL2128" t="e">
            <v>#DIV/0!</v>
          </cell>
          <cell r="AM2128"/>
          <cell r="AN2128"/>
          <cell r="AO2128" t="e">
            <v>#DIV/0!</v>
          </cell>
        </row>
        <row r="2129">
          <cell r="A2129">
            <v>1354</v>
          </cell>
          <cell r="B2129" t="str">
            <v>Helado de chocolate (ice cream)</v>
          </cell>
          <cell r="C2129"/>
          <cell r="D2129">
            <v>100</v>
          </cell>
          <cell r="E2129"/>
          <cell r="F2129">
            <v>227</v>
          </cell>
          <cell r="G2129"/>
          <cell r="H2129">
            <v>3.8</v>
          </cell>
          <cell r="I2129">
            <v>11</v>
          </cell>
          <cell r="J2129">
            <v>28.2</v>
          </cell>
          <cell r="K2129"/>
          <cell r="L2129">
            <v>1.2</v>
          </cell>
          <cell r="M2129"/>
          <cell r="N2129">
            <v>109</v>
          </cell>
          <cell r="O2129">
            <v>0.9</v>
          </cell>
          <cell r="P2129">
            <v>76</v>
          </cell>
          <cell r="Q2129">
            <v>107</v>
          </cell>
          <cell r="R2129"/>
          <cell r="S2129">
            <v>0.57999999999999996</v>
          </cell>
          <cell r="T2129">
            <v>29</v>
          </cell>
          <cell r="U2129">
            <v>249</v>
          </cell>
          <cell r="V2129">
            <v>0.04</v>
          </cell>
          <cell r="W2129">
            <v>0.19</v>
          </cell>
          <cell r="X2129">
            <v>0.2</v>
          </cell>
          <cell r="Y2129">
            <v>16</v>
          </cell>
          <cell r="Z2129">
            <v>0.28999999999999998</v>
          </cell>
          <cell r="AA2129">
            <v>1</v>
          </cell>
          <cell r="AB2129">
            <v>119</v>
          </cell>
          <cell r="AC2129">
            <v>6.8</v>
          </cell>
          <cell r="AD2129">
            <v>3.21</v>
          </cell>
          <cell r="AE2129">
            <v>0.41</v>
          </cell>
          <cell r="AF2129">
            <v>34</v>
          </cell>
          <cell r="AG2129"/>
          <cell r="AH2129"/>
          <cell r="AI2129" t="e">
            <v>#DIV/0!</v>
          </cell>
          <cell r="AJ2129"/>
          <cell r="AK2129"/>
          <cell r="AL2129" t="e">
            <v>#DIV/0!</v>
          </cell>
          <cell r="AM2129"/>
          <cell r="AN2129"/>
          <cell r="AO2129" t="e">
            <v>#DIV/0!</v>
          </cell>
        </row>
        <row r="2130">
          <cell r="A2130">
            <v>1355</v>
          </cell>
          <cell r="B2130" t="str">
            <v>Helado de crema, paleta Polet.</v>
          </cell>
          <cell r="C2130"/>
          <cell r="D2130">
            <v>100</v>
          </cell>
          <cell r="E2130"/>
          <cell r="F2130">
            <v>325</v>
          </cell>
          <cell r="G2130"/>
          <cell r="H2130">
            <v>4.8</v>
          </cell>
          <cell r="I2130">
            <v>21.7</v>
          </cell>
          <cell r="J2130">
            <v>27.7</v>
          </cell>
          <cell r="K2130"/>
          <cell r="L2130">
            <v>0</v>
          </cell>
          <cell r="M2130"/>
          <cell r="N2130">
            <v>0</v>
          </cell>
          <cell r="O2130">
            <v>0</v>
          </cell>
          <cell r="P2130">
            <v>48</v>
          </cell>
          <cell r="Q2130">
            <v>0</v>
          </cell>
          <cell r="R2130"/>
          <cell r="S2130">
            <v>0</v>
          </cell>
          <cell r="T2130">
            <v>0</v>
          </cell>
          <cell r="U2130">
            <v>0</v>
          </cell>
          <cell r="V2130">
            <v>0</v>
          </cell>
          <cell r="W2130">
            <v>0</v>
          </cell>
          <cell r="X2130">
            <v>0</v>
          </cell>
          <cell r="Y2130">
            <v>0</v>
          </cell>
          <cell r="Z2130">
            <v>0</v>
          </cell>
          <cell r="AA2130">
            <v>0</v>
          </cell>
          <cell r="AB2130">
            <v>0</v>
          </cell>
          <cell r="AC2130">
            <v>12.04</v>
          </cell>
          <cell r="AD2130">
            <v>0</v>
          </cell>
          <cell r="AE2130">
            <v>0</v>
          </cell>
          <cell r="AF2130">
            <v>12</v>
          </cell>
          <cell r="AG2130"/>
          <cell r="AH2130"/>
          <cell r="AI2130" t="e">
            <v>#DIV/0!</v>
          </cell>
          <cell r="AJ2130"/>
          <cell r="AK2130"/>
          <cell r="AL2130" t="e">
            <v>#DIV/0!</v>
          </cell>
          <cell r="AM2130"/>
          <cell r="AN2130"/>
          <cell r="AO2130" t="e">
            <v>#DIV/0!</v>
          </cell>
        </row>
        <row r="2131">
          <cell r="A2131">
            <v>1356</v>
          </cell>
          <cell r="B2131" t="str">
            <v>Helado de fresa (ice cream)</v>
          </cell>
          <cell r="C2131"/>
          <cell r="D2131">
            <v>100</v>
          </cell>
          <cell r="E2131"/>
          <cell r="F2131">
            <v>199</v>
          </cell>
          <cell r="G2131"/>
          <cell r="H2131">
            <v>3.2</v>
          </cell>
          <cell r="I2131">
            <v>8.4</v>
          </cell>
          <cell r="J2131">
            <v>27.6</v>
          </cell>
          <cell r="K2131"/>
          <cell r="L2131">
            <v>0.3</v>
          </cell>
          <cell r="M2131"/>
          <cell r="N2131">
            <v>120</v>
          </cell>
          <cell r="O2131">
            <v>0.2</v>
          </cell>
          <cell r="P2131">
            <v>60</v>
          </cell>
          <cell r="Q2131">
            <v>100</v>
          </cell>
          <cell r="R2131"/>
          <cell r="S2131">
            <v>0.34</v>
          </cell>
          <cell r="T2131">
            <v>14</v>
          </cell>
          <cell r="U2131">
            <v>188</v>
          </cell>
          <cell r="V2131">
            <v>0.05</v>
          </cell>
          <cell r="W2131">
            <v>0.26</v>
          </cell>
          <cell r="X2131">
            <v>0.2</v>
          </cell>
          <cell r="Y2131">
            <v>12</v>
          </cell>
          <cell r="Z2131">
            <v>0.3</v>
          </cell>
          <cell r="AA2131">
            <v>8</v>
          </cell>
          <cell r="AB2131">
            <v>78</v>
          </cell>
          <cell r="AC2131">
            <v>5.19</v>
          </cell>
          <cell r="AD2131">
            <v>3.17</v>
          </cell>
          <cell r="AE2131">
            <v>0.41</v>
          </cell>
          <cell r="AF2131">
            <v>29</v>
          </cell>
          <cell r="AG2131"/>
          <cell r="AH2131"/>
          <cell r="AI2131" t="e">
            <v>#DIV/0!</v>
          </cell>
          <cell r="AJ2131"/>
          <cell r="AK2131"/>
          <cell r="AL2131" t="e">
            <v>#DIV/0!</v>
          </cell>
          <cell r="AM2131"/>
          <cell r="AN2131"/>
          <cell r="AO2131" t="e">
            <v>#DIV/0!</v>
          </cell>
        </row>
        <row r="2132">
          <cell r="A2132">
            <v>1357</v>
          </cell>
          <cell r="B2132" t="str">
            <v>Helado de leche y vainilla suave con cono.</v>
          </cell>
          <cell r="C2132"/>
          <cell r="D2132">
            <v>100</v>
          </cell>
          <cell r="E2132"/>
          <cell r="F2132">
            <v>162</v>
          </cell>
          <cell r="G2132"/>
          <cell r="H2132">
            <v>3.8</v>
          </cell>
          <cell r="I2132">
            <v>5.9</v>
          </cell>
          <cell r="J2132">
            <v>23.4</v>
          </cell>
          <cell r="K2132"/>
          <cell r="L2132">
            <v>0</v>
          </cell>
          <cell r="M2132"/>
          <cell r="N2132">
            <v>149</v>
          </cell>
          <cell r="O2132">
            <v>0.2</v>
          </cell>
          <cell r="P2132">
            <v>89</v>
          </cell>
          <cell r="Q2132">
            <v>135</v>
          </cell>
          <cell r="R2132"/>
          <cell r="S2132">
            <v>0.55000000000000004</v>
          </cell>
          <cell r="T2132">
            <v>15</v>
          </cell>
          <cell r="U2132">
            <v>164</v>
          </cell>
          <cell r="V2132">
            <v>0.05</v>
          </cell>
          <cell r="W2132">
            <v>0.25</v>
          </cell>
          <cell r="X2132">
            <v>0.3</v>
          </cell>
          <cell r="Y2132">
            <v>5</v>
          </cell>
          <cell r="Z2132">
            <v>0.2</v>
          </cell>
          <cell r="AA2132">
            <v>1</v>
          </cell>
          <cell r="AB2132">
            <v>50</v>
          </cell>
          <cell r="AC2132">
            <v>3.43</v>
          </cell>
          <cell r="AD2132">
            <v>1.76</v>
          </cell>
          <cell r="AE2132">
            <v>0.35</v>
          </cell>
          <cell r="AF2132">
            <v>27</v>
          </cell>
          <cell r="AG2132"/>
          <cell r="AH2132"/>
          <cell r="AI2132" t="e">
            <v>#DIV/0!</v>
          </cell>
          <cell r="AJ2132"/>
          <cell r="AK2132"/>
          <cell r="AL2132" t="e">
            <v>#DIV/0!</v>
          </cell>
          <cell r="AM2132"/>
          <cell r="AN2132"/>
          <cell r="AO2132" t="e">
            <v>#DIV/0!</v>
          </cell>
        </row>
        <row r="2133">
          <cell r="A2133">
            <v>1358</v>
          </cell>
          <cell r="B2133" t="str">
            <v>Helado de vainilla (ice cream)</v>
          </cell>
          <cell r="C2133"/>
          <cell r="D2133">
            <v>100</v>
          </cell>
          <cell r="E2133"/>
          <cell r="F2133">
            <v>207</v>
          </cell>
          <cell r="G2133"/>
          <cell r="H2133">
            <v>3.5</v>
          </cell>
          <cell r="I2133">
            <v>11</v>
          </cell>
          <cell r="J2133">
            <v>23.6</v>
          </cell>
          <cell r="K2133"/>
          <cell r="L2133">
            <v>0</v>
          </cell>
          <cell r="M2133"/>
          <cell r="N2133">
            <v>128</v>
          </cell>
          <cell r="O2133">
            <v>0.1</v>
          </cell>
          <cell r="P2133">
            <v>80</v>
          </cell>
          <cell r="Q2133">
            <v>105</v>
          </cell>
          <cell r="R2133"/>
          <cell r="S2133">
            <v>0.69</v>
          </cell>
          <cell r="T2133">
            <v>14</v>
          </cell>
          <cell r="U2133">
            <v>199</v>
          </cell>
          <cell r="V2133">
            <v>0.04</v>
          </cell>
          <cell r="W2133">
            <v>0.24</v>
          </cell>
          <cell r="X2133">
            <v>0.1</v>
          </cell>
          <cell r="Y2133">
            <v>5</v>
          </cell>
          <cell r="Z2133">
            <v>0.39</v>
          </cell>
          <cell r="AA2133">
            <v>1</v>
          </cell>
          <cell r="AB2133">
            <v>117</v>
          </cell>
          <cell r="AC2133">
            <v>6.79</v>
          </cell>
          <cell r="AD2133">
            <v>3.17</v>
          </cell>
          <cell r="AE2133">
            <v>0.41</v>
          </cell>
          <cell r="AF2133">
            <v>44</v>
          </cell>
          <cell r="AG2133"/>
          <cell r="AH2133"/>
          <cell r="AI2133" t="e">
            <v>#DIV/0!</v>
          </cell>
          <cell r="AJ2133"/>
          <cell r="AK2133"/>
          <cell r="AL2133" t="e">
            <v>#DIV/0!</v>
          </cell>
          <cell r="AM2133"/>
          <cell r="AN2133"/>
          <cell r="AO2133" t="e">
            <v>#DIV/0!</v>
          </cell>
        </row>
        <row r="2134">
          <cell r="A2134">
            <v>1359</v>
          </cell>
          <cell r="B2134" t="str">
            <v>Helado de vainilla (ice cream) light (50% de grasa)</v>
          </cell>
          <cell r="C2134"/>
          <cell r="D2134">
            <v>100</v>
          </cell>
          <cell r="E2134"/>
          <cell r="F2134">
            <v>145</v>
          </cell>
          <cell r="G2134"/>
          <cell r="H2134">
            <v>3.8</v>
          </cell>
          <cell r="I2134">
            <v>4.3</v>
          </cell>
          <cell r="J2134">
            <v>22.7</v>
          </cell>
          <cell r="K2134"/>
          <cell r="L2134">
            <v>0</v>
          </cell>
          <cell r="M2134"/>
          <cell r="N2134">
            <v>139</v>
          </cell>
          <cell r="O2134">
            <v>0.1</v>
          </cell>
          <cell r="P2134">
            <v>85</v>
          </cell>
          <cell r="Q2134">
            <v>109</v>
          </cell>
          <cell r="R2134"/>
          <cell r="S2134">
            <v>0.44</v>
          </cell>
          <cell r="T2134">
            <v>15</v>
          </cell>
          <cell r="U2134">
            <v>211</v>
          </cell>
          <cell r="V2134">
            <v>0.06</v>
          </cell>
          <cell r="W2134">
            <v>0.27</v>
          </cell>
          <cell r="X2134">
            <v>0.1</v>
          </cell>
          <cell r="Y2134">
            <v>6</v>
          </cell>
          <cell r="Z2134">
            <v>0.67</v>
          </cell>
          <cell r="AA2134">
            <v>1</v>
          </cell>
          <cell r="AB2134">
            <v>47</v>
          </cell>
          <cell r="AC2134">
            <v>2.63</v>
          </cell>
          <cell r="AD2134">
            <v>1.23</v>
          </cell>
          <cell r="AE2134">
            <v>0.16</v>
          </cell>
          <cell r="AF2134">
            <v>14</v>
          </cell>
          <cell r="AG2134"/>
          <cell r="AH2134"/>
          <cell r="AI2134" t="e">
            <v>#DIV/0!</v>
          </cell>
          <cell r="AJ2134"/>
          <cell r="AK2134"/>
          <cell r="AL2134" t="e">
            <v>#DIV/0!</v>
          </cell>
          <cell r="AM2134"/>
          <cell r="AN2134"/>
          <cell r="AO2134" t="e">
            <v>#DIV/0!</v>
          </cell>
        </row>
        <row r="2135">
          <cell r="A2135">
            <v>1360</v>
          </cell>
          <cell r="B2135" t="str">
            <v>Helado de vainilla (ice cream) con aspartame</v>
          </cell>
          <cell r="C2135"/>
          <cell r="D2135">
            <v>100</v>
          </cell>
          <cell r="E2135"/>
          <cell r="F2135">
            <v>152</v>
          </cell>
          <cell r="G2135"/>
          <cell r="H2135">
            <v>4.5</v>
          </cell>
          <cell r="I2135">
            <v>6.5</v>
          </cell>
          <cell r="J2135">
            <v>18.899999999999999</v>
          </cell>
          <cell r="K2135"/>
          <cell r="L2135">
            <v>0</v>
          </cell>
          <cell r="M2135"/>
          <cell r="N2135">
            <v>196</v>
          </cell>
          <cell r="O2135">
            <v>0.1</v>
          </cell>
          <cell r="P2135">
            <v>89</v>
          </cell>
          <cell r="Q2135">
            <v>109</v>
          </cell>
          <cell r="R2135"/>
          <cell r="S2135">
            <v>0.44</v>
          </cell>
          <cell r="T2135">
            <v>15</v>
          </cell>
          <cell r="U2135">
            <v>211</v>
          </cell>
          <cell r="V2135">
            <v>0.06</v>
          </cell>
          <cell r="W2135">
            <v>0.27</v>
          </cell>
          <cell r="X2135">
            <v>0.1</v>
          </cell>
          <cell r="Y2135">
            <v>6</v>
          </cell>
          <cell r="Z2135">
            <v>0.67</v>
          </cell>
          <cell r="AA2135">
            <v>1</v>
          </cell>
          <cell r="AB2135">
            <v>47</v>
          </cell>
          <cell r="AC2135">
            <v>3.68</v>
          </cell>
          <cell r="AD2135">
            <v>1.49</v>
          </cell>
          <cell r="AE2135">
            <v>0.22</v>
          </cell>
          <cell r="AF2135">
            <v>17</v>
          </cell>
          <cell r="AG2135"/>
          <cell r="AH2135"/>
          <cell r="AI2135" t="e">
            <v>#DIV/0!</v>
          </cell>
          <cell r="AJ2135"/>
          <cell r="AK2135"/>
          <cell r="AL2135" t="e">
            <v>#DIV/0!</v>
          </cell>
          <cell r="AM2135"/>
          <cell r="AN2135"/>
          <cell r="AO2135" t="e">
            <v>#DIV/0!</v>
          </cell>
        </row>
        <row r="2136">
          <cell r="A2136">
            <v>1361</v>
          </cell>
          <cell r="B2136" t="str">
            <v>Helado de vainilla suave con cono.</v>
          </cell>
          <cell r="C2136"/>
          <cell r="D2136">
            <v>100</v>
          </cell>
          <cell r="E2136"/>
          <cell r="F2136">
            <v>162</v>
          </cell>
          <cell r="G2136"/>
          <cell r="H2136">
            <v>3.8</v>
          </cell>
          <cell r="I2136">
            <v>5.9</v>
          </cell>
          <cell r="J2136">
            <v>23.4</v>
          </cell>
          <cell r="K2136"/>
          <cell r="L2136">
            <v>0.1</v>
          </cell>
          <cell r="M2136"/>
          <cell r="N2136">
            <v>149</v>
          </cell>
          <cell r="O2136">
            <v>0.2</v>
          </cell>
          <cell r="P2136">
            <v>89</v>
          </cell>
          <cell r="Q2136">
            <v>135</v>
          </cell>
          <cell r="R2136"/>
          <cell r="S2136">
            <v>0.55000000000000004</v>
          </cell>
          <cell r="T2136">
            <v>15</v>
          </cell>
          <cell r="U2136">
            <v>164</v>
          </cell>
          <cell r="V2136">
            <v>0.05</v>
          </cell>
          <cell r="W2136">
            <v>0.25</v>
          </cell>
          <cell r="X2136">
            <v>0.3</v>
          </cell>
          <cell r="Y2136">
            <v>12</v>
          </cell>
          <cell r="Z2136">
            <v>0.2</v>
          </cell>
          <cell r="AA2136">
            <v>1</v>
          </cell>
          <cell r="AB2136">
            <v>50</v>
          </cell>
          <cell r="AC2136">
            <v>3.43</v>
          </cell>
          <cell r="AD2136">
            <v>1.76</v>
          </cell>
          <cell r="AE2136">
            <v>0.35</v>
          </cell>
          <cell r="AF2136">
            <v>27</v>
          </cell>
          <cell r="AG2136"/>
          <cell r="AH2136"/>
          <cell r="AI2136" t="e">
            <v>#DIV/0!</v>
          </cell>
          <cell r="AJ2136"/>
          <cell r="AK2136"/>
          <cell r="AL2136" t="e">
            <v>#DIV/0!</v>
          </cell>
          <cell r="AM2136"/>
          <cell r="AN2136"/>
          <cell r="AO2136" t="e">
            <v>#DIV/0!</v>
          </cell>
        </row>
        <row r="2137">
          <cell r="A2137">
            <v>1362</v>
          </cell>
          <cell r="B2137" t="str">
            <v>Helado de yogur 98% libre de grasa.</v>
          </cell>
          <cell r="C2137"/>
          <cell r="D2137">
            <v>100</v>
          </cell>
          <cell r="E2137"/>
          <cell r="F2137">
            <v>104</v>
          </cell>
          <cell r="G2137"/>
          <cell r="H2137">
            <v>4.4000000000000004</v>
          </cell>
          <cell r="I2137">
            <v>0.8</v>
          </cell>
          <cell r="J2137">
            <v>19.7</v>
          </cell>
          <cell r="K2137"/>
          <cell r="L2137">
            <v>2</v>
          </cell>
          <cell r="M2137"/>
          <cell r="N2137">
            <v>159</v>
          </cell>
          <cell r="O2137">
            <v>0</v>
          </cell>
          <cell r="P2137">
            <v>81</v>
          </cell>
          <cell r="Q2137">
            <v>129</v>
          </cell>
          <cell r="R2137"/>
          <cell r="S2137">
            <v>0.49</v>
          </cell>
          <cell r="T2137">
            <v>40</v>
          </cell>
          <cell r="U2137">
            <v>339</v>
          </cell>
          <cell r="V2137">
            <v>0.04</v>
          </cell>
          <cell r="W2137">
            <v>0.18</v>
          </cell>
          <cell r="X2137">
            <v>0.2</v>
          </cell>
          <cell r="Y2137">
            <v>0</v>
          </cell>
          <cell r="Z2137">
            <v>0.49</v>
          </cell>
          <cell r="AA2137">
            <v>2</v>
          </cell>
          <cell r="AB2137">
            <v>1</v>
          </cell>
          <cell r="AC2137">
            <v>0.5</v>
          </cell>
          <cell r="AD2137">
            <v>0.21</v>
          </cell>
          <cell r="AE2137">
            <v>0.03</v>
          </cell>
          <cell r="AF2137">
            <v>4</v>
          </cell>
          <cell r="AG2137"/>
          <cell r="AH2137"/>
          <cell r="AI2137" t="e">
            <v>#DIV/0!</v>
          </cell>
          <cell r="AJ2137"/>
          <cell r="AK2137"/>
          <cell r="AL2137" t="e">
            <v>#DIV/0!</v>
          </cell>
          <cell r="AM2137"/>
          <cell r="AN2137"/>
          <cell r="AO2137" t="e">
            <v>#DIV/0!</v>
          </cell>
        </row>
        <row r="2138">
          <cell r="A2138">
            <v>1363</v>
          </cell>
          <cell r="B2138" t="str">
            <v>Helado maracuya 0% grasa y sin azucar.</v>
          </cell>
          <cell r="C2138"/>
          <cell r="D2138">
            <v>100</v>
          </cell>
          <cell r="E2138"/>
          <cell r="F2138">
            <v>167</v>
          </cell>
          <cell r="G2138"/>
          <cell r="H2138">
            <v>3.5</v>
          </cell>
          <cell r="I2138">
            <v>5.7</v>
          </cell>
          <cell r="J2138">
            <v>25.4</v>
          </cell>
          <cell r="K2138"/>
          <cell r="L2138">
            <v>0.9</v>
          </cell>
          <cell r="M2138"/>
          <cell r="N2138">
            <v>121</v>
          </cell>
          <cell r="O2138">
            <v>0.5</v>
          </cell>
          <cell r="P2138">
            <v>75</v>
          </cell>
          <cell r="Q2138">
            <v>106</v>
          </cell>
          <cell r="R2138"/>
          <cell r="S2138">
            <v>0.4</v>
          </cell>
          <cell r="T2138">
            <v>15</v>
          </cell>
          <cell r="U2138">
            <v>196</v>
          </cell>
          <cell r="V2138">
            <v>0.04</v>
          </cell>
          <cell r="W2138">
            <v>0.18</v>
          </cell>
          <cell r="X2138">
            <v>0.1</v>
          </cell>
          <cell r="Y2138">
            <v>0</v>
          </cell>
          <cell r="Z2138">
            <v>0.38</v>
          </cell>
          <cell r="AA2138">
            <v>1</v>
          </cell>
          <cell r="AB2138">
            <v>74</v>
          </cell>
          <cell r="AC2138">
            <v>3.61</v>
          </cell>
          <cell r="AD2138">
            <v>0.93</v>
          </cell>
          <cell r="AE2138">
            <v>0.53</v>
          </cell>
          <cell r="AF2138">
            <v>16</v>
          </cell>
          <cell r="AG2138"/>
          <cell r="AH2138"/>
          <cell r="AI2138" t="e">
            <v>#DIV/0!</v>
          </cell>
          <cell r="AJ2138"/>
          <cell r="AK2138"/>
          <cell r="AL2138" t="e">
            <v>#DIV/0!</v>
          </cell>
          <cell r="AM2138"/>
          <cell r="AN2138"/>
          <cell r="AO2138" t="e">
            <v>#DIV/0!</v>
          </cell>
        </row>
        <row r="2139">
          <cell r="A2139">
            <v>1364</v>
          </cell>
          <cell r="B2139" t="str">
            <v>Helado veteado de caramelo</v>
          </cell>
          <cell r="C2139"/>
          <cell r="D2139">
            <v>100</v>
          </cell>
          <cell r="E2139"/>
          <cell r="F2139">
            <v>255</v>
          </cell>
          <cell r="G2139"/>
          <cell r="H2139">
            <v>4.7</v>
          </cell>
          <cell r="I2139">
            <v>17</v>
          </cell>
          <cell r="J2139">
            <v>20.8</v>
          </cell>
          <cell r="K2139"/>
          <cell r="L2139">
            <v>0.9</v>
          </cell>
          <cell r="M2139"/>
          <cell r="N2139">
            <v>142</v>
          </cell>
          <cell r="O2139">
            <v>1</v>
          </cell>
          <cell r="P2139">
            <v>57</v>
          </cell>
          <cell r="Q2139">
            <v>115</v>
          </cell>
          <cell r="R2139"/>
          <cell r="S2139">
            <v>0.64</v>
          </cell>
          <cell r="T2139">
            <v>32</v>
          </cell>
          <cell r="U2139">
            <v>238</v>
          </cell>
          <cell r="V2139">
            <v>0.03</v>
          </cell>
          <cell r="W2139">
            <v>0.17</v>
          </cell>
          <cell r="X2139">
            <v>0.2</v>
          </cell>
          <cell r="Y2139">
            <v>0</v>
          </cell>
          <cell r="Z2139">
            <v>0.18</v>
          </cell>
          <cell r="AA2139">
            <v>1</v>
          </cell>
          <cell r="AB2139">
            <v>198</v>
          </cell>
          <cell r="AC2139">
            <v>10.38</v>
          </cell>
          <cell r="AD2139">
            <v>4.79</v>
          </cell>
          <cell r="AE2139">
            <v>0.66</v>
          </cell>
          <cell r="AF2139">
            <v>60</v>
          </cell>
          <cell r="AG2139"/>
          <cell r="AH2139"/>
          <cell r="AI2139" t="e">
            <v>#DIV/0!</v>
          </cell>
          <cell r="AJ2139"/>
          <cell r="AK2139"/>
          <cell r="AL2139" t="e">
            <v>#DIV/0!</v>
          </cell>
          <cell r="AM2139"/>
          <cell r="AN2139"/>
          <cell r="AO2139" t="e">
            <v>#DIV/0!</v>
          </cell>
        </row>
        <row r="2140">
          <cell r="A2140">
            <v>1365</v>
          </cell>
          <cell r="B2140" t="str">
            <v>Jalea de fruta</v>
          </cell>
          <cell r="C2140"/>
          <cell r="D2140">
            <v>100</v>
          </cell>
          <cell r="E2140"/>
          <cell r="F2140">
            <v>286</v>
          </cell>
          <cell r="G2140"/>
          <cell r="H2140">
            <v>0.4</v>
          </cell>
          <cell r="I2140">
            <v>0.1</v>
          </cell>
          <cell r="J2140">
            <v>70.8</v>
          </cell>
          <cell r="K2140"/>
          <cell r="L2140">
            <v>1</v>
          </cell>
          <cell r="M2140"/>
          <cell r="N2140">
            <v>8</v>
          </cell>
          <cell r="O2140">
            <v>0.2</v>
          </cell>
          <cell r="P2140">
            <v>36</v>
          </cell>
          <cell r="Q2140">
            <v>5</v>
          </cell>
          <cell r="R2140"/>
          <cell r="S2140">
            <v>0.04</v>
          </cell>
          <cell r="T2140">
            <v>6</v>
          </cell>
          <cell r="U2140">
            <v>64</v>
          </cell>
          <cell r="V2140">
            <v>0</v>
          </cell>
          <cell r="W2140">
            <v>0.03</v>
          </cell>
          <cell r="X2140">
            <v>0</v>
          </cell>
          <cell r="Y2140">
            <v>0</v>
          </cell>
          <cell r="Z2140">
            <v>0</v>
          </cell>
          <cell r="AA2140">
            <v>1</v>
          </cell>
          <cell r="AB2140">
            <v>2</v>
          </cell>
          <cell r="AC2140">
            <v>0.02</v>
          </cell>
          <cell r="AD2140">
            <v>0.03</v>
          </cell>
          <cell r="AE2140">
            <v>0.05</v>
          </cell>
          <cell r="AF2140">
            <v>0</v>
          </cell>
          <cell r="AG2140"/>
          <cell r="AH2140"/>
          <cell r="AI2140" t="e">
            <v>#DIV/0!</v>
          </cell>
          <cell r="AJ2140"/>
          <cell r="AK2140"/>
          <cell r="AL2140" t="e">
            <v>#DIV/0!</v>
          </cell>
          <cell r="AM2140"/>
          <cell r="AN2140"/>
          <cell r="AO2140" t="e">
            <v>#DIV/0!</v>
          </cell>
        </row>
        <row r="2141">
          <cell r="A2141">
            <v>1366</v>
          </cell>
          <cell r="B2141" t="str">
            <v>kinder chocolate</v>
          </cell>
          <cell r="C2141"/>
          <cell r="D2141">
            <v>100</v>
          </cell>
          <cell r="E2141"/>
          <cell r="F2141">
            <v>564</v>
          </cell>
          <cell r="G2141"/>
          <cell r="H2141">
            <v>8</v>
          </cell>
          <cell r="I2141">
            <v>36</v>
          </cell>
          <cell r="J2141">
            <v>52</v>
          </cell>
          <cell r="K2141"/>
          <cell r="L2141">
            <v>0</v>
          </cell>
          <cell r="M2141"/>
          <cell r="N2141">
            <v>80</v>
          </cell>
          <cell r="O2141">
            <v>0</v>
          </cell>
          <cell r="P2141">
            <v>120</v>
          </cell>
          <cell r="Q2141">
            <v>216</v>
          </cell>
          <cell r="R2141"/>
          <cell r="S2141">
            <v>1.38</v>
          </cell>
          <cell r="T2141">
            <v>60</v>
          </cell>
          <cell r="U2141">
            <v>385</v>
          </cell>
          <cell r="V2141">
            <v>0.8</v>
          </cell>
          <cell r="W2141">
            <v>0.3</v>
          </cell>
          <cell r="X2141">
            <v>0.3</v>
          </cell>
          <cell r="Y2141">
            <v>8</v>
          </cell>
          <cell r="Z2141">
            <v>0.39</v>
          </cell>
          <cell r="AA2141">
            <v>0</v>
          </cell>
          <cell r="AB2141">
            <v>30</v>
          </cell>
          <cell r="AC2141">
            <v>24</v>
          </cell>
          <cell r="AD2141">
            <v>12</v>
          </cell>
          <cell r="AE2141">
            <v>0</v>
          </cell>
          <cell r="AF2141">
            <v>40</v>
          </cell>
          <cell r="AG2141"/>
          <cell r="AH2141"/>
          <cell r="AI2141" t="e">
            <v>#DIV/0!</v>
          </cell>
          <cell r="AJ2141"/>
          <cell r="AK2141"/>
          <cell r="AL2141" t="e">
            <v>#DIV/0!</v>
          </cell>
          <cell r="AM2141"/>
          <cell r="AN2141"/>
          <cell r="AO2141" t="e">
            <v>#DIV/0!</v>
          </cell>
        </row>
        <row r="2142">
          <cell r="A2142">
            <v>1367</v>
          </cell>
          <cell r="B2142" t="str">
            <v>Leche condensada</v>
          </cell>
          <cell r="C2142"/>
          <cell r="D2142">
            <v>100</v>
          </cell>
          <cell r="E2142"/>
          <cell r="F2142">
            <v>328</v>
          </cell>
          <cell r="G2142"/>
          <cell r="H2142">
            <v>7.9</v>
          </cell>
          <cell r="I2142">
            <v>8.6999999999999993</v>
          </cell>
          <cell r="J2142">
            <v>54.4</v>
          </cell>
          <cell r="K2142"/>
          <cell r="L2142">
            <v>0</v>
          </cell>
          <cell r="M2142"/>
          <cell r="N2142">
            <v>284</v>
          </cell>
          <cell r="O2142">
            <v>0.2</v>
          </cell>
          <cell r="P2142">
            <v>127</v>
          </cell>
          <cell r="Q2142">
            <v>253</v>
          </cell>
          <cell r="R2142"/>
          <cell r="S2142">
            <v>0.94</v>
          </cell>
          <cell r="T2142">
            <v>26</v>
          </cell>
          <cell r="U2142">
            <v>371</v>
          </cell>
          <cell r="V2142">
            <v>0.09</v>
          </cell>
          <cell r="W2142">
            <v>0.42</v>
          </cell>
          <cell r="X2142">
            <v>0.2</v>
          </cell>
          <cell r="Y2142">
            <v>11</v>
          </cell>
          <cell r="Z2142">
            <v>0.44</v>
          </cell>
          <cell r="AA2142">
            <v>3</v>
          </cell>
          <cell r="AB2142">
            <v>81</v>
          </cell>
          <cell r="AC2142">
            <v>5.49</v>
          </cell>
          <cell r="AD2142">
            <v>2.4300000000000002</v>
          </cell>
          <cell r="AE2142">
            <v>0.34</v>
          </cell>
          <cell r="AF2142">
            <v>34</v>
          </cell>
          <cell r="AG2142"/>
          <cell r="AH2142"/>
          <cell r="AI2142" t="e">
            <v>#DIV/0!</v>
          </cell>
          <cell r="AJ2142"/>
          <cell r="AK2142"/>
          <cell r="AL2142" t="e">
            <v>#DIV/0!</v>
          </cell>
          <cell r="AM2142"/>
          <cell r="AN2142"/>
          <cell r="AO2142" t="e">
            <v>#DIV/0!</v>
          </cell>
        </row>
        <row r="2143">
          <cell r="A2143">
            <v>1368</v>
          </cell>
          <cell r="B2143" t="str">
            <v>M &amp; M Mars, Mars Milky Way.</v>
          </cell>
          <cell r="C2143"/>
          <cell r="D2143">
            <v>100</v>
          </cell>
          <cell r="E2143"/>
          <cell r="F2143">
            <v>450</v>
          </cell>
          <cell r="G2143"/>
          <cell r="H2143">
            <v>4.5</v>
          </cell>
          <cell r="I2143">
            <v>16.100000000000001</v>
          </cell>
          <cell r="J2143">
            <v>71.7</v>
          </cell>
          <cell r="K2143"/>
          <cell r="L2143">
            <v>1.7</v>
          </cell>
          <cell r="M2143"/>
          <cell r="N2143">
            <v>130</v>
          </cell>
          <cell r="O2143">
            <v>0.8</v>
          </cell>
          <cell r="P2143">
            <v>240</v>
          </cell>
          <cell r="Q2143">
            <v>144</v>
          </cell>
          <cell r="R2143"/>
          <cell r="S2143">
            <v>0.71</v>
          </cell>
          <cell r="T2143">
            <v>34</v>
          </cell>
          <cell r="U2143">
            <v>241</v>
          </cell>
          <cell r="V2143">
            <v>0.04</v>
          </cell>
          <cell r="W2143">
            <v>0.22</v>
          </cell>
          <cell r="X2143">
            <v>0.4</v>
          </cell>
          <cell r="Y2143">
            <v>10</v>
          </cell>
          <cell r="Z2143">
            <v>0.32</v>
          </cell>
          <cell r="AA2143">
            <v>1</v>
          </cell>
          <cell r="AB2143">
            <v>32</v>
          </cell>
          <cell r="AC2143">
            <v>7.79</v>
          </cell>
          <cell r="AD2143">
            <v>6.02</v>
          </cell>
          <cell r="AE2143">
            <v>0.6</v>
          </cell>
          <cell r="AF2143">
            <v>14</v>
          </cell>
          <cell r="AG2143"/>
          <cell r="AH2143"/>
          <cell r="AI2143" t="e">
            <v>#DIV/0!</v>
          </cell>
          <cell r="AJ2143"/>
          <cell r="AK2143"/>
          <cell r="AL2143" t="e">
            <v>#DIV/0!</v>
          </cell>
          <cell r="AM2143"/>
          <cell r="AN2143"/>
          <cell r="AO2143" t="e">
            <v>#DIV/0!</v>
          </cell>
        </row>
        <row r="2144">
          <cell r="A2144">
            <v>1369</v>
          </cell>
          <cell r="B2144" t="str">
            <v>M &amp; M Peanut ( mani y chocolate).</v>
          </cell>
          <cell r="C2144"/>
          <cell r="D2144">
            <v>100</v>
          </cell>
          <cell r="E2144"/>
          <cell r="F2144">
            <v>516</v>
          </cell>
          <cell r="G2144"/>
          <cell r="H2144">
            <v>9.5</v>
          </cell>
          <cell r="I2144">
            <v>26.2</v>
          </cell>
          <cell r="J2144">
            <v>60.5</v>
          </cell>
          <cell r="K2144"/>
          <cell r="L2144">
            <v>3.4</v>
          </cell>
          <cell r="M2144"/>
          <cell r="N2144">
            <v>101</v>
          </cell>
          <cell r="O2144">
            <v>1.2</v>
          </cell>
          <cell r="P2144">
            <v>48</v>
          </cell>
          <cell r="Q2144">
            <v>233</v>
          </cell>
          <cell r="R2144"/>
          <cell r="S2144">
            <v>2.41</v>
          </cell>
          <cell r="T2144">
            <v>76</v>
          </cell>
          <cell r="U2144">
            <v>347</v>
          </cell>
          <cell r="V2144">
            <v>0.1</v>
          </cell>
          <cell r="W2144">
            <v>0.16</v>
          </cell>
          <cell r="X2144">
            <v>4.0999999999999996</v>
          </cell>
          <cell r="Y2144">
            <v>38</v>
          </cell>
          <cell r="Z2144">
            <v>0.16</v>
          </cell>
          <cell r="AA2144">
            <v>1</v>
          </cell>
          <cell r="AB2144">
            <v>0</v>
          </cell>
          <cell r="AC2144">
            <v>10.33</v>
          </cell>
          <cell r="AD2144">
            <v>11</v>
          </cell>
          <cell r="AE2144">
            <v>4.2</v>
          </cell>
          <cell r="AF2144">
            <v>9</v>
          </cell>
          <cell r="AG2144"/>
          <cell r="AH2144"/>
          <cell r="AI2144" t="e">
            <v>#DIV/0!</v>
          </cell>
          <cell r="AJ2144"/>
          <cell r="AK2144"/>
          <cell r="AL2144" t="e">
            <v>#DIV/0!</v>
          </cell>
          <cell r="AM2144"/>
          <cell r="AN2144"/>
          <cell r="AO2144" t="e">
            <v>#DIV/0!</v>
          </cell>
        </row>
        <row r="2145">
          <cell r="A2145">
            <v>1370</v>
          </cell>
          <cell r="B2145" t="str">
            <v>M &amp; M, MARS, Snickers</v>
          </cell>
          <cell r="C2145"/>
          <cell r="D2145">
            <v>100</v>
          </cell>
          <cell r="E2145"/>
          <cell r="F2145">
            <v>490</v>
          </cell>
          <cell r="G2145"/>
          <cell r="H2145">
            <v>8</v>
          </cell>
          <cell r="I2145">
            <v>24.6</v>
          </cell>
          <cell r="J2145">
            <v>59.2</v>
          </cell>
          <cell r="K2145"/>
          <cell r="L2145">
            <v>2.5</v>
          </cell>
          <cell r="M2145"/>
          <cell r="N2145">
            <v>94</v>
          </cell>
          <cell r="O2145">
            <v>0.8</v>
          </cell>
          <cell r="P2145">
            <v>266</v>
          </cell>
          <cell r="Q2145">
            <v>222</v>
          </cell>
          <cell r="R2145"/>
          <cell r="S2145">
            <v>2.35</v>
          </cell>
          <cell r="T2145">
            <v>72</v>
          </cell>
          <cell r="U2145">
            <v>324</v>
          </cell>
          <cell r="V2145">
            <v>0.1</v>
          </cell>
          <cell r="W2145">
            <v>0.15</v>
          </cell>
          <cell r="X2145">
            <v>4.2</v>
          </cell>
          <cell r="Y2145">
            <v>40</v>
          </cell>
          <cell r="Z2145">
            <v>0.15</v>
          </cell>
          <cell r="AA2145">
            <v>1</v>
          </cell>
          <cell r="AB2145">
            <v>39</v>
          </cell>
          <cell r="AC2145">
            <v>8.99</v>
          </cell>
          <cell r="AD2145">
            <v>10.45</v>
          </cell>
          <cell r="AE2145">
            <v>4.92</v>
          </cell>
          <cell r="AF2145">
            <v>13</v>
          </cell>
          <cell r="AG2145"/>
          <cell r="AH2145"/>
          <cell r="AI2145" t="e">
            <v>#DIV/0!</v>
          </cell>
          <cell r="AJ2145"/>
          <cell r="AK2145"/>
          <cell r="AL2145" t="e">
            <v>#DIV/0!</v>
          </cell>
          <cell r="AM2145"/>
          <cell r="AN2145"/>
          <cell r="AO2145" t="e">
            <v>#DIV/0!</v>
          </cell>
        </row>
        <row r="2146">
          <cell r="A2146">
            <v>1371</v>
          </cell>
          <cell r="B2146" t="str">
            <v>Manjar blanco comercial</v>
          </cell>
          <cell r="C2146"/>
          <cell r="D2146">
            <v>100</v>
          </cell>
          <cell r="E2146"/>
          <cell r="F2146">
            <v>330</v>
          </cell>
          <cell r="G2146"/>
          <cell r="H2146">
            <v>6.1</v>
          </cell>
          <cell r="I2146">
            <v>0.3</v>
          </cell>
          <cell r="J2146">
            <v>75.7</v>
          </cell>
          <cell r="K2146"/>
          <cell r="L2146">
            <v>0</v>
          </cell>
          <cell r="M2146"/>
          <cell r="N2146">
            <v>190</v>
          </cell>
          <cell r="O2146">
            <v>0.4</v>
          </cell>
          <cell r="P2146">
            <v>47</v>
          </cell>
          <cell r="Q2146">
            <v>191</v>
          </cell>
          <cell r="R2146"/>
          <cell r="S2146">
            <v>0.04</v>
          </cell>
          <cell r="T2146">
            <v>2</v>
          </cell>
          <cell r="U2146">
            <v>5</v>
          </cell>
          <cell r="V2146">
            <v>0.03</v>
          </cell>
          <cell r="W2146">
            <v>0.3</v>
          </cell>
          <cell r="X2146">
            <v>2.2000000000000002</v>
          </cell>
          <cell r="Y2146">
            <v>1</v>
          </cell>
          <cell r="Z2146">
            <v>0</v>
          </cell>
          <cell r="AA2146">
            <v>0</v>
          </cell>
          <cell r="AB2146">
            <v>2</v>
          </cell>
          <cell r="AC2146">
            <v>0.06</v>
          </cell>
          <cell r="AD2146">
            <v>0.08</v>
          </cell>
          <cell r="AE2146">
            <v>0.05</v>
          </cell>
          <cell r="AF2146">
            <v>0</v>
          </cell>
          <cell r="AG2146"/>
          <cell r="AH2146"/>
          <cell r="AI2146" t="e">
            <v>#DIV/0!</v>
          </cell>
          <cell r="AJ2146"/>
          <cell r="AK2146"/>
          <cell r="AL2146" t="e">
            <v>#DIV/0!</v>
          </cell>
          <cell r="AM2146"/>
          <cell r="AN2146"/>
          <cell r="AO2146" t="e">
            <v>#DIV/0!</v>
          </cell>
        </row>
        <row r="2147">
          <cell r="A2147">
            <v>1372</v>
          </cell>
          <cell r="B2147" t="str">
            <v>Masmelos</v>
          </cell>
          <cell r="C2147"/>
          <cell r="D2147">
            <v>100</v>
          </cell>
          <cell r="E2147"/>
          <cell r="F2147">
            <v>334</v>
          </cell>
          <cell r="G2147"/>
          <cell r="H2147">
            <v>1.8</v>
          </cell>
          <cell r="I2147">
            <v>0.2</v>
          </cell>
          <cell r="J2147">
            <v>81.3</v>
          </cell>
          <cell r="K2147"/>
          <cell r="L2147">
            <v>0.1</v>
          </cell>
          <cell r="M2147"/>
          <cell r="N2147">
            <v>3</v>
          </cell>
          <cell r="O2147">
            <v>0.2</v>
          </cell>
          <cell r="P2147">
            <v>47</v>
          </cell>
          <cell r="Q2147">
            <v>8</v>
          </cell>
          <cell r="R2147"/>
          <cell r="S2147">
            <v>0.04</v>
          </cell>
          <cell r="T2147">
            <v>2</v>
          </cell>
          <cell r="U2147">
            <v>5</v>
          </cell>
          <cell r="V2147">
            <v>0</v>
          </cell>
          <cell r="W2147">
            <v>0</v>
          </cell>
          <cell r="X2147">
            <v>0.1</v>
          </cell>
          <cell r="Y2147">
            <v>1</v>
          </cell>
          <cell r="Z2147">
            <v>0</v>
          </cell>
          <cell r="AA2147">
            <v>0</v>
          </cell>
          <cell r="AB2147">
            <v>0</v>
          </cell>
          <cell r="AC2147">
            <v>0.06</v>
          </cell>
          <cell r="AD2147">
            <v>0.08</v>
          </cell>
          <cell r="AE2147">
            <v>0.05</v>
          </cell>
          <cell r="AF2147">
            <v>0</v>
          </cell>
          <cell r="AG2147"/>
          <cell r="AH2147"/>
          <cell r="AI2147" t="e">
            <v>#DIV/0!</v>
          </cell>
          <cell r="AJ2147"/>
          <cell r="AK2147"/>
          <cell r="AL2147" t="e">
            <v>#DIV/0!</v>
          </cell>
          <cell r="AM2147"/>
          <cell r="AN2147"/>
          <cell r="AO2147" t="e">
            <v>#DIV/0!</v>
          </cell>
        </row>
        <row r="2148">
          <cell r="A2148">
            <v>1373</v>
          </cell>
          <cell r="B2148" t="str">
            <v>Merengue o suspiro horneado</v>
          </cell>
          <cell r="C2148"/>
          <cell r="D2148">
            <v>100</v>
          </cell>
          <cell r="E2148"/>
          <cell r="F2148">
            <v>383</v>
          </cell>
          <cell r="G2148"/>
          <cell r="H2148">
            <v>36.299999999999997</v>
          </cell>
          <cell r="I2148">
            <v>0</v>
          </cell>
          <cell r="J2148">
            <v>59.5</v>
          </cell>
          <cell r="K2148"/>
          <cell r="L2148">
            <v>0.1</v>
          </cell>
          <cell r="M2148"/>
          <cell r="N2148">
            <v>25</v>
          </cell>
          <cell r="O2148">
            <v>0.2</v>
          </cell>
          <cell r="P2148">
            <v>566</v>
          </cell>
          <cell r="Q2148">
            <v>47</v>
          </cell>
          <cell r="R2148"/>
          <cell r="S2148">
            <v>0.1</v>
          </cell>
          <cell r="T2148">
            <v>40</v>
          </cell>
          <cell r="U2148">
            <v>217</v>
          </cell>
          <cell r="V2148">
            <v>0</v>
          </cell>
          <cell r="W2148">
            <v>1.6</v>
          </cell>
          <cell r="X2148">
            <v>0.4</v>
          </cell>
          <cell r="Y2148">
            <v>13</v>
          </cell>
          <cell r="Z2148">
            <v>0.7</v>
          </cell>
          <cell r="AA2148">
            <v>0</v>
          </cell>
          <cell r="AB2148">
            <v>0</v>
          </cell>
          <cell r="AC2148">
            <v>0</v>
          </cell>
          <cell r="AD2148">
            <v>0</v>
          </cell>
          <cell r="AE2148">
            <v>0</v>
          </cell>
          <cell r="AF2148">
            <v>0</v>
          </cell>
          <cell r="AG2148"/>
          <cell r="AH2148"/>
          <cell r="AI2148" t="e">
            <v>#DIV/0!</v>
          </cell>
          <cell r="AJ2148"/>
          <cell r="AK2148"/>
          <cell r="AL2148" t="e">
            <v>#DIV/0!</v>
          </cell>
          <cell r="AM2148"/>
          <cell r="AN2148"/>
          <cell r="AO2148" t="e">
            <v>#DIV/0!</v>
          </cell>
        </row>
        <row r="2149">
          <cell r="A2149">
            <v>1374</v>
          </cell>
          <cell r="B2149" t="str">
            <v>Mermelada (jalea de frutas con azucar)</v>
          </cell>
          <cell r="C2149"/>
          <cell r="D2149">
            <v>100</v>
          </cell>
          <cell r="E2149"/>
          <cell r="F2149">
            <v>287</v>
          </cell>
          <cell r="G2149"/>
          <cell r="H2149">
            <v>0.5</v>
          </cell>
          <cell r="I2149">
            <v>0.3</v>
          </cell>
          <cell r="J2149">
            <v>70.5</v>
          </cell>
          <cell r="K2149"/>
          <cell r="L2149">
            <v>1.1000000000000001</v>
          </cell>
          <cell r="M2149"/>
          <cell r="N2149">
            <v>12</v>
          </cell>
          <cell r="O2149">
            <v>0.3</v>
          </cell>
          <cell r="P2149">
            <v>40</v>
          </cell>
          <cell r="Q2149">
            <v>12</v>
          </cell>
          <cell r="R2149"/>
          <cell r="S2149">
            <v>0.06</v>
          </cell>
          <cell r="T2149">
            <v>4</v>
          </cell>
          <cell r="U2149">
            <v>77</v>
          </cell>
          <cell r="V2149">
            <v>0.02</v>
          </cell>
          <cell r="W2149">
            <v>0.02</v>
          </cell>
          <cell r="X2149">
            <v>0.2</v>
          </cell>
          <cell r="Y2149">
            <v>33</v>
          </cell>
          <cell r="Z2149">
            <v>0</v>
          </cell>
          <cell r="AA2149">
            <v>0</v>
          </cell>
          <cell r="AB2149">
            <v>0</v>
          </cell>
          <cell r="AC2149">
            <v>0.01</v>
          </cell>
          <cell r="AD2149">
            <v>0.11</v>
          </cell>
          <cell r="AE2149">
            <v>0</v>
          </cell>
          <cell r="AF2149">
            <v>0</v>
          </cell>
          <cell r="AG2149"/>
          <cell r="AH2149"/>
          <cell r="AI2149" t="e">
            <v>#DIV/0!</v>
          </cell>
          <cell r="AJ2149"/>
          <cell r="AK2149"/>
          <cell r="AL2149" t="e">
            <v>#DIV/0!</v>
          </cell>
          <cell r="AM2149"/>
          <cell r="AN2149"/>
          <cell r="AO2149" t="e">
            <v>#DIV/0!</v>
          </cell>
        </row>
        <row r="2150">
          <cell r="A2150">
            <v>1375</v>
          </cell>
          <cell r="B2150" t="str">
            <v>Mermelada de naranja</v>
          </cell>
          <cell r="C2150"/>
          <cell r="D2150">
            <v>100</v>
          </cell>
          <cell r="E2150"/>
          <cell r="F2150">
            <v>266</v>
          </cell>
          <cell r="G2150"/>
          <cell r="H2150">
            <v>0.3</v>
          </cell>
          <cell r="I2150">
            <v>0</v>
          </cell>
          <cell r="J2150">
            <v>66.3</v>
          </cell>
          <cell r="K2150"/>
          <cell r="L2150">
            <v>0.2</v>
          </cell>
          <cell r="M2150"/>
          <cell r="N2150">
            <v>38</v>
          </cell>
          <cell r="O2150">
            <v>0.2</v>
          </cell>
          <cell r="P2150">
            <v>56</v>
          </cell>
          <cell r="Q2150">
            <v>6</v>
          </cell>
          <cell r="R2150"/>
          <cell r="S2150">
            <v>0.04</v>
          </cell>
          <cell r="T2150">
            <v>2</v>
          </cell>
          <cell r="U2150">
            <v>37</v>
          </cell>
          <cell r="V2150">
            <v>0.01</v>
          </cell>
          <cell r="W2150">
            <v>0.01</v>
          </cell>
          <cell r="X2150">
            <v>0.1</v>
          </cell>
          <cell r="Y2150">
            <v>36</v>
          </cell>
          <cell r="Z2150">
            <v>0</v>
          </cell>
          <cell r="AA2150">
            <v>5</v>
          </cell>
          <cell r="AB2150">
            <v>5</v>
          </cell>
          <cell r="AC2150">
            <v>0</v>
          </cell>
          <cell r="AD2150">
            <v>0</v>
          </cell>
          <cell r="AE2150">
            <v>0</v>
          </cell>
          <cell r="AF2150">
            <v>0</v>
          </cell>
          <cell r="AG2150"/>
          <cell r="AH2150"/>
          <cell r="AI2150" t="e">
            <v>#DIV/0!</v>
          </cell>
          <cell r="AJ2150"/>
          <cell r="AK2150"/>
          <cell r="AL2150" t="e">
            <v>#DIV/0!</v>
          </cell>
          <cell r="AM2150"/>
          <cell r="AN2150"/>
          <cell r="AO2150" t="e">
            <v>#DIV/0!</v>
          </cell>
        </row>
        <row r="2151">
          <cell r="A2151">
            <v>1376</v>
          </cell>
          <cell r="B2151" t="str">
            <v>Mermelada piña, mora y guayaba light.</v>
          </cell>
          <cell r="C2151"/>
          <cell r="D2151">
            <v>100</v>
          </cell>
          <cell r="E2151"/>
          <cell r="F2151">
            <v>120</v>
          </cell>
          <cell r="G2151"/>
          <cell r="H2151">
            <v>2</v>
          </cell>
          <cell r="I2151">
            <v>0</v>
          </cell>
          <cell r="J2151">
            <v>28</v>
          </cell>
          <cell r="K2151"/>
          <cell r="L2151">
            <v>0</v>
          </cell>
          <cell r="M2151"/>
          <cell r="N2151">
            <v>20</v>
          </cell>
          <cell r="O2151">
            <v>0.2</v>
          </cell>
          <cell r="P2151">
            <v>70</v>
          </cell>
          <cell r="Q2151">
            <v>6</v>
          </cell>
          <cell r="R2151"/>
          <cell r="S2151">
            <v>0.04</v>
          </cell>
          <cell r="T2151">
            <v>2</v>
          </cell>
          <cell r="U2151">
            <v>37</v>
          </cell>
          <cell r="V2151">
            <v>0.01</v>
          </cell>
          <cell r="W2151">
            <v>0.01</v>
          </cell>
          <cell r="X2151">
            <v>0.1</v>
          </cell>
          <cell r="Y2151">
            <v>36</v>
          </cell>
          <cell r="Z2151">
            <v>0</v>
          </cell>
          <cell r="AA2151">
            <v>5</v>
          </cell>
          <cell r="AB2151">
            <v>5</v>
          </cell>
          <cell r="AC2151">
            <v>0</v>
          </cell>
          <cell r="AD2151">
            <v>0</v>
          </cell>
          <cell r="AE2151">
            <v>0</v>
          </cell>
          <cell r="AF2151">
            <v>0</v>
          </cell>
          <cell r="AG2151"/>
          <cell r="AH2151"/>
          <cell r="AI2151" t="e">
            <v>#DIV/0!</v>
          </cell>
          <cell r="AJ2151"/>
          <cell r="AK2151"/>
          <cell r="AL2151" t="e">
            <v>#DIV/0!</v>
          </cell>
          <cell r="AM2151"/>
          <cell r="AN2151"/>
          <cell r="AO2151" t="e">
            <v>#DIV/0!</v>
          </cell>
        </row>
        <row r="2152">
          <cell r="A2152">
            <v>1377</v>
          </cell>
          <cell r="B2152" t="str">
            <v>Nucita</v>
          </cell>
          <cell r="C2152"/>
          <cell r="D2152">
            <v>100</v>
          </cell>
          <cell r="E2152"/>
          <cell r="F2152">
            <v>539</v>
          </cell>
          <cell r="G2152"/>
          <cell r="H2152">
            <v>5.5</v>
          </cell>
          <cell r="I2152">
            <v>27.8</v>
          </cell>
          <cell r="J2152">
            <v>66.7</v>
          </cell>
          <cell r="K2152"/>
          <cell r="L2152">
            <v>3.4</v>
          </cell>
          <cell r="M2152"/>
          <cell r="N2152">
            <v>0</v>
          </cell>
          <cell r="O2152">
            <v>0</v>
          </cell>
          <cell r="P2152">
            <v>83</v>
          </cell>
          <cell r="Q2152">
            <v>216</v>
          </cell>
          <cell r="R2152"/>
          <cell r="S2152">
            <v>1.38</v>
          </cell>
          <cell r="T2152">
            <v>60</v>
          </cell>
          <cell r="U2152">
            <v>385</v>
          </cell>
          <cell r="V2152">
            <v>0.8</v>
          </cell>
          <cell r="W2152">
            <v>0.3</v>
          </cell>
          <cell r="X2152">
            <v>0.3</v>
          </cell>
          <cell r="Y2152">
            <v>8</v>
          </cell>
          <cell r="Z2152">
            <v>0.39</v>
          </cell>
          <cell r="AA2152">
            <v>0</v>
          </cell>
          <cell r="AB2152">
            <v>10</v>
          </cell>
          <cell r="AC2152">
            <v>11.1</v>
          </cell>
          <cell r="AD2152">
            <v>8.34</v>
          </cell>
          <cell r="AE2152">
            <v>0.94</v>
          </cell>
          <cell r="AF2152">
            <v>0</v>
          </cell>
          <cell r="AG2152"/>
          <cell r="AH2152"/>
          <cell r="AI2152" t="e">
            <v>#DIV/0!</v>
          </cell>
          <cell r="AJ2152"/>
          <cell r="AK2152"/>
          <cell r="AL2152" t="e">
            <v>#DIV/0!</v>
          </cell>
          <cell r="AM2152"/>
          <cell r="AN2152"/>
          <cell r="AO2152" t="e">
            <v>#DIV/0!</v>
          </cell>
        </row>
        <row r="2153">
          <cell r="A2153">
            <v>1378</v>
          </cell>
          <cell r="B2153" t="str">
            <v>Panelita de leche de vaca</v>
          </cell>
          <cell r="C2153"/>
          <cell r="D2153">
            <v>100</v>
          </cell>
          <cell r="E2153"/>
          <cell r="F2153">
            <v>360</v>
          </cell>
          <cell r="G2153"/>
          <cell r="H2153">
            <v>2.9</v>
          </cell>
          <cell r="I2153">
            <v>1.8</v>
          </cell>
          <cell r="J2153">
            <v>83</v>
          </cell>
          <cell r="K2153"/>
          <cell r="L2153">
            <v>1.8</v>
          </cell>
          <cell r="M2153"/>
          <cell r="N2153">
            <v>134</v>
          </cell>
          <cell r="O2153">
            <v>0.8</v>
          </cell>
          <cell r="P2153">
            <v>353</v>
          </cell>
          <cell r="Q2153">
            <v>80</v>
          </cell>
          <cell r="R2153"/>
          <cell r="S2153">
            <v>0.72</v>
          </cell>
          <cell r="T2153">
            <v>53</v>
          </cell>
          <cell r="U2153">
            <v>209</v>
          </cell>
          <cell r="V2153">
            <v>0</v>
          </cell>
          <cell r="W2153">
            <v>0.3</v>
          </cell>
          <cell r="X2153">
            <v>0.2</v>
          </cell>
          <cell r="Y2153">
            <v>2</v>
          </cell>
          <cell r="Z2153">
            <v>0.02</v>
          </cell>
          <cell r="AA2153">
            <v>0</v>
          </cell>
          <cell r="AB2153">
            <v>6</v>
          </cell>
          <cell r="AC2153">
            <v>1.21</v>
          </cell>
          <cell r="AD2153">
            <v>0.69</v>
          </cell>
          <cell r="AE2153">
            <v>7.0000000000000007E-2</v>
          </cell>
          <cell r="AF2153">
            <v>1</v>
          </cell>
          <cell r="AG2153"/>
          <cell r="AH2153"/>
          <cell r="AI2153" t="e">
            <v>#DIV/0!</v>
          </cell>
          <cell r="AJ2153"/>
          <cell r="AK2153"/>
          <cell r="AL2153" t="e">
            <v>#DIV/0!</v>
          </cell>
          <cell r="AM2153"/>
          <cell r="AN2153"/>
          <cell r="AO2153" t="e">
            <v>#DIV/0!</v>
          </cell>
        </row>
        <row r="2154">
          <cell r="A2154">
            <v>1379</v>
          </cell>
          <cell r="B2154" t="str">
            <v>Postre tiramisu</v>
          </cell>
          <cell r="C2154"/>
          <cell r="D2154">
            <v>100</v>
          </cell>
          <cell r="E2154"/>
          <cell r="F2154">
            <v>263</v>
          </cell>
          <cell r="G2154"/>
          <cell r="H2154">
            <v>6.5</v>
          </cell>
          <cell r="I2154">
            <v>15.2</v>
          </cell>
          <cell r="J2154">
            <v>25</v>
          </cell>
          <cell r="K2154"/>
          <cell r="L2154">
            <v>1.5</v>
          </cell>
          <cell r="M2154"/>
          <cell r="N2154">
            <v>43</v>
          </cell>
          <cell r="O2154">
            <v>1.5</v>
          </cell>
          <cell r="P2154">
            <v>185</v>
          </cell>
          <cell r="Q2154">
            <v>102</v>
          </cell>
          <cell r="R2154"/>
          <cell r="S2154">
            <v>0.7</v>
          </cell>
          <cell r="T2154">
            <v>37</v>
          </cell>
          <cell r="U2154">
            <v>137</v>
          </cell>
          <cell r="V2154">
            <v>0.1</v>
          </cell>
          <cell r="W2154">
            <v>0.3</v>
          </cell>
          <cell r="X2154">
            <v>1.7</v>
          </cell>
          <cell r="Y2154">
            <v>38</v>
          </cell>
          <cell r="Z2154">
            <v>0.3</v>
          </cell>
          <cell r="AA2154">
            <v>0</v>
          </cell>
          <cell r="AB2154">
            <v>136</v>
          </cell>
          <cell r="AC2154">
            <v>8.5</v>
          </cell>
          <cell r="AD2154">
            <v>4.4000000000000004</v>
          </cell>
          <cell r="AE2154">
            <v>0.8</v>
          </cell>
          <cell r="AF2154">
            <v>93</v>
          </cell>
          <cell r="AG2154"/>
          <cell r="AH2154"/>
          <cell r="AI2154" t="e">
            <v>#DIV/0!</v>
          </cell>
          <cell r="AJ2154"/>
          <cell r="AK2154"/>
          <cell r="AL2154" t="e">
            <v>#DIV/0!</v>
          </cell>
          <cell r="AM2154"/>
          <cell r="AN2154"/>
          <cell r="AO2154" t="e">
            <v>#DIV/0!</v>
          </cell>
        </row>
        <row r="2155">
          <cell r="A2155">
            <v>1380</v>
          </cell>
          <cell r="B2155" t="str">
            <v>Pudin de arroz listo para comer</v>
          </cell>
          <cell r="C2155"/>
          <cell r="D2155">
            <v>100</v>
          </cell>
          <cell r="E2155"/>
          <cell r="F2155">
            <v>164</v>
          </cell>
          <cell r="G2155"/>
          <cell r="H2155">
            <v>2</v>
          </cell>
          <cell r="I2155">
            <v>7.5</v>
          </cell>
          <cell r="J2155">
            <v>22</v>
          </cell>
          <cell r="K2155"/>
          <cell r="L2155">
            <v>0.1</v>
          </cell>
          <cell r="M2155"/>
          <cell r="N2155">
            <v>52</v>
          </cell>
          <cell r="O2155">
            <v>0.3</v>
          </cell>
          <cell r="P2155">
            <v>85</v>
          </cell>
          <cell r="Q2155">
            <v>68</v>
          </cell>
          <cell r="R2155"/>
          <cell r="S2155">
            <v>0.49</v>
          </cell>
          <cell r="T2155">
            <v>8</v>
          </cell>
          <cell r="U2155">
            <v>60</v>
          </cell>
          <cell r="V2155">
            <v>0.02</v>
          </cell>
          <cell r="W2155">
            <v>7.0000000000000007E-2</v>
          </cell>
          <cell r="X2155">
            <v>0.2</v>
          </cell>
          <cell r="Y2155">
            <v>3</v>
          </cell>
          <cell r="Z2155">
            <v>0.21</v>
          </cell>
          <cell r="AA2155">
            <v>1</v>
          </cell>
          <cell r="AB2155">
            <v>35</v>
          </cell>
          <cell r="AC2155">
            <v>1.17</v>
          </cell>
          <cell r="AD2155">
            <v>3.21</v>
          </cell>
          <cell r="AE2155">
            <v>2.79</v>
          </cell>
          <cell r="AF2155">
            <v>1</v>
          </cell>
          <cell r="AG2155"/>
          <cell r="AH2155"/>
          <cell r="AI2155" t="e">
            <v>#DIV/0!</v>
          </cell>
          <cell r="AJ2155"/>
          <cell r="AK2155"/>
          <cell r="AL2155" t="e">
            <v>#DIV/0!</v>
          </cell>
          <cell r="AM2155"/>
          <cell r="AN2155"/>
          <cell r="AO2155" t="e">
            <v>#DIV/0!</v>
          </cell>
        </row>
        <row r="2156">
          <cell r="A2156">
            <v>1381</v>
          </cell>
          <cell r="B2156" t="str">
            <v>Pudin de chocolate, listo para comer</v>
          </cell>
          <cell r="C2156"/>
          <cell r="D2156">
            <v>100</v>
          </cell>
          <cell r="E2156"/>
          <cell r="F2156">
            <v>138</v>
          </cell>
          <cell r="G2156"/>
          <cell r="H2156">
            <v>2.7</v>
          </cell>
          <cell r="I2156">
            <v>4</v>
          </cell>
          <cell r="J2156">
            <v>22.8</v>
          </cell>
          <cell r="K2156"/>
          <cell r="L2156">
            <v>1</v>
          </cell>
          <cell r="M2156"/>
          <cell r="N2156">
            <v>90</v>
          </cell>
          <cell r="O2156">
            <v>0.5</v>
          </cell>
          <cell r="P2156">
            <v>129</v>
          </cell>
          <cell r="Q2156">
            <v>80</v>
          </cell>
          <cell r="R2156"/>
          <cell r="S2156">
            <v>0.42</v>
          </cell>
          <cell r="T2156">
            <v>21</v>
          </cell>
          <cell r="U2156">
            <v>180</v>
          </cell>
          <cell r="V2156">
            <v>0.03</v>
          </cell>
          <cell r="W2156">
            <v>0.16</v>
          </cell>
          <cell r="X2156">
            <v>0.3</v>
          </cell>
          <cell r="Y2156">
            <v>3</v>
          </cell>
          <cell r="Z2156">
            <v>0</v>
          </cell>
          <cell r="AA2156">
            <v>2</v>
          </cell>
          <cell r="AB2156">
            <v>11</v>
          </cell>
          <cell r="AC2156">
            <v>0.71</v>
          </cell>
          <cell r="AD2156">
            <v>1.7</v>
          </cell>
          <cell r="AE2156">
            <v>1.43</v>
          </cell>
          <cell r="AF2156">
            <v>3</v>
          </cell>
          <cell r="AG2156"/>
          <cell r="AH2156"/>
          <cell r="AI2156" t="e">
            <v>#DIV/0!</v>
          </cell>
          <cell r="AJ2156"/>
          <cell r="AK2156"/>
          <cell r="AL2156" t="e">
            <v>#DIV/0!</v>
          </cell>
          <cell r="AM2156"/>
          <cell r="AN2156"/>
          <cell r="AO2156" t="e">
            <v>#DIV/0!</v>
          </cell>
        </row>
        <row r="2157">
          <cell r="A2157">
            <v>1382</v>
          </cell>
          <cell r="B2157" t="str">
            <v>Pudin de chocolate, mezcla en polvo.</v>
          </cell>
          <cell r="C2157"/>
          <cell r="D2157">
            <v>100</v>
          </cell>
          <cell r="E2157"/>
          <cell r="F2157">
            <v>385</v>
          </cell>
          <cell r="G2157"/>
          <cell r="H2157">
            <v>2.6</v>
          </cell>
          <cell r="I2157">
            <v>2.1</v>
          </cell>
          <cell r="J2157">
            <v>89</v>
          </cell>
          <cell r="K2157"/>
          <cell r="L2157">
            <v>1.8</v>
          </cell>
          <cell r="M2157"/>
          <cell r="N2157">
            <v>53</v>
          </cell>
          <cell r="O2157">
            <v>1.8</v>
          </cell>
          <cell r="P2157">
            <v>353</v>
          </cell>
          <cell r="Q2157">
            <v>88</v>
          </cell>
          <cell r="R2157"/>
          <cell r="S2157">
            <v>0.72</v>
          </cell>
          <cell r="T2157">
            <v>53</v>
          </cell>
          <cell r="U2157">
            <v>209</v>
          </cell>
          <cell r="V2157">
            <v>0.01</v>
          </cell>
          <cell r="W2157">
            <v>0.2</v>
          </cell>
          <cell r="X2157">
            <v>0.2</v>
          </cell>
          <cell r="Y2157">
            <v>2</v>
          </cell>
          <cell r="Z2157">
            <v>0.02</v>
          </cell>
          <cell r="AA2157">
            <v>0</v>
          </cell>
          <cell r="AB2157">
            <v>1</v>
          </cell>
          <cell r="AC2157">
            <v>1.21</v>
          </cell>
          <cell r="AD2157">
            <v>0.69</v>
          </cell>
          <cell r="AE2157">
            <v>7.0000000000000007E-2</v>
          </cell>
          <cell r="AF2157">
            <v>1</v>
          </cell>
          <cell r="AG2157"/>
          <cell r="AH2157"/>
          <cell r="AI2157" t="e">
            <v>#DIV/0!</v>
          </cell>
          <cell r="AJ2157"/>
          <cell r="AK2157"/>
          <cell r="AL2157" t="e">
            <v>#DIV/0!</v>
          </cell>
          <cell r="AM2157"/>
          <cell r="AN2157"/>
          <cell r="AO2157" t="e">
            <v>#DIV/0!</v>
          </cell>
        </row>
        <row r="2158">
          <cell r="A2158">
            <v>1383</v>
          </cell>
          <cell r="B2158" t="str">
            <v>Pudin de chocolate, mezcla en polvo instantanea.</v>
          </cell>
          <cell r="C2158"/>
          <cell r="D2158">
            <v>100</v>
          </cell>
          <cell r="E2158"/>
          <cell r="F2158">
            <v>377</v>
          </cell>
          <cell r="G2158"/>
          <cell r="H2158">
            <v>2.2999999999999998</v>
          </cell>
          <cell r="I2158">
            <v>1.9</v>
          </cell>
          <cell r="J2158">
            <v>87.7</v>
          </cell>
          <cell r="K2158"/>
          <cell r="L2158">
            <v>2.4</v>
          </cell>
          <cell r="M2158"/>
          <cell r="N2158">
            <v>16</v>
          </cell>
          <cell r="O2158">
            <v>2.1</v>
          </cell>
          <cell r="P2158">
            <v>1429</v>
          </cell>
          <cell r="Q2158">
            <v>938</v>
          </cell>
          <cell r="R2158"/>
          <cell r="S2158">
            <v>0.63</v>
          </cell>
          <cell r="T2158">
            <v>44</v>
          </cell>
          <cell r="U2158">
            <v>236</v>
          </cell>
          <cell r="V2158">
            <v>0.01</v>
          </cell>
          <cell r="W2158">
            <v>0.06</v>
          </cell>
          <cell r="X2158">
            <v>0.2</v>
          </cell>
          <cell r="Y2158">
            <v>3</v>
          </cell>
          <cell r="Z2158">
            <v>0.03</v>
          </cell>
          <cell r="AA2158">
            <v>0</v>
          </cell>
          <cell r="AB2158">
            <v>0</v>
          </cell>
          <cell r="AC2158">
            <v>0.64</v>
          </cell>
          <cell r="AD2158">
            <v>0.72</v>
          </cell>
          <cell r="AE2158">
            <v>0.42</v>
          </cell>
          <cell r="AF2158">
            <v>0</v>
          </cell>
          <cell r="AG2158"/>
          <cell r="AH2158"/>
          <cell r="AI2158" t="e">
            <v>#DIV/0!</v>
          </cell>
          <cell r="AJ2158"/>
          <cell r="AK2158"/>
          <cell r="AL2158" t="e">
            <v>#DIV/0!</v>
          </cell>
          <cell r="AM2158"/>
          <cell r="AN2158"/>
          <cell r="AO2158" t="e">
            <v>#DIV/0!</v>
          </cell>
        </row>
        <row r="2159">
          <cell r="A2159">
            <v>1384</v>
          </cell>
          <cell r="B2159" t="str">
            <v>Pudin de vainilla, listo para comer.</v>
          </cell>
          <cell r="C2159"/>
          <cell r="D2159">
            <v>100</v>
          </cell>
          <cell r="E2159"/>
          <cell r="F2159">
            <v>129</v>
          </cell>
          <cell r="G2159"/>
          <cell r="H2159">
            <v>2.2999999999999998</v>
          </cell>
          <cell r="I2159">
            <v>3.6</v>
          </cell>
          <cell r="J2159">
            <v>21.9</v>
          </cell>
          <cell r="K2159"/>
          <cell r="L2159">
            <v>0.1</v>
          </cell>
          <cell r="M2159"/>
          <cell r="N2159">
            <v>88</v>
          </cell>
          <cell r="O2159">
            <v>0.1</v>
          </cell>
          <cell r="P2159">
            <v>135</v>
          </cell>
          <cell r="Q2159">
            <v>68</v>
          </cell>
          <cell r="R2159"/>
          <cell r="S2159">
            <v>0.25</v>
          </cell>
          <cell r="T2159">
            <v>8</v>
          </cell>
          <cell r="U2159">
            <v>113</v>
          </cell>
          <cell r="V2159">
            <v>0.02</v>
          </cell>
          <cell r="W2159">
            <v>0.14000000000000001</v>
          </cell>
          <cell r="X2159">
            <v>0.3</v>
          </cell>
          <cell r="Y2159">
            <v>2</v>
          </cell>
          <cell r="Z2159">
            <v>0.1</v>
          </cell>
          <cell r="AA2159">
            <v>0</v>
          </cell>
          <cell r="AB2159">
            <v>6</v>
          </cell>
          <cell r="AC2159">
            <v>0.56999999999999995</v>
          </cell>
          <cell r="AD2159">
            <v>1.54</v>
          </cell>
          <cell r="AE2159">
            <v>1.34</v>
          </cell>
          <cell r="AF2159">
            <v>7</v>
          </cell>
          <cell r="AG2159"/>
          <cell r="AH2159"/>
          <cell r="AI2159" t="e">
            <v>#DIV/0!</v>
          </cell>
          <cell r="AJ2159"/>
          <cell r="AK2159"/>
          <cell r="AL2159" t="e">
            <v>#DIV/0!</v>
          </cell>
          <cell r="AM2159"/>
          <cell r="AN2159"/>
          <cell r="AO2159" t="e">
            <v>#DIV/0!</v>
          </cell>
        </row>
        <row r="2160">
          <cell r="A2160">
            <v>1385</v>
          </cell>
          <cell r="B2160" t="str">
            <v>Pudin de vainilla, mezcla en polvo</v>
          </cell>
          <cell r="C2160"/>
          <cell r="D2160">
            <v>100</v>
          </cell>
          <cell r="E2160"/>
          <cell r="F2160">
            <v>379</v>
          </cell>
          <cell r="G2160"/>
          <cell r="H2160">
            <v>0.3</v>
          </cell>
          <cell r="I2160">
            <v>0.4</v>
          </cell>
          <cell r="J2160">
            <v>93.5</v>
          </cell>
          <cell r="K2160"/>
          <cell r="L2160">
            <v>0.3</v>
          </cell>
          <cell r="M2160"/>
          <cell r="N2160">
            <v>15</v>
          </cell>
          <cell r="O2160">
            <v>0.1</v>
          </cell>
          <cell r="P2160">
            <v>754</v>
          </cell>
          <cell r="Q2160">
            <v>3</v>
          </cell>
          <cell r="R2160"/>
          <cell r="S2160">
            <v>0.03</v>
          </cell>
          <cell r="T2160">
            <v>0</v>
          </cell>
          <cell r="U2160">
            <v>20</v>
          </cell>
          <cell r="V2160">
            <v>0</v>
          </cell>
          <cell r="W2160">
            <v>0.01</v>
          </cell>
          <cell r="X2160">
            <v>0</v>
          </cell>
          <cell r="Y2160">
            <v>0</v>
          </cell>
          <cell r="Z2160">
            <v>0</v>
          </cell>
          <cell r="AA2160">
            <v>0</v>
          </cell>
          <cell r="AB2160">
            <v>0</v>
          </cell>
          <cell r="AC2160">
            <v>0.09</v>
          </cell>
          <cell r="AD2160">
            <v>0.03</v>
          </cell>
          <cell r="AE2160">
            <v>0.17</v>
          </cell>
          <cell r="AF2160">
            <v>0</v>
          </cell>
          <cell r="AG2160"/>
          <cell r="AH2160"/>
          <cell r="AI2160" t="e">
            <v>#DIV/0!</v>
          </cell>
          <cell r="AJ2160"/>
          <cell r="AK2160"/>
          <cell r="AL2160" t="e">
            <v>#DIV/0!</v>
          </cell>
          <cell r="AM2160"/>
          <cell r="AN2160"/>
          <cell r="AO2160" t="e">
            <v>#DIV/0!</v>
          </cell>
        </row>
        <row r="2161">
          <cell r="A2161">
            <v>1386</v>
          </cell>
          <cell r="B2161" t="str">
            <v>Pudin de vainilla, mezcla en polvo instantaneo</v>
          </cell>
          <cell r="C2161"/>
          <cell r="D2161">
            <v>100</v>
          </cell>
          <cell r="E2161"/>
          <cell r="F2161">
            <v>377</v>
          </cell>
          <cell r="G2161"/>
          <cell r="H2161">
            <v>0</v>
          </cell>
          <cell r="I2161">
            <v>0.6</v>
          </cell>
          <cell r="J2161">
            <v>92.9</v>
          </cell>
          <cell r="K2161"/>
          <cell r="L2161">
            <v>0.1</v>
          </cell>
          <cell r="M2161"/>
          <cell r="N2161">
            <v>12</v>
          </cell>
          <cell r="O2161">
            <v>0.1</v>
          </cell>
          <cell r="P2161">
            <v>1441</v>
          </cell>
          <cell r="Q2161">
            <v>705</v>
          </cell>
          <cell r="R2161"/>
          <cell r="S2161">
            <v>0.06</v>
          </cell>
          <cell r="T2161">
            <v>1</v>
          </cell>
          <cell r="U2161">
            <v>12</v>
          </cell>
          <cell r="V2161">
            <v>0</v>
          </cell>
          <cell r="W2161">
            <v>0.03</v>
          </cell>
          <cell r="X2161">
            <v>0</v>
          </cell>
          <cell r="Y2161">
            <v>0</v>
          </cell>
          <cell r="Z2161">
            <v>0.04</v>
          </cell>
          <cell r="AA2161">
            <v>0</v>
          </cell>
          <cell r="AB2161">
            <v>0</v>
          </cell>
          <cell r="AC2161">
            <v>0.1</v>
          </cell>
          <cell r="AD2161">
            <v>0.27</v>
          </cell>
          <cell r="AE2161">
            <v>0.24</v>
          </cell>
          <cell r="AF2161">
            <v>0</v>
          </cell>
          <cell r="AG2161"/>
          <cell r="AH2161"/>
          <cell r="AI2161" t="e">
            <v>#DIV/0!</v>
          </cell>
          <cell r="AJ2161"/>
          <cell r="AK2161"/>
          <cell r="AL2161" t="e">
            <v>#DIV/0!</v>
          </cell>
          <cell r="AM2161"/>
          <cell r="AN2161"/>
          <cell r="AO2161" t="e">
            <v>#DIV/0!</v>
          </cell>
        </row>
        <row r="2162">
          <cell r="A2162">
            <v>1387</v>
          </cell>
          <cell r="B2162" t="str">
            <v>Sundae fresa</v>
          </cell>
          <cell r="C2162"/>
          <cell r="D2162">
            <v>100</v>
          </cell>
          <cell r="E2162"/>
          <cell r="F2162">
            <v>189</v>
          </cell>
          <cell r="G2162"/>
          <cell r="H2162">
            <v>4.3</v>
          </cell>
          <cell r="I2162">
            <v>6</v>
          </cell>
          <cell r="J2162">
            <v>29.4</v>
          </cell>
          <cell r="K2162"/>
          <cell r="L2162">
            <v>0.3</v>
          </cell>
          <cell r="M2162"/>
          <cell r="N2162">
            <v>120</v>
          </cell>
          <cell r="O2162">
            <v>0.3</v>
          </cell>
          <cell r="P2162">
            <v>95</v>
          </cell>
          <cell r="Q2162">
            <v>131</v>
          </cell>
          <cell r="R2162"/>
          <cell r="S2162">
            <v>0.54</v>
          </cell>
          <cell r="T2162">
            <v>19</v>
          </cell>
          <cell r="U2162">
            <v>211</v>
          </cell>
          <cell r="V2162">
            <v>0.04</v>
          </cell>
          <cell r="W2162">
            <v>0.19</v>
          </cell>
          <cell r="X2162">
            <v>0.6</v>
          </cell>
          <cell r="Y2162">
            <v>5</v>
          </cell>
          <cell r="Z2162">
            <v>0.39</v>
          </cell>
          <cell r="AA2162">
            <v>2</v>
          </cell>
          <cell r="AB2162">
            <v>130</v>
          </cell>
          <cell r="AC2162">
            <v>3.09</v>
          </cell>
          <cell r="AD2162">
            <v>1.87</v>
          </cell>
          <cell r="AE2162">
            <v>0.66</v>
          </cell>
          <cell r="AF2162">
            <v>13</v>
          </cell>
          <cell r="AG2162"/>
          <cell r="AH2162"/>
          <cell r="AI2162" t="e">
            <v>#DIV/0!</v>
          </cell>
          <cell r="AJ2162"/>
          <cell r="AK2162"/>
          <cell r="AL2162" t="e">
            <v>#DIV/0!</v>
          </cell>
          <cell r="AM2162"/>
          <cell r="AN2162"/>
          <cell r="AO2162" t="e">
            <v>#DIV/0!</v>
          </cell>
        </row>
        <row r="2163">
          <cell r="A2163">
            <v>1388</v>
          </cell>
          <cell r="B2163" t="str">
            <v>Sundae fresa light</v>
          </cell>
          <cell r="C2163"/>
          <cell r="D2163">
            <v>100</v>
          </cell>
          <cell r="E2163"/>
          <cell r="F2163">
            <v>104</v>
          </cell>
          <cell r="G2163"/>
          <cell r="H2163">
            <v>4.4000000000000004</v>
          </cell>
          <cell r="I2163">
            <v>0.8</v>
          </cell>
          <cell r="J2163">
            <v>19.7</v>
          </cell>
          <cell r="K2163"/>
          <cell r="L2163">
            <v>2</v>
          </cell>
          <cell r="M2163"/>
          <cell r="N2163">
            <v>159</v>
          </cell>
          <cell r="O2163">
            <v>0</v>
          </cell>
          <cell r="P2163">
            <v>81</v>
          </cell>
          <cell r="Q2163">
            <v>129</v>
          </cell>
          <cell r="R2163"/>
          <cell r="S2163">
            <v>0.49</v>
          </cell>
          <cell r="T2163">
            <v>40</v>
          </cell>
          <cell r="U2163">
            <v>339</v>
          </cell>
          <cell r="V2163">
            <v>0.04</v>
          </cell>
          <cell r="W2163">
            <v>0.18</v>
          </cell>
          <cell r="X2163">
            <v>0.2</v>
          </cell>
          <cell r="Y2163">
            <v>0</v>
          </cell>
          <cell r="Z2163">
            <v>0.49</v>
          </cell>
          <cell r="AA2163">
            <v>2</v>
          </cell>
          <cell r="AB2163">
            <v>1</v>
          </cell>
          <cell r="AC2163">
            <v>0.5</v>
          </cell>
          <cell r="AD2163">
            <v>0.21</v>
          </cell>
          <cell r="AE2163">
            <v>0.03</v>
          </cell>
          <cell r="AF2163">
            <v>4</v>
          </cell>
          <cell r="AG2163"/>
          <cell r="AH2163"/>
          <cell r="AI2163" t="e">
            <v>#DIV/0!</v>
          </cell>
          <cell r="AJ2163"/>
          <cell r="AK2163"/>
          <cell r="AL2163" t="e">
            <v>#DIV/0!</v>
          </cell>
          <cell r="AM2163"/>
          <cell r="AN2163"/>
          <cell r="AO2163" t="e">
            <v>#DIV/0!</v>
          </cell>
        </row>
        <row r="2164">
          <cell r="A2164">
            <v>1389</v>
          </cell>
          <cell r="B2164" t="str">
            <v>Wafer Jef</v>
          </cell>
          <cell r="C2164"/>
          <cell r="D2164">
            <v>100</v>
          </cell>
          <cell r="E2164"/>
          <cell r="F2164">
            <v>522</v>
          </cell>
          <cell r="G2164"/>
          <cell r="H2164">
            <v>1</v>
          </cell>
          <cell r="I2164">
            <v>27.3</v>
          </cell>
          <cell r="J2164">
            <v>68.2</v>
          </cell>
          <cell r="K2164"/>
          <cell r="L2164">
            <v>1</v>
          </cell>
          <cell r="M2164"/>
          <cell r="N2164">
            <v>116</v>
          </cell>
          <cell r="O2164">
            <v>0.7</v>
          </cell>
          <cell r="P2164">
            <v>68</v>
          </cell>
          <cell r="Q2164">
            <v>148</v>
          </cell>
          <cell r="R2164"/>
          <cell r="S2164">
            <v>0.91</v>
          </cell>
          <cell r="T2164">
            <v>38</v>
          </cell>
          <cell r="U2164">
            <v>260</v>
          </cell>
          <cell r="V2164">
            <v>0.6</v>
          </cell>
          <cell r="W2164">
            <v>0.26</v>
          </cell>
          <cell r="X2164">
            <v>1.5</v>
          </cell>
          <cell r="Y2164">
            <v>35</v>
          </cell>
          <cell r="Z2164">
            <v>0.23</v>
          </cell>
          <cell r="AA2164">
            <v>0</v>
          </cell>
          <cell r="AB2164">
            <v>30</v>
          </cell>
          <cell r="AC2164">
            <v>18.2</v>
          </cell>
          <cell r="AD2164">
            <v>10.47</v>
          </cell>
          <cell r="AE2164">
            <v>1.68</v>
          </cell>
          <cell r="AF2164">
            <v>0</v>
          </cell>
          <cell r="AG2164"/>
          <cell r="AH2164"/>
          <cell r="AI2164" t="e">
            <v>#DIV/0!</v>
          </cell>
          <cell r="AJ2164"/>
          <cell r="AK2164"/>
          <cell r="AL2164" t="e">
            <v>#DIV/0!</v>
          </cell>
          <cell r="AM2164"/>
          <cell r="AN2164"/>
          <cell r="AO2164" t="e">
            <v>#DIV/0!</v>
          </cell>
        </row>
        <row r="2165">
          <cell r="A2165">
            <v>1390</v>
          </cell>
          <cell r="B2165" t="str">
            <v>Azucar en polvo</v>
          </cell>
          <cell r="C2165"/>
          <cell r="D2165">
            <v>100</v>
          </cell>
          <cell r="E2165"/>
          <cell r="F2165">
            <v>399</v>
          </cell>
          <cell r="G2165"/>
          <cell r="H2165">
            <v>0</v>
          </cell>
          <cell r="I2165">
            <v>0.1</v>
          </cell>
          <cell r="J2165">
            <v>99.5</v>
          </cell>
          <cell r="K2165"/>
          <cell r="L2165">
            <v>0</v>
          </cell>
          <cell r="M2165"/>
          <cell r="N2165">
            <v>1</v>
          </cell>
          <cell r="O2165">
            <v>0.1</v>
          </cell>
          <cell r="P2165">
            <v>1</v>
          </cell>
          <cell r="Q2165">
            <v>2</v>
          </cell>
          <cell r="R2165"/>
          <cell r="S2165">
            <v>0.03</v>
          </cell>
          <cell r="T2165">
            <v>0</v>
          </cell>
          <cell r="U2165">
            <v>2</v>
          </cell>
          <cell r="V2165">
            <v>0</v>
          </cell>
          <cell r="W2165">
            <v>0</v>
          </cell>
          <cell r="X2165">
            <v>0</v>
          </cell>
          <cell r="Y2165">
            <v>0</v>
          </cell>
          <cell r="Z2165">
            <v>0</v>
          </cell>
          <cell r="AA2165">
            <v>0</v>
          </cell>
          <cell r="AB2165">
            <v>0</v>
          </cell>
          <cell r="AC2165">
            <v>0.02</v>
          </cell>
          <cell r="AD2165">
            <v>0.03</v>
          </cell>
          <cell r="AE2165">
            <v>0.05</v>
          </cell>
          <cell r="AF2165">
            <v>0</v>
          </cell>
          <cell r="AG2165"/>
          <cell r="AH2165"/>
          <cell r="AI2165" t="e">
            <v>#DIV/0!</v>
          </cell>
          <cell r="AJ2165"/>
          <cell r="AK2165"/>
          <cell r="AL2165" t="e">
            <v>#DIV/0!</v>
          </cell>
          <cell r="AM2165"/>
          <cell r="AN2165"/>
          <cell r="AO2165" t="e">
            <v>#DIV/0!</v>
          </cell>
        </row>
        <row r="2166">
          <cell r="A2166">
            <v>1391</v>
          </cell>
          <cell r="B2166" t="str">
            <v>Azucar granulada</v>
          </cell>
          <cell r="C2166"/>
          <cell r="D2166">
            <v>100</v>
          </cell>
          <cell r="E2166"/>
          <cell r="F2166">
            <v>400</v>
          </cell>
          <cell r="G2166"/>
          <cell r="H2166">
            <v>0</v>
          </cell>
          <cell r="I2166">
            <v>0</v>
          </cell>
          <cell r="J2166">
            <v>99.9</v>
          </cell>
          <cell r="K2166"/>
          <cell r="L2166">
            <v>0</v>
          </cell>
          <cell r="M2166"/>
          <cell r="N2166">
            <v>1</v>
          </cell>
          <cell r="O2166">
            <v>0.1</v>
          </cell>
          <cell r="P2166">
            <v>1</v>
          </cell>
          <cell r="Q2166">
            <v>2</v>
          </cell>
          <cell r="R2166"/>
          <cell r="S2166">
            <v>0.03</v>
          </cell>
          <cell r="T2166">
            <v>0</v>
          </cell>
          <cell r="U2166">
            <v>2</v>
          </cell>
          <cell r="V2166">
            <v>0</v>
          </cell>
          <cell r="W2166">
            <v>0.02</v>
          </cell>
          <cell r="X2166">
            <v>0</v>
          </cell>
          <cell r="Y2166">
            <v>0</v>
          </cell>
          <cell r="Z2166">
            <v>0</v>
          </cell>
          <cell r="AA2166">
            <v>0</v>
          </cell>
          <cell r="AB2166">
            <v>0</v>
          </cell>
          <cell r="AC2166">
            <v>0</v>
          </cell>
          <cell r="AD2166">
            <v>0</v>
          </cell>
          <cell r="AE2166">
            <v>0</v>
          </cell>
          <cell r="AF2166">
            <v>0</v>
          </cell>
          <cell r="AG2166"/>
          <cell r="AH2166"/>
          <cell r="AI2166" t="e">
            <v>#DIV/0!</v>
          </cell>
          <cell r="AJ2166"/>
          <cell r="AK2166"/>
          <cell r="AL2166" t="e">
            <v>#DIV/0!</v>
          </cell>
          <cell r="AM2166"/>
          <cell r="AN2166"/>
          <cell r="AO2166" t="e">
            <v>#DIV/0!</v>
          </cell>
        </row>
        <row r="2167">
          <cell r="A2167">
            <v>1392</v>
          </cell>
          <cell r="B2167" t="str">
            <v>Azucar morena</v>
          </cell>
          <cell r="C2167"/>
          <cell r="D2167">
            <v>100</v>
          </cell>
          <cell r="E2167"/>
          <cell r="F2167">
            <v>389</v>
          </cell>
          <cell r="G2167"/>
          <cell r="H2167">
            <v>0</v>
          </cell>
          <cell r="I2167">
            <v>0</v>
          </cell>
          <cell r="J2167">
            <v>97.3</v>
          </cell>
          <cell r="K2167"/>
          <cell r="L2167">
            <v>0</v>
          </cell>
          <cell r="M2167"/>
          <cell r="N2167">
            <v>85</v>
          </cell>
          <cell r="O2167">
            <v>1.9</v>
          </cell>
          <cell r="P2167">
            <v>39</v>
          </cell>
          <cell r="Q2167">
            <v>22</v>
          </cell>
          <cell r="R2167"/>
          <cell r="S2167">
            <v>0.18</v>
          </cell>
          <cell r="T2167">
            <v>29</v>
          </cell>
          <cell r="U2167">
            <v>346</v>
          </cell>
          <cell r="V2167">
            <v>0.01</v>
          </cell>
          <cell r="W2167">
            <v>0.01</v>
          </cell>
          <cell r="X2167">
            <v>0.1</v>
          </cell>
          <cell r="Y2167">
            <v>1</v>
          </cell>
          <cell r="Z2167">
            <v>0</v>
          </cell>
          <cell r="AA2167">
            <v>0</v>
          </cell>
          <cell r="AB2167">
            <v>0</v>
          </cell>
          <cell r="AC2167">
            <v>0</v>
          </cell>
          <cell r="AD2167">
            <v>0</v>
          </cell>
          <cell r="AE2167">
            <v>0</v>
          </cell>
          <cell r="AF2167">
            <v>0</v>
          </cell>
          <cell r="AG2167"/>
          <cell r="AH2167"/>
          <cell r="AI2167" t="e">
            <v>#DIV/0!</v>
          </cell>
          <cell r="AJ2167"/>
          <cell r="AK2167"/>
          <cell r="AL2167" t="e">
            <v>#DIV/0!</v>
          </cell>
          <cell r="AM2167"/>
          <cell r="AN2167"/>
          <cell r="AO2167" t="e">
            <v>#DIV/0!</v>
          </cell>
        </row>
        <row r="2168">
          <cell r="A2168">
            <v>1393</v>
          </cell>
          <cell r="B2168" t="str">
            <v>Jarabe de maiz claro</v>
          </cell>
          <cell r="C2168"/>
          <cell r="D2168">
            <v>100</v>
          </cell>
          <cell r="E2168"/>
          <cell r="F2168">
            <v>306</v>
          </cell>
          <cell r="G2168"/>
          <cell r="H2168">
            <v>0</v>
          </cell>
          <cell r="I2168">
            <v>0</v>
          </cell>
          <cell r="J2168">
            <v>76.599999999999994</v>
          </cell>
          <cell r="K2168"/>
          <cell r="L2168">
            <v>0</v>
          </cell>
          <cell r="M2168"/>
          <cell r="N2168">
            <v>3</v>
          </cell>
          <cell r="O2168">
            <v>0.1</v>
          </cell>
          <cell r="P2168">
            <v>121</v>
          </cell>
          <cell r="Q2168">
            <v>2</v>
          </cell>
          <cell r="R2168"/>
          <cell r="S2168">
            <v>0.02</v>
          </cell>
          <cell r="T2168">
            <v>2</v>
          </cell>
          <cell r="U2168">
            <v>4</v>
          </cell>
          <cell r="V2168">
            <v>0.01</v>
          </cell>
          <cell r="W2168">
            <v>0.01</v>
          </cell>
          <cell r="X2168">
            <v>0</v>
          </cell>
          <cell r="Y2168">
            <v>0</v>
          </cell>
          <cell r="Z2168">
            <v>0</v>
          </cell>
          <cell r="AA2168">
            <v>0</v>
          </cell>
          <cell r="AB2168">
            <v>0</v>
          </cell>
          <cell r="AC2168">
            <v>0</v>
          </cell>
          <cell r="AD2168">
            <v>0</v>
          </cell>
          <cell r="AE2168">
            <v>0</v>
          </cell>
          <cell r="AF2168">
            <v>0</v>
          </cell>
          <cell r="AG2168"/>
          <cell r="AH2168"/>
          <cell r="AI2168" t="e">
            <v>#DIV/0!</v>
          </cell>
          <cell r="AJ2168"/>
          <cell r="AK2168"/>
          <cell r="AL2168" t="e">
            <v>#DIV/0!</v>
          </cell>
          <cell r="AM2168"/>
          <cell r="AN2168"/>
          <cell r="AO2168" t="e">
            <v>#DIV/0!</v>
          </cell>
        </row>
        <row r="2169">
          <cell r="A2169">
            <v>1394</v>
          </cell>
          <cell r="B2169" t="str">
            <v>Jarabe de maiz oscuro</v>
          </cell>
          <cell r="C2169"/>
          <cell r="D2169">
            <v>100</v>
          </cell>
          <cell r="E2169"/>
          <cell r="F2169">
            <v>306</v>
          </cell>
          <cell r="G2169"/>
          <cell r="H2169">
            <v>0</v>
          </cell>
          <cell r="I2169">
            <v>0</v>
          </cell>
          <cell r="J2169">
            <v>76.599999999999994</v>
          </cell>
          <cell r="K2169"/>
          <cell r="L2169">
            <v>0</v>
          </cell>
          <cell r="M2169"/>
          <cell r="N2169">
            <v>18</v>
          </cell>
          <cell r="O2169">
            <v>0.4</v>
          </cell>
          <cell r="P2169">
            <v>155</v>
          </cell>
          <cell r="Q2169">
            <v>11</v>
          </cell>
          <cell r="R2169"/>
          <cell r="S2169">
            <v>0.04</v>
          </cell>
          <cell r="T2169">
            <v>8</v>
          </cell>
          <cell r="U2169">
            <v>44</v>
          </cell>
          <cell r="V2169">
            <v>0.01</v>
          </cell>
          <cell r="W2169">
            <v>0.01</v>
          </cell>
          <cell r="X2169">
            <v>0</v>
          </cell>
          <cell r="Y2169">
            <v>0</v>
          </cell>
          <cell r="Z2169">
            <v>0</v>
          </cell>
          <cell r="AA2169">
            <v>0</v>
          </cell>
          <cell r="AB2169">
            <v>0</v>
          </cell>
          <cell r="AC2169">
            <v>0</v>
          </cell>
          <cell r="AD2169">
            <v>0</v>
          </cell>
          <cell r="AE2169">
            <v>0</v>
          </cell>
          <cell r="AF2169">
            <v>0</v>
          </cell>
          <cell r="AG2169"/>
          <cell r="AH2169"/>
          <cell r="AI2169" t="e">
            <v>#DIV/0!</v>
          </cell>
          <cell r="AJ2169"/>
          <cell r="AK2169"/>
          <cell r="AL2169" t="e">
            <v>#DIV/0!</v>
          </cell>
          <cell r="AM2169"/>
          <cell r="AN2169"/>
          <cell r="AO2169" t="e">
            <v>#DIV/0!</v>
          </cell>
        </row>
        <row r="2170">
          <cell r="A2170">
            <v>1395</v>
          </cell>
          <cell r="B2170" t="str">
            <v>Jarabe de maple</v>
          </cell>
          <cell r="C2170"/>
          <cell r="D2170">
            <v>100</v>
          </cell>
          <cell r="E2170"/>
          <cell r="F2170">
            <v>271</v>
          </cell>
          <cell r="G2170"/>
          <cell r="H2170">
            <v>0</v>
          </cell>
          <cell r="I2170">
            <v>0.2</v>
          </cell>
          <cell r="J2170">
            <v>67.2</v>
          </cell>
          <cell r="K2170"/>
          <cell r="L2170">
            <v>0</v>
          </cell>
          <cell r="M2170"/>
          <cell r="N2170">
            <v>67</v>
          </cell>
          <cell r="O2170">
            <v>1.2</v>
          </cell>
          <cell r="P2170">
            <v>9</v>
          </cell>
          <cell r="Q2170">
            <v>2</v>
          </cell>
          <cell r="R2170"/>
          <cell r="S2170">
            <v>4.16</v>
          </cell>
          <cell r="T2170">
            <v>14</v>
          </cell>
          <cell r="U2170">
            <v>204</v>
          </cell>
          <cell r="V2170">
            <v>0.01</v>
          </cell>
          <cell r="W2170">
            <v>0.01</v>
          </cell>
          <cell r="X2170">
            <v>0</v>
          </cell>
          <cell r="Y2170">
            <v>0</v>
          </cell>
          <cell r="Z2170">
            <v>0</v>
          </cell>
          <cell r="AA2170">
            <v>0</v>
          </cell>
          <cell r="AB2170">
            <v>0</v>
          </cell>
          <cell r="AC2170">
            <v>0.03</v>
          </cell>
          <cell r="AD2170">
            <v>0.06</v>
          </cell>
          <cell r="AE2170">
            <v>0.1</v>
          </cell>
          <cell r="AF2170">
            <v>0</v>
          </cell>
          <cell r="AG2170"/>
          <cell r="AH2170"/>
          <cell r="AI2170" t="e">
            <v>#DIV/0!</v>
          </cell>
          <cell r="AJ2170"/>
          <cell r="AK2170"/>
          <cell r="AL2170" t="e">
            <v>#DIV/0!</v>
          </cell>
          <cell r="AM2170"/>
          <cell r="AN2170"/>
          <cell r="AO2170" t="e">
            <v>#DIV/0!</v>
          </cell>
        </row>
        <row r="2171">
          <cell r="A2171">
            <v>1396</v>
          </cell>
          <cell r="B2171" t="str">
            <v>Miel de abejas</v>
          </cell>
          <cell r="C2171"/>
          <cell r="D2171">
            <v>100</v>
          </cell>
          <cell r="E2171"/>
          <cell r="F2171">
            <v>331</v>
          </cell>
          <cell r="G2171"/>
          <cell r="H2171">
            <v>0</v>
          </cell>
          <cell r="I2171">
            <v>0</v>
          </cell>
          <cell r="J2171">
            <v>82.4</v>
          </cell>
          <cell r="K2171"/>
          <cell r="L2171">
            <v>0</v>
          </cell>
          <cell r="M2171"/>
          <cell r="N2171">
            <v>6</v>
          </cell>
          <cell r="O2171">
            <v>0.4</v>
          </cell>
          <cell r="P2171">
            <v>4</v>
          </cell>
          <cell r="Q2171">
            <v>4</v>
          </cell>
          <cell r="R2171"/>
          <cell r="S2171">
            <v>0.22</v>
          </cell>
          <cell r="T2171">
            <v>2</v>
          </cell>
          <cell r="U2171">
            <v>52</v>
          </cell>
          <cell r="V2171">
            <v>0</v>
          </cell>
          <cell r="W2171">
            <v>0.04</v>
          </cell>
          <cell r="X2171">
            <v>0.1</v>
          </cell>
          <cell r="Y2171">
            <v>2</v>
          </cell>
          <cell r="Z2171">
            <v>0</v>
          </cell>
          <cell r="AA2171">
            <v>1</v>
          </cell>
          <cell r="AB2171">
            <v>0</v>
          </cell>
          <cell r="AC2171">
            <v>0</v>
          </cell>
          <cell r="AD2171">
            <v>0</v>
          </cell>
          <cell r="AE2171">
            <v>0</v>
          </cell>
          <cell r="AF2171">
            <v>0</v>
          </cell>
          <cell r="AG2171"/>
          <cell r="AH2171"/>
          <cell r="AI2171" t="e">
            <v>#DIV/0!</v>
          </cell>
          <cell r="AJ2171"/>
          <cell r="AK2171"/>
          <cell r="AL2171" t="e">
            <v>#DIV/0!</v>
          </cell>
          <cell r="AM2171"/>
          <cell r="AN2171"/>
          <cell r="AO2171" t="e">
            <v>#DIV/0!</v>
          </cell>
        </row>
        <row r="2172">
          <cell r="A2172">
            <v>1397</v>
          </cell>
          <cell r="B2172" t="str">
            <v>Panela</v>
          </cell>
          <cell r="C2172"/>
          <cell r="D2172">
            <v>100</v>
          </cell>
          <cell r="E2172"/>
          <cell r="F2172">
            <v>347</v>
          </cell>
          <cell r="G2172"/>
          <cell r="H2172">
            <v>0</v>
          </cell>
          <cell r="I2172">
            <v>0.1</v>
          </cell>
          <cell r="J2172">
            <v>86</v>
          </cell>
          <cell r="K2172"/>
          <cell r="L2172">
            <v>0</v>
          </cell>
          <cell r="M2172"/>
          <cell r="N2172">
            <v>80</v>
          </cell>
          <cell r="O2172">
            <v>2.4</v>
          </cell>
          <cell r="P2172">
            <v>39</v>
          </cell>
          <cell r="Q2172">
            <v>60</v>
          </cell>
          <cell r="R2172"/>
          <cell r="S2172">
            <v>0.18</v>
          </cell>
          <cell r="T2172">
            <v>29</v>
          </cell>
          <cell r="U2172">
            <v>346</v>
          </cell>
          <cell r="V2172">
            <v>2.3E-2</v>
          </cell>
          <cell r="W2172">
            <v>7.0000000000000007E-2</v>
          </cell>
          <cell r="X2172">
            <v>0.3</v>
          </cell>
          <cell r="Y2172">
            <v>1</v>
          </cell>
          <cell r="Z2172">
            <v>0</v>
          </cell>
          <cell r="AA2172">
            <v>3</v>
          </cell>
          <cell r="AB2172">
            <v>0</v>
          </cell>
          <cell r="AC2172">
            <v>0.2</v>
          </cell>
          <cell r="AD2172">
            <v>0.3</v>
          </cell>
          <cell r="AE2172">
            <v>0.5</v>
          </cell>
          <cell r="AF2172">
            <v>0</v>
          </cell>
          <cell r="AG2172"/>
          <cell r="AH2172"/>
          <cell r="AI2172" t="e">
            <v>#DIV/0!</v>
          </cell>
          <cell r="AJ2172"/>
          <cell r="AK2172"/>
          <cell r="AL2172" t="e">
            <v>#DIV/0!</v>
          </cell>
          <cell r="AM2172"/>
          <cell r="AN2172"/>
          <cell r="AO2172" t="e">
            <v>#DIV/0!</v>
          </cell>
        </row>
        <row r="2173">
          <cell r="A2173">
            <v>1398</v>
          </cell>
          <cell r="B2173" t="str">
            <v>Burritos de carne de res</v>
          </cell>
          <cell r="C2173"/>
          <cell r="D2173">
            <v>100</v>
          </cell>
          <cell r="E2173"/>
          <cell r="F2173">
            <v>240</v>
          </cell>
          <cell r="G2173"/>
          <cell r="H2173">
            <v>12.1</v>
          </cell>
          <cell r="I2173">
            <v>9.5</v>
          </cell>
          <cell r="J2173">
            <v>26.6</v>
          </cell>
          <cell r="K2173"/>
          <cell r="L2173">
            <v>2.2000000000000002</v>
          </cell>
          <cell r="M2173"/>
          <cell r="N2173">
            <v>38</v>
          </cell>
          <cell r="O2173">
            <v>2.8</v>
          </cell>
          <cell r="P2173">
            <v>678</v>
          </cell>
          <cell r="Q2173">
            <v>79</v>
          </cell>
          <cell r="R2173"/>
          <cell r="S2173">
            <v>2.15</v>
          </cell>
          <cell r="T2173">
            <v>37</v>
          </cell>
          <cell r="U2173">
            <v>336</v>
          </cell>
          <cell r="V2173">
            <v>0.11</v>
          </cell>
          <cell r="W2173">
            <v>0.42</v>
          </cell>
          <cell r="X2173">
            <v>2.9</v>
          </cell>
          <cell r="Y2173">
            <v>59</v>
          </cell>
          <cell r="Z2173">
            <v>0.89</v>
          </cell>
          <cell r="AA2173">
            <v>1</v>
          </cell>
          <cell r="AB2173">
            <v>13</v>
          </cell>
          <cell r="AC2173">
            <v>4.75</v>
          </cell>
          <cell r="AD2173">
            <v>3.37</v>
          </cell>
          <cell r="AE2173">
            <v>0.39</v>
          </cell>
          <cell r="AF2173">
            <v>29</v>
          </cell>
          <cell r="AG2173"/>
          <cell r="AH2173"/>
          <cell r="AI2173" t="e">
            <v>#DIV/0!</v>
          </cell>
          <cell r="AJ2173"/>
          <cell r="AK2173"/>
          <cell r="AL2173" t="e">
            <v>#DIV/0!</v>
          </cell>
          <cell r="AM2173"/>
          <cell r="AN2173"/>
          <cell r="AO2173" t="e">
            <v>#DIV/0!</v>
          </cell>
        </row>
        <row r="2174">
          <cell r="A2174">
            <v>1399</v>
          </cell>
          <cell r="B2174" t="str">
            <v>Burritos con frijoles</v>
          </cell>
          <cell r="C2174"/>
          <cell r="D2174">
            <v>100</v>
          </cell>
          <cell r="E2174"/>
          <cell r="F2174">
            <v>213</v>
          </cell>
          <cell r="G2174"/>
          <cell r="H2174">
            <v>6.5</v>
          </cell>
          <cell r="I2174">
            <v>6.2</v>
          </cell>
          <cell r="J2174">
            <v>32.9</v>
          </cell>
          <cell r="K2174"/>
          <cell r="L2174">
            <v>2.2000000000000002</v>
          </cell>
          <cell r="M2174"/>
          <cell r="N2174">
            <v>52</v>
          </cell>
          <cell r="O2174">
            <v>2.1</v>
          </cell>
          <cell r="P2174">
            <v>454</v>
          </cell>
          <cell r="Q2174">
            <v>45</v>
          </cell>
          <cell r="R2174"/>
          <cell r="S2174">
            <v>0.7</v>
          </cell>
          <cell r="T2174">
            <v>40</v>
          </cell>
          <cell r="U2174">
            <v>301</v>
          </cell>
          <cell r="V2174">
            <v>0.28999999999999998</v>
          </cell>
          <cell r="W2174">
            <v>0.28000000000000003</v>
          </cell>
          <cell r="X2174">
            <v>1.9</v>
          </cell>
          <cell r="Y2174">
            <v>40</v>
          </cell>
          <cell r="Z2174">
            <v>0.5</v>
          </cell>
          <cell r="AA2174">
            <v>1</v>
          </cell>
          <cell r="AB2174">
            <v>15</v>
          </cell>
          <cell r="AC2174">
            <v>3.17</v>
          </cell>
          <cell r="AD2174">
            <v>2.1800000000000002</v>
          </cell>
          <cell r="AE2174">
            <v>0.55000000000000004</v>
          </cell>
          <cell r="AF2174">
            <v>2</v>
          </cell>
          <cell r="AG2174"/>
          <cell r="AH2174"/>
          <cell r="AI2174" t="e">
            <v>#DIV/0!</v>
          </cell>
          <cell r="AJ2174"/>
          <cell r="AK2174"/>
          <cell r="AL2174" t="e">
            <v>#DIV/0!</v>
          </cell>
          <cell r="AM2174"/>
          <cell r="AN2174"/>
          <cell r="AO2174" t="e">
            <v>#DIV/0!</v>
          </cell>
        </row>
        <row r="2175">
          <cell r="A2175">
            <v>1400</v>
          </cell>
          <cell r="B2175" t="str">
            <v>Burritos con frijoles queso y carne</v>
          </cell>
          <cell r="C2175"/>
          <cell r="D2175">
            <v>100</v>
          </cell>
          <cell r="E2175"/>
          <cell r="F2175">
            <v>167</v>
          </cell>
          <cell r="G2175"/>
          <cell r="H2175">
            <v>7.2</v>
          </cell>
          <cell r="I2175">
            <v>6.6</v>
          </cell>
          <cell r="J2175">
            <v>19.600000000000001</v>
          </cell>
          <cell r="K2175"/>
          <cell r="L2175">
            <v>2.2000000000000002</v>
          </cell>
          <cell r="M2175"/>
          <cell r="N2175">
            <v>64</v>
          </cell>
          <cell r="O2175">
            <v>1.8</v>
          </cell>
          <cell r="P2175">
            <v>488</v>
          </cell>
          <cell r="Q2175">
            <v>69</v>
          </cell>
          <cell r="R2175"/>
          <cell r="S2175">
            <v>1.1599999999999999</v>
          </cell>
          <cell r="T2175">
            <v>25</v>
          </cell>
          <cell r="U2175">
            <v>202</v>
          </cell>
          <cell r="V2175">
            <v>0.15</v>
          </cell>
          <cell r="W2175">
            <v>0.35</v>
          </cell>
          <cell r="X2175">
            <v>1.9</v>
          </cell>
          <cell r="Y2175">
            <v>37</v>
          </cell>
          <cell r="Z2175">
            <v>0.54</v>
          </cell>
          <cell r="AA2175">
            <v>1</v>
          </cell>
          <cell r="AB2175">
            <v>74</v>
          </cell>
          <cell r="AC2175">
            <v>3.52</v>
          </cell>
          <cell r="AD2175">
            <v>2.2000000000000002</v>
          </cell>
          <cell r="AE2175">
            <v>0.5</v>
          </cell>
          <cell r="AF2175">
            <v>61</v>
          </cell>
          <cell r="AG2175"/>
          <cell r="AH2175"/>
          <cell r="AI2175" t="e">
            <v>#DIV/0!</v>
          </cell>
          <cell r="AJ2175"/>
          <cell r="AK2175"/>
          <cell r="AL2175" t="e">
            <v>#DIV/0!</v>
          </cell>
          <cell r="AM2175"/>
          <cell r="AN2175"/>
          <cell r="AO2175" t="e">
            <v>#DIV/0!</v>
          </cell>
        </row>
        <row r="2176">
          <cell r="A2176">
            <v>1401</v>
          </cell>
          <cell r="B2176" t="str">
            <v>Burritos con frijoles y carne</v>
          </cell>
          <cell r="C2176"/>
          <cell r="D2176">
            <v>100</v>
          </cell>
          <cell r="E2176"/>
          <cell r="F2176">
            <v>223</v>
          </cell>
          <cell r="G2176"/>
          <cell r="H2176">
            <v>9.6999999999999993</v>
          </cell>
          <cell r="I2176">
            <v>7.7</v>
          </cell>
          <cell r="J2176">
            <v>28.6</v>
          </cell>
          <cell r="K2176"/>
          <cell r="L2176">
            <v>2.2000000000000002</v>
          </cell>
          <cell r="M2176"/>
          <cell r="N2176">
            <v>46</v>
          </cell>
          <cell r="O2176">
            <v>2.1</v>
          </cell>
          <cell r="P2176">
            <v>578</v>
          </cell>
          <cell r="Q2176">
            <v>61</v>
          </cell>
          <cell r="R2176"/>
          <cell r="S2176">
            <v>1.66</v>
          </cell>
          <cell r="T2176">
            <v>36</v>
          </cell>
          <cell r="U2176">
            <v>284</v>
          </cell>
          <cell r="V2176">
            <v>0.23</v>
          </cell>
          <cell r="W2176">
            <v>0.36</v>
          </cell>
          <cell r="X2176">
            <v>2.2999999999999998</v>
          </cell>
          <cell r="Y2176">
            <v>50</v>
          </cell>
          <cell r="Z2176">
            <v>0.75</v>
          </cell>
          <cell r="AA2176">
            <v>1</v>
          </cell>
          <cell r="AB2176">
            <v>28</v>
          </cell>
          <cell r="AC2176">
            <v>3.6</v>
          </cell>
          <cell r="AD2176">
            <v>3.04</v>
          </cell>
          <cell r="AE2176">
            <v>0.53</v>
          </cell>
          <cell r="AF2176">
            <v>21</v>
          </cell>
          <cell r="AG2176"/>
          <cell r="AH2176"/>
          <cell r="AI2176" t="e">
            <v>#DIV/0!</v>
          </cell>
          <cell r="AJ2176"/>
          <cell r="AK2176"/>
          <cell r="AL2176" t="e">
            <v>#DIV/0!</v>
          </cell>
          <cell r="AM2176"/>
          <cell r="AN2176"/>
          <cell r="AO2176" t="e">
            <v>#DIV/0!</v>
          </cell>
        </row>
        <row r="2177">
          <cell r="A2177">
            <v>1402</v>
          </cell>
          <cell r="B2177" t="str">
            <v>Burritos con frijoles y chile</v>
          </cell>
          <cell r="C2177"/>
          <cell r="D2177">
            <v>100</v>
          </cell>
          <cell r="E2177"/>
          <cell r="F2177">
            <v>211</v>
          </cell>
          <cell r="G2177"/>
          <cell r="H2177">
            <v>8</v>
          </cell>
          <cell r="I2177">
            <v>7.2</v>
          </cell>
          <cell r="J2177">
            <v>28.5</v>
          </cell>
          <cell r="K2177"/>
          <cell r="L2177">
            <v>2.2000000000000002</v>
          </cell>
          <cell r="M2177"/>
          <cell r="N2177">
            <v>49</v>
          </cell>
          <cell r="O2177">
            <v>2.2000000000000002</v>
          </cell>
          <cell r="P2177">
            <v>512</v>
          </cell>
          <cell r="Q2177">
            <v>56</v>
          </cell>
          <cell r="R2177"/>
          <cell r="S2177">
            <v>1.67</v>
          </cell>
          <cell r="T2177">
            <v>35</v>
          </cell>
          <cell r="U2177">
            <v>284</v>
          </cell>
          <cell r="V2177">
            <v>0.22</v>
          </cell>
          <cell r="W2177">
            <v>0.35</v>
          </cell>
          <cell r="X2177">
            <v>2.2000000000000002</v>
          </cell>
          <cell r="Y2177">
            <v>47</v>
          </cell>
          <cell r="Z2177">
            <v>0.56999999999999995</v>
          </cell>
          <cell r="AA2177">
            <v>1</v>
          </cell>
          <cell r="AB2177">
            <v>10</v>
          </cell>
          <cell r="AC2177">
            <v>3.73</v>
          </cell>
          <cell r="AD2177">
            <v>2.63</v>
          </cell>
          <cell r="AE2177">
            <v>0.47</v>
          </cell>
          <cell r="AF2177">
            <v>16</v>
          </cell>
          <cell r="AG2177"/>
          <cell r="AH2177"/>
          <cell r="AI2177" t="e">
            <v>#DIV/0!</v>
          </cell>
          <cell r="AJ2177"/>
          <cell r="AK2177"/>
          <cell r="AL2177" t="e">
            <v>#DIV/0!</v>
          </cell>
          <cell r="AM2177"/>
          <cell r="AN2177"/>
          <cell r="AO2177" t="e">
            <v>#DIV/0!</v>
          </cell>
        </row>
        <row r="2178">
          <cell r="A2178">
            <v>1403</v>
          </cell>
          <cell r="B2178" t="str">
            <v>Burritos con frijoles y queso</v>
          </cell>
          <cell r="C2178"/>
          <cell r="D2178">
            <v>100</v>
          </cell>
          <cell r="E2178"/>
          <cell r="F2178">
            <v>208</v>
          </cell>
          <cell r="G2178"/>
          <cell r="H2178">
            <v>8.1</v>
          </cell>
          <cell r="I2178">
            <v>6.3</v>
          </cell>
          <cell r="J2178">
            <v>29.6</v>
          </cell>
          <cell r="K2178"/>
          <cell r="L2178">
            <v>2.2000000000000002</v>
          </cell>
          <cell r="M2178"/>
          <cell r="N2178">
            <v>115</v>
          </cell>
          <cell r="O2178">
            <v>1.2</v>
          </cell>
          <cell r="P2178">
            <v>627</v>
          </cell>
          <cell r="Q2178">
            <v>97</v>
          </cell>
          <cell r="R2178"/>
          <cell r="S2178">
            <v>0.88</v>
          </cell>
          <cell r="T2178">
            <v>43</v>
          </cell>
          <cell r="U2178">
            <v>267</v>
          </cell>
          <cell r="V2178">
            <v>0.12</v>
          </cell>
          <cell r="W2178">
            <v>0.38</v>
          </cell>
          <cell r="X2178">
            <v>1.9</v>
          </cell>
          <cell r="Y2178">
            <v>40</v>
          </cell>
          <cell r="Z2178">
            <v>0.48</v>
          </cell>
          <cell r="AA2178">
            <v>1</v>
          </cell>
          <cell r="AB2178">
            <v>128</v>
          </cell>
          <cell r="AC2178">
            <v>3.68</v>
          </cell>
          <cell r="AD2178">
            <v>1.34</v>
          </cell>
          <cell r="AE2178">
            <v>0.96</v>
          </cell>
          <cell r="AF2178">
            <v>15</v>
          </cell>
          <cell r="AG2178"/>
          <cell r="AH2178"/>
          <cell r="AI2178" t="e">
            <v>#DIV/0!</v>
          </cell>
          <cell r="AJ2178"/>
          <cell r="AK2178"/>
          <cell r="AL2178" t="e">
            <v>#DIV/0!</v>
          </cell>
          <cell r="AM2178"/>
          <cell r="AN2178"/>
          <cell r="AO2178" t="e">
            <v>#DIV/0!</v>
          </cell>
        </row>
        <row r="2179">
          <cell r="A2179">
            <v>1404</v>
          </cell>
          <cell r="B2179" t="str">
            <v>Cheeseburger grande con condimentos y verduras</v>
          </cell>
          <cell r="C2179"/>
          <cell r="D2179">
            <v>100</v>
          </cell>
          <cell r="E2179"/>
          <cell r="F2179">
            <v>257</v>
          </cell>
          <cell r="G2179"/>
          <cell r="H2179">
            <v>12.9</v>
          </cell>
          <cell r="I2179">
            <v>15</v>
          </cell>
          <cell r="J2179">
            <v>17.5</v>
          </cell>
          <cell r="K2179"/>
          <cell r="L2179">
            <v>2.2000000000000002</v>
          </cell>
          <cell r="M2179"/>
          <cell r="N2179">
            <v>94</v>
          </cell>
          <cell r="O2179">
            <v>2.1</v>
          </cell>
          <cell r="P2179">
            <v>506</v>
          </cell>
          <cell r="Q2179">
            <v>142</v>
          </cell>
          <cell r="R2179"/>
          <cell r="S2179">
            <v>2.1</v>
          </cell>
          <cell r="T2179">
            <v>20</v>
          </cell>
          <cell r="U2179">
            <v>203</v>
          </cell>
          <cell r="V2179">
            <v>0.18</v>
          </cell>
          <cell r="W2179">
            <v>0.21</v>
          </cell>
          <cell r="X2179">
            <v>3.4</v>
          </cell>
          <cell r="Y2179">
            <v>37</v>
          </cell>
          <cell r="Z2179">
            <v>1.17</v>
          </cell>
          <cell r="AA2179">
            <v>4</v>
          </cell>
          <cell r="AB2179">
            <v>59</v>
          </cell>
          <cell r="AC2179">
            <v>6.87</v>
          </cell>
          <cell r="AD2179">
            <v>5.76</v>
          </cell>
          <cell r="AE2179">
            <v>0.93</v>
          </cell>
          <cell r="AF2179">
            <v>40</v>
          </cell>
          <cell r="AG2179"/>
          <cell r="AH2179"/>
          <cell r="AI2179" t="e">
            <v>#DIV/0!</v>
          </cell>
          <cell r="AJ2179"/>
          <cell r="AK2179"/>
          <cell r="AL2179" t="e">
            <v>#DIV/0!</v>
          </cell>
          <cell r="AM2179"/>
          <cell r="AN2179"/>
          <cell r="AO2179" t="e">
            <v>#DIV/0!</v>
          </cell>
        </row>
        <row r="2180">
          <cell r="A2180">
            <v>1405</v>
          </cell>
          <cell r="B2180" t="str">
            <v>Cheeseburger grande, carne 43%, pan 41% queso 16%.</v>
          </cell>
          <cell r="C2180"/>
          <cell r="D2180">
            <v>100</v>
          </cell>
          <cell r="E2180"/>
          <cell r="F2180">
            <v>328</v>
          </cell>
          <cell r="G2180"/>
          <cell r="H2180">
            <v>16.3</v>
          </cell>
          <cell r="I2180">
            <v>17.8</v>
          </cell>
          <cell r="J2180">
            <v>25.6</v>
          </cell>
          <cell r="K2180"/>
          <cell r="L2180">
            <v>2.2000000000000002</v>
          </cell>
          <cell r="M2180"/>
          <cell r="N2180">
            <v>49</v>
          </cell>
          <cell r="O2180">
            <v>3</v>
          </cell>
          <cell r="P2180">
            <v>859</v>
          </cell>
          <cell r="Q2180">
            <v>228</v>
          </cell>
          <cell r="R2180"/>
          <cell r="S2180">
            <v>3</v>
          </cell>
          <cell r="T2180">
            <v>21</v>
          </cell>
          <cell r="U2180">
            <v>348</v>
          </cell>
          <cell r="V2180">
            <v>0.26</v>
          </cell>
          <cell r="W2180">
            <v>0.31</v>
          </cell>
          <cell r="X2180">
            <v>6</v>
          </cell>
          <cell r="Y2180">
            <v>40</v>
          </cell>
          <cell r="Z2180">
            <v>1.37</v>
          </cell>
          <cell r="AA2180">
            <v>0</v>
          </cell>
          <cell r="AB2180">
            <v>80</v>
          </cell>
          <cell r="AC2180">
            <v>8.02</v>
          </cell>
          <cell r="AD2180">
            <v>6.89</v>
          </cell>
          <cell r="AE2180">
            <v>1.32</v>
          </cell>
          <cell r="AF2180">
            <v>52</v>
          </cell>
          <cell r="AG2180"/>
          <cell r="AH2180"/>
          <cell r="AI2180" t="e">
            <v>#DIV/0!</v>
          </cell>
          <cell r="AJ2180"/>
          <cell r="AK2180"/>
          <cell r="AL2180" t="e">
            <v>#DIV/0!</v>
          </cell>
          <cell r="AM2180"/>
          <cell r="AN2180"/>
          <cell r="AO2180" t="e">
            <v>#DIV/0!</v>
          </cell>
        </row>
        <row r="2181">
          <cell r="A2181">
            <v>1406</v>
          </cell>
          <cell r="B2181" t="str">
            <v>Cheeseburger grande, doble carne, con condimentos y verduras</v>
          </cell>
          <cell r="C2181"/>
          <cell r="D2181">
            <v>100</v>
          </cell>
          <cell r="E2181"/>
          <cell r="F2181">
            <v>273</v>
          </cell>
          <cell r="G2181"/>
          <cell r="H2181">
            <v>14.7</v>
          </cell>
          <cell r="I2181">
            <v>16.899999999999999</v>
          </cell>
          <cell r="J2181">
            <v>15.4</v>
          </cell>
          <cell r="K2181"/>
          <cell r="L2181">
            <v>2.2000000000000002</v>
          </cell>
          <cell r="M2181"/>
          <cell r="N2181">
            <v>93</v>
          </cell>
          <cell r="O2181">
            <v>2.2999999999999998</v>
          </cell>
          <cell r="P2181">
            <v>445</v>
          </cell>
          <cell r="Q2181">
            <v>153</v>
          </cell>
          <cell r="R2181"/>
          <cell r="S2181">
            <v>2.59</v>
          </cell>
          <cell r="T2181">
            <v>20</v>
          </cell>
          <cell r="U2181">
            <v>231</v>
          </cell>
          <cell r="V2181">
            <v>0.14000000000000001</v>
          </cell>
          <cell r="W2181">
            <v>0.19</v>
          </cell>
          <cell r="X2181">
            <v>2.8</v>
          </cell>
          <cell r="Y2181">
            <v>29</v>
          </cell>
          <cell r="Z2181">
            <v>1.32</v>
          </cell>
          <cell r="AA2181">
            <v>0</v>
          </cell>
          <cell r="AB2181">
            <v>21</v>
          </cell>
          <cell r="AC2181">
            <v>6.85</v>
          </cell>
          <cell r="AD2181">
            <v>6.73</v>
          </cell>
          <cell r="AE2181">
            <v>1.82</v>
          </cell>
          <cell r="AF2181">
            <v>55</v>
          </cell>
          <cell r="AG2181"/>
          <cell r="AH2181"/>
          <cell r="AI2181" t="e">
            <v>#DIV/0!</v>
          </cell>
          <cell r="AJ2181"/>
          <cell r="AK2181"/>
          <cell r="AL2181" t="e">
            <v>#DIV/0!</v>
          </cell>
          <cell r="AM2181"/>
          <cell r="AN2181"/>
          <cell r="AO2181" t="e">
            <v>#DIV/0!</v>
          </cell>
        </row>
        <row r="2182">
          <cell r="A2182">
            <v>1407</v>
          </cell>
          <cell r="B2182" t="str">
            <v>Cheeseburger mediana doble carne molida 47%, pan 35%$ queso 18%.</v>
          </cell>
          <cell r="C2182"/>
          <cell r="D2182">
            <v>100</v>
          </cell>
          <cell r="E2182"/>
          <cell r="F2182">
            <v>294</v>
          </cell>
          <cell r="G2182"/>
          <cell r="H2182">
            <v>17.899999999999999</v>
          </cell>
          <cell r="I2182">
            <v>18.399999999999999</v>
          </cell>
          <cell r="J2182">
            <v>14.2</v>
          </cell>
          <cell r="K2182"/>
          <cell r="L2182">
            <v>2.2000000000000002</v>
          </cell>
          <cell r="M2182"/>
          <cell r="N2182">
            <v>150</v>
          </cell>
          <cell r="O2182">
            <v>2.2000000000000002</v>
          </cell>
          <cell r="P2182">
            <v>410</v>
          </cell>
          <cell r="Q2182">
            <v>241</v>
          </cell>
          <cell r="R2182"/>
          <cell r="S2182">
            <v>3.2</v>
          </cell>
          <cell r="T2182">
            <v>21</v>
          </cell>
          <cell r="U2182">
            <v>199</v>
          </cell>
          <cell r="V2182">
            <v>0.16</v>
          </cell>
          <cell r="W2182">
            <v>0.24</v>
          </cell>
          <cell r="X2182">
            <v>3.9</v>
          </cell>
          <cell r="Y2182">
            <v>44</v>
          </cell>
          <cell r="Z2182">
            <v>1.49</v>
          </cell>
          <cell r="AA2182">
            <v>0</v>
          </cell>
          <cell r="AB2182">
            <v>51</v>
          </cell>
          <cell r="AC2182">
            <v>8.39</v>
          </cell>
          <cell r="AD2182">
            <v>7.1</v>
          </cell>
          <cell r="AE2182">
            <v>1.24</v>
          </cell>
          <cell r="AF2182">
            <v>71</v>
          </cell>
          <cell r="AG2182"/>
          <cell r="AH2182"/>
          <cell r="AI2182" t="e">
            <v>#DIV/0!</v>
          </cell>
          <cell r="AJ2182"/>
          <cell r="AK2182"/>
          <cell r="AL2182" t="e">
            <v>#DIV/0!</v>
          </cell>
          <cell r="AM2182"/>
          <cell r="AN2182"/>
          <cell r="AO2182" t="e">
            <v>#DIV/0!</v>
          </cell>
        </row>
        <row r="2183">
          <cell r="A2183">
            <v>1408</v>
          </cell>
          <cell r="B2183" t="str">
            <v>Cheeseburger mediana sencilla pan 58%, carne molida 30%, queso 12%.</v>
          </cell>
          <cell r="C2183"/>
          <cell r="D2183">
            <v>100</v>
          </cell>
          <cell r="E2183"/>
          <cell r="F2183">
            <v>317</v>
          </cell>
          <cell r="G2183"/>
          <cell r="H2183">
            <v>14.5</v>
          </cell>
          <cell r="I2183">
            <v>14.9</v>
          </cell>
          <cell r="J2183">
            <v>31.1</v>
          </cell>
          <cell r="K2183"/>
          <cell r="L2183">
            <v>2.2000000000000002</v>
          </cell>
          <cell r="M2183"/>
          <cell r="N2183">
            <v>138</v>
          </cell>
          <cell r="O2183">
            <v>2.4</v>
          </cell>
          <cell r="P2183">
            <v>490</v>
          </cell>
          <cell r="Q2183">
            <v>192</v>
          </cell>
          <cell r="R2183"/>
          <cell r="S2183">
            <v>2.3199999999999998</v>
          </cell>
          <cell r="T2183">
            <v>21</v>
          </cell>
          <cell r="U2183">
            <v>161</v>
          </cell>
          <cell r="V2183">
            <v>0.39</v>
          </cell>
          <cell r="W2183">
            <v>0.39</v>
          </cell>
          <cell r="X2183">
            <v>3.6</v>
          </cell>
          <cell r="Y2183">
            <v>53</v>
          </cell>
          <cell r="Z2183">
            <v>0.95</v>
          </cell>
          <cell r="AA2183">
            <v>0</v>
          </cell>
          <cell r="AB2183">
            <v>36</v>
          </cell>
          <cell r="AC2183">
            <v>6.34</v>
          </cell>
          <cell r="AD2183">
            <v>5.66</v>
          </cell>
          <cell r="AE2183">
            <v>1.51</v>
          </cell>
          <cell r="AF2183">
            <v>49</v>
          </cell>
          <cell r="AG2183"/>
          <cell r="AH2183"/>
          <cell r="AI2183" t="e">
            <v>#DIV/0!</v>
          </cell>
          <cell r="AJ2183"/>
          <cell r="AK2183"/>
          <cell r="AL2183" t="e">
            <v>#DIV/0!</v>
          </cell>
          <cell r="AM2183"/>
          <cell r="AN2183"/>
          <cell r="AO2183" t="e">
            <v>#DIV/0!</v>
          </cell>
        </row>
        <row r="2184">
          <cell r="A2184">
            <v>1409</v>
          </cell>
          <cell r="B2184" t="str">
            <v>Cheeseburger mediana  carne con condimentos.</v>
          </cell>
          <cell r="C2184"/>
          <cell r="D2184">
            <v>100</v>
          </cell>
          <cell r="E2184"/>
          <cell r="F2184">
            <v>263</v>
          </cell>
          <cell r="G2184"/>
          <cell r="H2184">
            <v>14.1</v>
          </cell>
          <cell r="I2184">
            <v>12.5</v>
          </cell>
          <cell r="J2184">
            <v>23.5</v>
          </cell>
          <cell r="K2184"/>
          <cell r="L2184">
            <v>2.2000000000000002</v>
          </cell>
          <cell r="M2184"/>
          <cell r="N2184">
            <v>98</v>
          </cell>
          <cell r="O2184">
            <v>2.2000000000000002</v>
          </cell>
          <cell r="P2184">
            <v>545</v>
          </cell>
          <cell r="Q2184">
            <v>156</v>
          </cell>
          <cell r="R2184"/>
          <cell r="S2184">
            <v>1.85</v>
          </cell>
          <cell r="T2184">
            <v>18</v>
          </cell>
          <cell r="U2184">
            <v>197</v>
          </cell>
          <cell r="V2184">
            <v>0.22</v>
          </cell>
          <cell r="W2184">
            <v>0.2</v>
          </cell>
          <cell r="X2184">
            <v>3.3</v>
          </cell>
          <cell r="Y2184">
            <v>48</v>
          </cell>
          <cell r="Z2184">
            <v>0.83</v>
          </cell>
          <cell r="AA2184">
            <v>2</v>
          </cell>
          <cell r="AB2184">
            <v>83</v>
          </cell>
          <cell r="AC2184">
            <v>5.58</v>
          </cell>
          <cell r="AD2184">
            <v>4.7300000000000004</v>
          </cell>
          <cell r="AE2184">
            <v>0.97</v>
          </cell>
          <cell r="AF2184">
            <v>33</v>
          </cell>
          <cell r="AG2184"/>
          <cell r="AH2184"/>
          <cell r="AI2184" t="e">
            <v>#DIV/0!</v>
          </cell>
          <cell r="AJ2184"/>
          <cell r="AK2184"/>
          <cell r="AL2184" t="e">
            <v>#DIV/0!</v>
          </cell>
          <cell r="AM2184"/>
          <cell r="AN2184"/>
          <cell r="AO2184" t="e">
            <v>#DIV/0!</v>
          </cell>
        </row>
        <row r="2185">
          <cell r="A2185">
            <v>1410</v>
          </cell>
          <cell r="B2185" t="str">
            <v>Cheeseburger mediana, carne, condimentos y verduras</v>
          </cell>
          <cell r="C2185"/>
          <cell r="D2185">
            <v>100</v>
          </cell>
          <cell r="E2185"/>
          <cell r="F2185">
            <v>236</v>
          </cell>
          <cell r="G2185"/>
          <cell r="H2185">
            <v>11.6</v>
          </cell>
          <cell r="I2185">
            <v>12.9</v>
          </cell>
          <cell r="J2185">
            <v>18.3</v>
          </cell>
          <cell r="K2185"/>
          <cell r="L2185">
            <v>2.2000000000000002</v>
          </cell>
          <cell r="M2185"/>
          <cell r="N2185">
            <v>118</v>
          </cell>
          <cell r="O2185">
            <v>1.7</v>
          </cell>
          <cell r="P2185">
            <v>634</v>
          </cell>
          <cell r="Q2185">
            <v>140</v>
          </cell>
          <cell r="R2185"/>
          <cell r="S2185">
            <v>1.7</v>
          </cell>
          <cell r="T2185">
            <v>17</v>
          </cell>
          <cell r="U2185">
            <v>149</v>
          </cell>
          <cell r="V2185">
            <v>0.21</v>
          </cell>
          <cell r="W2185">
            <v>0.15</v>
          </cell>
          <cell r="X2185">
            <v>4.0999999999999996</v>
          </cell>
          <cell r="Y2185">
            <v>42</v>
          </cell>
          <cell r="Z2185">
            <v>0.8</v>
          </cell>
          <cell r="AA2185">
            <v>2</v>
          </cell>
          <cell r="AB2185">
            <v>46</v>
          </cell>
          <cell r="AC2185">
            <v>5.97</v>
          </cell>
          <cell r="AD2185">
            <v>4.6500000000000004</v>
          </cell>
          <cell r="AE2185">
            <v>0.96</v>
          </cell>
          <cell r="AF2185">
            <v>34</v>
          </cell>
          <cell r="AG2185"/>
          <cell r="AH2185"/>
          <cell r="AI2185" t="e">
            <v>#DIV/0!</v>
          </cell>
          <cell r="AJ2185"/>
          <cell r="AK2185"/>
          <cell r="AL2185" t="e">
            <v>#DIV/0!</v>
          </cell>
          <cell r="AM2185"/>
          <cell r="AN2185"/>
          <cell r="AO2185" t="e">
            <v>#DIV/0!</v>
          </cell>
        </row>
        <row r="2186">
          <cell r="A2186">
            <v>1411</v>
          </cell>
          <cell r="B2186" t="str">
            <v>Cheeseburger mediana,  doble carne, queso con condimentos y verduras</v>
          </cell>
          <cell r="C2186"/>
          <cell r="D2186">
            <v>100</v>
          </cell>
          <cell r="E2186"/>
          <cell r="F2186">
            <v>250</v>
          </cell>
          <cell r="G2186"/>
          <cell r="H2186">
            <v>12.8</v>
          </cell>
          <cell r="I2186">
            <v>12.7</v>
          </cell>
          <cell r="J2186">
            <v>21.2</v>
          </cell>
          <cell r="K2186"/>
          <cell r="L2186">
            <v>2.2000000000000002</v>
          </cell>
          <cell r="M2186"/>
          <cell r="N2186">
            <v>103</v>
          </cell>
          <cell r="O2186">
            <v>2.1</v>
          </cell>
          <cell r="P2186">
            <v>633</v>
          </cell>
          <cell r="Q2186">
            <v>146</v>
          </cell>
          <cell r="R2186"/>
          <cell r="S2186">
            <v>2.1</v>
          </cell>
          <cell r="T2186">
            <v>18</v>
          </cell>
          <cell r="U2186">
            <v>202</v>
          </cell>
          <cell r="V2186">
            <v>0.21</v>
          </cell>
          <cell r="W2186">
            <v>0.17</v>
          </cell>
          <cell r="X2186">
            <v>4.9000000000000004</v>
          </cell>
          <cell r="Y2186">
            <v>37</v>
          </cell>
          <cell r="Z2186">
            <v>1.1599999999999999</v>
          </cell>
          <cell r="AA2186">
            <v>1</v>
          </cell>
          <cell r="AB2186">
            <v>39</v>
          </cell>
          <cell r="AC2186">
            <v>5.25</v>
          </cell>
          <cell r="AD2186">
            <v>4.7</v>
          </cell>
          <cell r="AE2186">
            <v>1.6</v>
          </cell>
          <cell r="AF2186">
            <v>36</v>
          </cell>
          <cell r="AG2186"/>
          <cell r="AH2186"/>
          <cell r="AI2186" t="e">
            <v>#DIV/0!</v>
          </cell>
          <cell r="AJ2186"/>
          <cell r="AK2186"/>
          <cell r="AL2186" t="e">
            <v>#DIV/0!</v>
          </cell>
          <cell r="AM2186"/>
          <cell r="AN2186"/>
          <cell r="AO2186" t="e">
            <v>#DIV/0!</v>
          </cell>
        </row>
        <row r="2187">
          <cell r="A2187">
            <v>1412</v>
          </cell>
          <cell r="B2187" t="str">
            <v>Enchilada con queso</v>
          </cell>
          <cell r="C2187"/>
          <cell r="D2187">
            <v>100</v>
          </cell>
          <cell r="E2187"/>
          <cell r="F2187">
            <v>198</v>
          </cell>
          <cell r="G2187"/>
          <cell r="H2187">
            <v>5.9</v>
          </cell>
          <cell r="I2187">
            <v>11.6</v>
          </cell>
          <cell r="J2187">
            <v>17.5</v>
          </cell>
          <cell r="K2187"/>
          <cell r="L2187">
            <v>2.2000000000000002</v>
          </cell>
          <cell r="M2187"/>
          <cell r="N2187">
            <v>199</v>
          </cell>
          <cell r="O2187">
            <v>0.8</v>
          </cell>
          <cell r="P2187">
            <v>481</v>
          </cell>
          <cell r="Q2187">
            <v>82</v>
          </cell>
          <cell r="R2187"/>
          <cell r="S2187">
            <v>1.54</v>
          </cell>
          <cell r="T2187">
            <v>31</v>
          </cell>
          <cell r="U2187">
            <v>147</v>
          </cell>
          <cell r="V2187">
            <v>0.05</v>
          </cell>
          <cell r="W2187">
            <v>0.26</v>
          </cell>
          <cell r="X2187">
            <v>1.2</v>
          </cell>
          <cell r="Y2187">
            <v>40</v>
          </cell>
          <cell r="Z2187">
            <v>0.46</v>
          </cell>
          <cell r="AA2187">
            <v>1</v>
          </cell>
          <cell r="AB2187">
            <v>114</v>
          </cell>
          <cell r="AC2187">
            <v>6.5</v>
          </cell>
          <cell r="AD2187">
            <v>3.87</v>
          </cell>
          <cell r="AE2187">
            <v>0.5</v>
          </cell>
          <cell r="AF2187">
            <v>27</v>
          </cell>
          <cell r="AG2187"/>
          <cell r="AH2187"/>
          <cell r="AI2187" t="e">
            <v>#DIV/0!</v>
          </cell>
          <cell r="AJ2187"/>
          <cell r="AK2187"/>
          <cell r="AL2187" t="e">
            <v>#DIV/0!</v>
          </cell>
          <cell r="AM2187"/>
          <cell r="AN2187"/>
          <cell r="AO2187" t="e">
            <v>#DIV/0!</v>
          </cell>
        </row>
        <row r="2188">
          <cell r="A2188">
            <v>1413</v>
          </cell>
          <cell r="B2188" t="str">
            <v>Enchilada con queso y carne de res</v>
          </cell>
          <cell r="C2188"/>
          <cell r="D2188">
            <v>100</v>
          </cell>
          <cell r="E2188"/>
          <cell r="F2188">
            <v>171</v>
          </cell>
          <cell r="G2188"/>
          <cell r="H2188">
            <v>6.2</v>
          </cell>
          <cell r="I2188">
            <v>9.1999999999999993</v>
          </cell>
          <cell r="J2188">
            <v>15.9</v>
          </cell>
          <cell r="K2188"/>
          <cell r="L2188">
            <v>2.2000000000000002</v>
          </cell>
          <cell r="M2188"/>
          <cell r="N2188">
            <v>119</v>
          </cell>
          <cell r="O2188">
            <v>1.6</v>
          </cell>
          <cell r="P2188">
            <v>687</v>
          </cell>
          <cell r="Q2188">
            <v>87</v>
          </cell>
          <cell r="R2188"/>
          <cell r="S2188">
            <v>1.4</v>
          </cell>
          <cell r="T2188">
            <v>43</v>
          </cell>
          <cell r="U2188">
            <v>299</v>
          </cell>
          <cell r="V2188">
            <v>0.05</v>
          </cell>
          <cell r="W2188">
            <v>0.21</v>
          </cell>
          <cell r="X2188">
            <v>1.3</v>
          </cell>
          <cell r="Y2188">
            <v>35</v>
          </cell>
          <cell r="Z2188">
            <v>0.53</v>
          </cell>
          <cell r="AA2188">
            <v>1</v>
          </cell>
          <cell r="AB2188">
            <v>74</v>
          </cell>
          <cell r="AC2188">
            <v>4.71</v>
          </cell>
          <cell r="AD2188">
            <v>3.2</v>
          </cell>
          <cell r="AE2188">
            <v>0.72</v>
          </cell>
          <cell r="AF2188">
            <v>21</v>
          </cell>
          <cell r="AG2188"/>
          <cell r="AH2188"/>
          <cell r="AI2188" t="e">
            <v>#DIV/0!</v>
          </cell>
          <cell r="AJ2188"/>
          <cell r="AK2188"/>
          <cell r="AL2188" t="e">
            <v>#DIV/0!</v>
          </cell>
          <cell r="AM2188"/>
          <cell r="AN2188"/>
          <cell r="AO2188" t="e">
            <v>#DIV/0!</v>
          </cell>
        </row>
        <row r="2189">
          <cell r="A2189">
            <v>1414</v>
          </cell>
          <cell r="B2189" t="str">
            <v>Ensalada para tacos con carne y chili.</v>
          </cell>
          <cell r="C2189"/>
          <cell r="D2189">
            <v>100</v>
          </cell>
          <cell r="E2189"/>
          <cell r="F2189">
            <v>113</v>
          </cell>
          <cell r="G2189"/>
          <cell r="H2189">
            <v>6.7</v>
          </cell>
          <cell r="I2189">
            <v>5</v>
          </cell>
          <cell r="J2189">
            <v>10.199999999999999</v>
          </cell>
          <cell r="K2189"/>
          <cell r="L2189">
            <v>0</v>
          </cell>
          <cell r="M2189"/>
          <cell r="N2189">
            <v>94</v>
          </cell>
          <cell r="O2189">
            <v>1</v>
          </cell>
          <cell r="P2189">
            <v>339</v>
          </cell>
          <cell r="Q2189">
            <v>59</v>
          </cell>
          <cell r="R2189"/>
          <cell r="S2189">
            <v>1.26</v>
          </cell>
          <cell r="T2189">
            <v>20</v>
          </cell>
          <cell r="U2189">
            <v>150</v>
          </cell>
          <cell r="V2189">
            <v>0.06</v>
          </cell>
          <cell r="W2189">
            <v>0.19</v>
          </cell>
          <cell r="X2189">
            <v>1</v>
          </cell>
          <cell r="Y2189">
            <v>35</v>
          </cell>
          <cell r="Z2189">
            <v>0.28000000000000003</v>
          </cell>
          <cell r="AA2189">
            <v>1</v>
          </cell>
          <cell r="AB2189">
            <v>82</v>
          </cell>
          <cell r="AC2189">
            <v>2.2999999999999998</v>
          </cell>
          <cell r="AD2189">
            <v>1.74</v>
          </cell>
          <cell r="AE2189">
            <v>0.59</v>
          </cell>
          <cell r="AF2189">
            <v>2</v>
          </cell>
          <cell r="AG2189"/>
          <cell r="AH2189"/>
          <cell r="AI2189" t="e">
            <v>#DIV/0!</v>
          </cell>
          <cell r="AJ2189"/>
          <cell r="AK2189"/>
          <cell r="AL2189" t="e">
            <v>#DIV/0!</v>
          </cell>
          <cell r="AM2189"/>
          <cell r="AN2189"/>
          <cell r="AO2189" t="e">
            <v>#DIV/0!</v>
          </cell>
        </row>
        <row r="2190">
          <cell r="A2190">
            <v>1415</v>
          </cell>
          <cell r="B2190" t="str">
            <v>Hamburguesa grande, carne con condimentos y verduras</v>
          </cell>
          <cell r="C2190"/>
          <cell r="D2190">
            <v>100</v>
          </cell>
          <cell r="E2190"/>
          <cell r="F2190">
            <v>235</v>
          </cell>
          <cell r="G2190"/>
          <cell r="H2190">
            <v>11.9</v>
          </cell>
          <cell r="I2190">
            <v>12.6</v>
          </cell>
          <cell r="J2190">
            <v>18.399999999999999</v>
          </cell>
          <cell r="K2190"/>
          <cell r="L2190">
            <v>2.2000000000000002</v>
          </cell>
          <cell r="M2190"/>
          <cell r="N2190">
            <v>44</v>
          </cell>
          <cell r="O2190">
            <v>2.2999999999999998</v>
          </cell>
          <cell r="P2190">
            <v>378</v>
          </cell>
          <cell r="Q2190">
            <v>107</v>
          </cell>
          <cell r="R2190"/>
          <cell r="S2190">
            <v>2.2400000000000002</v>
          </cell>
          <cell r="T2190">
            <v>20</v>
          </cell>
          <cell r="U2190">
            <v>220</v>
          </cell>
          <cell r="V2190">
            <v>0.19</v>
          </cell>
          <cell r="W2190">
            <v>0.17</v>
          </cell>
          <cell r="X2190">
            <v>3.3</v>
          </cell>
          <cell r="Y2190">
            <v>38</v>
          </cell>
          <cell r="Z2190">
            <v>1.0900000000000001</v>
          </cell>
          <cell r="AA2190">
            <v>1</v>
          </cell>
          <cell r="AB2190">
            <v>15</v>
          </cell>
          <cell r="AC2190">
            <v>4.78</v>
          </cell>
          <cell r="AD2190">
            <v>7.21</v>
          </cell>
          <cell r="AE2190">
            <v>1.56</v>
          </cell>
          <cell r="AF2190">
            <v>52</v>
          </cell>
          <cell r="AG2190"/>
          <cell r="AH2190"/>
          <cell r="AI2190" t="e">
            <v>#DIV/0!</v>
          </cell>
          <cell r="AJ2190"/>
          <cell r="AK2190"/>
          <cell r="AL2190" t="e">
            <v>#DIV/0!</v>
          </cell>
          <cell r="AM2190"/>
          <cell r="AN2190"/>
          <cell r="AO2190" t="e">
            <v>#DIV/0!</v>
          </cell>
        </row>
        <row r="2191">
          <cell r="A2191">
            <v>1416</v>
          </cell>
          <cell r="B2191" t="str">
            <v>Hamburguesa grande, doble carne con condimentos y verduras, carne molida 47%, pan 30%, tamate 9%, lechuga 3%, mayonesa 2%.</v>
          </cell>
          <cell r="C2191"/>
          <cell r="D2191">
            <v>100</v>
          </cell>
          <cell r="E2191"/>
          <cell r="F2191">
            <v>238</v>
          </cell>
          <cell r="G2191"/>
          <cell r="H2191">
            <v>15.2</v>
          </cell>
          <cell r="I2191">
            <v>11.8</v>
          </cell>
          <cell r="J2191">
            <v>17.8</v>
          </cell>
          <cell r="K2191"/>
          <cell r="L2191">
            <v>2.2000000000000002</v>
          </cell>
          <cell r="M2191"/>
          <cell r="N2191">
            <v>45</v>
          </cell>
          <cell r="O2191">
            <v>2.6</v>
          </cell>
          <cell r="P2191">
            <v>350</v>
          </cell>
          <cell r="Q2191">
            <v>139</v>
          </cell>
          <cell r="R2191"/>
          <cell r="S2191">
            <v>2.5099999999999998</v>
          </cell>
          <cell r="T2191">
            <v>22</v>
          </cell>
          <cell r="U2191">
            <v>252</v>
          </cell>
          <cell r="V2191">
            <v>0.16</v>
          </cell>
          <cell r="W2191">
            <v>0.17</v>
          </cell>
          <cell r="X2191">
            <v>3.4</v>
          </cell>
          <cell r="Y2191">
            <v>34</v>
          </cell>
          <cell r="Z2191">
            <v>1.8</v>
          </cell>
          <cell r="AA2191">
            <v>1</v>
          </cell>
          <cell r="AB2191">
            <v>5</v>
          </cell>
          <cell r="AC2191">
            <v>4.6500000000000004</v>
          </cell>
          <cell r="AD2191">
            <v>4.57</v>
          </cell>
          <cell r="AE2191">
            <v>1.24</v>
          </cell>
          <cell r="AF2191">
            <v>54</v>
          </cell>
          <cell r="AG2191"/>
          <cell r="AH2191"/>
          <cell r="AI2191" t="e">
            <v>#DIV/0!</v>
          </cell>
          <cell r="AJ2191"/>
          <cell r="AK2191"/>
          <cell r="AL2191" t="e">
            <v>#DIV/0!</v>
          </cell>
          <cell r="AM2191"/>
          <cell r="AN2191"/>
          <cell r="AO2191" t="e">
            <v>#DIV/0!</v>
          </cell>
        </row>
        <row r="2192">
          <cell r="A2192">
            <v>1417</v>
          </cell>
          <cell r="B2192" t="str">
            <v>Hamburguesa grande, solo carne 51%, pan 49%.</v>
          </cell>
          <cell r="C2192"/>
          <cell r="D2192">
            <v>100</v>
          </cell>
          <cell r="E2192"/>
          <cell r="F2192">
            <v>309</v>
          </cell>
          <cell r="G2192"/>
          <cell r="H2192">
            <v>16.5</v>
          </cell>
          <cell r="I2192">
            <v>16.7</v>
          </cell>
          <cell r="J2192">
            <v>23.2</v>
          </cell>
          <cell r="K2192"/>
          <cell r="L2192">
            <v>2.2000000000000002</v>
          </cell>
          <cell r="M2192"/>
          <cell r="N2192">
            <v>54</v>
          </cell>
          <cell r="O2192">
            <v>2.6</v>
          </cell>
          <cell r="P2192">
            <v>346</v>
          </cell>
          <cell r="Q2192">
            <v>128</v>
          </cell>
          <cell r="R2192"/>
          <cell r="S2192">
            <v>3</v>
          </cell>
          <cell r="T2192">
            <v>20</v>
          </cell>
          <cell r="U2192">
            <v>195</v>
          </cell>
          <cell r="V2192">
            <v>0.21</v>
          </cell>
          <cell r="W2192">
            <v>0.21</v>
          </cell>
          <cell r="X2192">
            <v>4.5999999999999996</v>
          </cell>
          <cell r="Y2192">
            <v>44</v>
          </cell>
          <cell r="Z2192">
            <v>1.5</v>
          </cell>
          <cell r="AA2192">
            <v>0</v>
          </cell>
          <cell r="AB2192">
            <v>0</v>
          </cell>
          <cell r="AC2192">
            <v>6.12</v>
          </cell>
          <cell r="AD2192">
            <v>6.57</v>
          </cell>
          <cell r="AE2192">
            <v>1.29</v>
          </cell>
          <cell r="AF2192">
            <v>48</v>
          </cell>
          <cell r="AG2192"/>
          <cell r="AH2192"/>
          <cell r="AI2192" t="e">
            <v>#DIV/0!</v>
          </cell>
          <cell r="AJ2192"/>
          <cell r="AK2192"/>
          <cell r="AL2192" t="e">
            <v>#DIV/0!</v>
          </cell>
          <cell r="AM2192"/>
          <cell r="AN2192"/>
          <cell r="AO2192" t="e">
            <v>#DIV/0!</v>
          </cell>
        </row>
        <row r="2193">
          <cell r="A2193">
            <v>1418</v>
          </cell>
          <cell r="B2193" t="str">
            <v>Hamburguesa mediana, carne con condimentos</v>
          </cell>
          <cell r="C2193"/>
          <cell r="D2193">
            <v>100</v>
          </cell>
          <cell r="E2193"/>
          <cell r="F2193">
            <v>258</v>
          </cell>
          <cell r="G2193"/>
          <cell r="H2193">
            <v>11.6</v>
          </cell>
          <cell r="I2193">
            <v>9.1999999999999993</v>
          </cell>
          <cell r="J2193">
            <v>32.299999999999997</v>
          </cell>
          <cell r="K2193"/>
          <cell r="L2193">
            <v>2.2000000000000002</v>
          </cell>
          <cell r="M2193"/>
          <cell r="N2193">
            <v>119</v>
          </cell>
          <cell r="O2193">
            <v>2.6</v>
          </cell>
          <cell r="P2193">
            <v>504</v>
          </cell>
          <cell r="Q2193">
            <v>108</v>
          </cell>
          <cell r="R2193"/>
          <cell r="S2193">
            <v>2.12</v>
          </cell>
          <cell r="T2193">
            <v>22</v>
          </cell>
          <cell r="U2193">
            <v>237</v>
          </cell>
          <cell r="V2193">
            <v>0.27</v>
          </cell>
          <cell r="W2193">
            <v>0.22</v>
          </cell>
          <cell r="X2193">
            <v>3.7</v>
          </cell>
          <cell r="Y2193">
            <v>49</v>
          </cell>
          <cell r="Z2193">
            <v>1.03</v>
          </cell>
          <cell r="AA2193">
            <v>2</v>
          </cell>
          <cell r="AB2193">
            <v>9</v>
          </cell>
          <cell r="AC2193">
            <v>3.36</v>
          </cell>
          <cell r="AD2193">
            <v>6.06</v>
          </cell>
          <cell r="AE2193">
            <v>1.02</v>
          </cell>
          <cell r="AF2193">
            <v>39</v>
          </cell>
          <cell r="AG2193"/>
          <cell r="AH2193"/>
          <cell r="AI2193" t="e">
            <v>#DIV/0!</v>
          </cell>
          <cell r="AJ2193"/>
          <cell r="AK2193"/>
          <cell r="AL2193" t="e">
            <v>#DIV/0!</v>
          </cell>
          <cell r="AM2193"/>
          <cell r="AN2193"/>
          <cell r="AO2193" t="e">
            <v>#DIV/0!</v>
          </cell>
        </row>
        <row r="2194">
          <cell r="A2194">
            <v>1419</v>
          </cell>
          <cell r="B2194" t="str">
            <v>Hamburguesa mediana, carne con condimentos.Hamburguesa mediana, doble carne 57%, pan 43%.</v>
          </cell>
          <cell r="C2194"/>
          <cell r="D2194">
            <v>100</v>
          </cell>
          <cell r="E2194"/>
          <cell r="F2194">
            <v>309</v>
          </cell>
          <cell r="G2194"/>
          <cell r="H2194">
            <v>17</v>
          </cell>
          <cell r="I2194">
            <v>15.9</v>
          </cell>
          <cell r="J2194">
            <v>24.4</v>
          </cell>
          <cell r="K2194"/>
          <cell r="L2194">
            <v>2.2000000000000002</v>
          </cell>
          <cell r="M2194"/>
          <cell r="N2194">
            <v>49</v>
          </cell>
          <cell r="O2194">
            <v>2.6</v>
          </cell>
          <cell r="P2194">
            <v>315</v>
          </cell>
          <cell r="Q2194">
            <v>133</v>
          </cell>
          <cell r="R2194"/>
          <cell r="S2194">
            <v>3.25</v>
          </cell>
          <cell r="T2194">
            <v>21</v>
          </cell>
          <cell r="U2194">
            <v>206</v>
          </cell>
          <cell r="V2194">
            <v>0.19</v>
          </cell>
          <cell r="W2194">
            <v>0.21</v>
          </cell>
          <cell r="X2194">
            <v>4.7</v>
          </cell>
          <cell r="Y2194">
            <v>44</v>
          </cell>
          <cell r="Z2194">
            <v>1.66</v>
          </cell>
          <cell r="AA2194">
            <v>0</v>
          </cell>
          <cell r="AB2194">
            <v>2</v>
          </cell>
          <cell r="AC2194">
            <v>5.9</v>
          </cell>
          <cell r="AD2194">
            <v>4.8099999999999996</v>
          </cell>
          <cell r="AE2194">
            <v>2.34</v>
          </cell>
          <cell r="AF2194">
            <v>24</v>
          </cell>
          <cell r="AG2194"/>
          <cell r="AH2194"/>
          <cell r="AI2194" t="e">
            <v>#DIV/0!</v>
          </cell>
          <cell r="AJ2194"/>
          <cell r="AK2194"/>
          <cell r="AL2194" t="e">
            <v>#DIV/0!</v>
          </cell>
          <cell r="AM2194"/>
          <cell r="AN2194"/>
          <cell r="AO2194" t="e">
            <v>#DIV/0!</v>
          </cell>
        </row>
        <row r="2195">
          <cell r="A2195">
            <v>1420</v>
          </cell>
          <cell r="B2195" t="str">
            <v>Hamburguesa mediana, doble carne con condimentos carne molida 53%, pan 40%.</v>
          </cell>
          <cell r="C2195"/>
          <cell r="D2195">
            <v>100</v>
          </cell>
          <cell r="E2195"/>
          <cell r="F2195">
            <v>267</v>
          </cell>
          <cell r="G2195"/>
          <cell r="H2195">
            <v>14.8</v>
          </cell>
          <cell r="I2195">
            <v>15.1</v>
          </cell>
          <cell r="J2195">
            <v>18</v>
          </cell>
          <cell r="K2195"/>
          <cell r="L2195">
            <v>2.2000000000000002</v>
          </cell>
          <cell r="M2195"/>
          <cell r="N2195">
            <v>43</v>
          </cell>
          <cell r="O2195">
            <v>2.6</v>
          </cell>
          <cell r="P2195">
            <v>345</v>
          </cell>
          <cell r="Q2195">
            <v>132</v>
          </cell>
          <cell r="R2195"/>
          <cell r="S2195">
            <v>2.7</v>
          </cell>
          <cell r="T2195">
            <v>21</v>
          </cell>
          <cell r="U2195">
            <v>245</v>
          </cell>
          <cell r="V2195">
            <v>0.16</v>
          </cell>
          <cell r="W2195">
            <v>0.19</v>
          </cell>
          <cell r="X2195">
            <v>3.1</v>
          </cell>
          <cell r="Y2195">
            <v>39</v>
          </cell>
          <cell r="Z2195">
            <v>1.55</v>
          </cell>
          <cell r="AA2195">
            <v>1</v>
          </cell>
          <cell r="AB2195">
            <v>2</v>
          </cell>
          <cell r="AC2195">
            <v>5.58</v>
          </cell>
          <cell r="AD2195">
            <v>6.88</v>
          </cell>
          <cell r="AE2195">
            <v>1.33</v>
          </cell>
          <cell r="AF2195">
            <v>56</v>
          </cell>
          <cell r="AG2195"/>
          <cell r="AH2195"/>
          <cell r="AI2195" t="e">
            <v>#DIV/0!</v>
          </cell>
          <cell r="AJ2195"/>
          <cell r="AK2195"/>
          <cell r="AL2195" t="e">
            <v>#DIV/0!</v>
          </cell>
          <cell r="AM2195"/>
          <cell r="AN2195"/>
          <cell r="AO2195" t="e">
            <v>#DIV/0!</v>
          </cell>
        </row>
        <row r="2196">
          <cell r="A2196">
            <v>1421</v>
          </cell>
          <cell r="B2196" t="str">
            <v>Hamburguesa mediana, solo carne.</v>
          </cell>
          <cell r="C2196"/>
          <cell r="D2196">
            <v>100</v>
          </cell>
          <cell r="E2196"/>
          <cell r="F2196">
            <v>308</v>
          </cell>
          <cell r="G2196"/>
          <cell r="H2196">
            <v>13.7</v>
          </cell>
          <cell r="I2196">
            <v>13.1</v>
          </cell>
          <cell r="J2196">
            <v>33.9</v>
          </cell>
          <cell r="K2196"/>
          <cell r="L2196">
            <v>2.2000000000000002</v>
          </cell>
          <cell r="M2196"/>
          <cell r="N2196">
            <v>70</v>
          </cell>
          <cell r="O2196">
            <v>2.7</v>
          </cell>
          <cell r="P2196">
            <v>430</v>
          </cell>
          <cell r="Q2196">
            <v>114</v>
          </cell>
          <cell r="R2196"/>
          <cell r="S2196">
            <v>2.2200000000000002</v>
          </cell>
          <cell r="T2196">
            <v>21</v>
          </cell>
          <cell r="U2196">
            <v>161</v>
          </cell>
          <cell r="V2196">
            <v>0.37</v>
          </cell>
          <cell r="W2196">
            <v>0.3</v>
          </cell>
          <cell r="X2196">
            <v>4.0999999999999996</v>
          </cell>
          <cell r="Y2196">
            <v>59</v>
          </cell>
          <cell r="Z2196">
            <v>0.99</v>
          </cell>
          <cell r="AA2196">
            <v>0</v>
          </cell>
          <cell r="AB2196">
            <v>0</v>
          </cell>
          <cell r="AC2196">
            <v>4.5999999999999996</v>
          </cell>
          <cell r="AD2196">
            <v>6.06</v>
          </cell>
          <cell r="AE2196">
            <v>1.02</v>
          </cell>
          <cell r="AF2196">
            <v>39</v>
          </cell>
          <cell r="AG2196"/>
          <cell r="AH2196"/>
          <cell r="AI2196" t="e">
            <v>#DIV/0!</v>
          </cell>
          <cell r="AJ2196"/>
          <cell r="AK2196"/>
          <cell r="AL2196" t="e">
            <v>#DIV/0!</v>
          </cell>
          <cell r="AM2196"/>
          <cell r="AN2196"/>
          <cell r="AO2196" t="e">
            <v>#DIV/0!</v>
          </cell>
        </row>
        <row r="2197">
          <cell r="A2197">
            <v>1422</v>
          </cell>
          <cell r="B2197" t="str">
            <v>Hamburguesa mediana: carne, condimentos y verduras, pan 51% carne molida 26%, tomate 11% lechuga 4% mayonesa 2%</v>
          </cell>
          <cell r="C2197"/>
          <cell r="D2197">
            <v>100</v>
          </cell>
          <cell r="E2197"/>
          <cell r="F2197">
            <v>257</v>
          </cell>
          <cell r="G2197"/>
          <cell r="H2197">
            <v>11.7</v>
          </cell>
          <cell r="I2197">
            <v>12.3</v>
          </cell>
          <cell r="J2197">
            <v>24.8</v>
          </cell>
          <cell r="K2197"/>
          <cell r="L2197">
            <v>2.2000000000000002</v>
          </cell>
          <cell r="M2197"/>
          <cell r="N2197">
            <v>57</v>
          </cell>
          <cell r="O2197">
            <v>2.4</v>
          </cell>
          <cell r="P2197">
            <v>458</v>
          </cell>
          <cell r="Q2197">
            <v>113</v>
          </cell>
          <cell r="R2197"/>
          <cell r="S2197">
            <v>1.87</v>
          </cell>
          <cell r="T2197">
            <v>20</v>
          </cell>
          <cell r="U2197">
            <v>206</v>
          </cell>
          <cell r="V2197">
            <v>0.21</v>
          </cell>
          <cell r="W2197">
            <v>0.18</v>
          </cell>
          <cell r="X2197">
            <v>3.4</v>
          </cell>
          <cell r="Y2197">
            <v>47</v>
          </cell>
          <cell r="Z2197">
            <v>0.8</v>
          </cell>
          <cell r="AA2197">
            <v>2</v>
          </cell>
          <cell r="AB2197">
            <v>8</v>
          </cell>
          <cell r="AC2197">
            <v>3.76</v>
          </cell>
          <cell r="AD2197">
            <v>3.21</v>
          </cell>
          <cell r="AE2197">
            <v>0.95</v>
          </cell>
          <cell r="AF2197">
            <v>28</v>
          </cell>
          <cell r="AG2197"/>
          <cell r="AH2197"/>
          <cell r="AI2197" t="e">
            <v>#DIV/0!</v>
          </cell>
          <cell r="AJ2197"/>
          <cell r="AK2197"/>
          <cell r="AL2197" t="e">
            <v>#DIV/0!</v>
          </cell>
          <cell r="AM2197"/>
          <cell r="AN2197"/>
          <cell r="AO2197" t="e">
            <v>#DIV/0!</v>
          </cell>
        </row>
        <row r="2198">
          <cell r="A2198">
            <v>1423</v>
          </cell>
          <cell r="B2198" t="str">
            <v>Nachos con queso.</v>
          </cell>
          <cell r="C2198"/>
          <cell r="D2198">
            <v>100</v>
          </cell>
          <cell r="E2198"/>
          <cell r="F2198">
            <v>312</v>
          </cell>
          <cell r="G2198"/>
          <cell r="H2198">
            <v>8.1</v>
          </cell>
          <cell r="I2198">
            <v>16.8</v>
          </cell>
          <cell r="J2198">
            <v>32.200000000000003</v>
          </cell>
          <cell r="K2198"/>
          <cell r="L2198">
            <v>4.9000000000000004</v>
          </cell>
          <cell r="M2198"/>
          <cell r="N2198">
            <v>241</v>
          </cell>
          <cell r="O2198">
            <v>1.1000000000000001</v>
          </cell>
          <cell r="P2198">
            <v>722</v>
          </cell>
          <cell r="Q2198">
            <v>244</v>
          </cell>
          <cell r="R2198"/>
          <cell r="S2198">
            <v>1.58</v>
          </cell>
          <cell r="T2198">
            <v>49</v>
          </cell>
          <cell r="U2198">
            <v>152</v>
          </cell>
          <cell r="V2198">
            <v>0.17</v>
          </cell>
          <cell r="W2198">
            <v>0.33</v>
          </cell>
          <cell r="X2198">
            <v>1.4</v>
          </cell>
          <cell r="Y2198">
            <v>9</v>
          </cell>
          <cell r="Z2198">
            <v>0.73</v>
          </cell>
          <cell r="AA2198">
            <v>1</v>
          </cell>
          <cell r="AB2198">
            <v>81</v>
          </cell>
          <cell r="AC2198">
            <v>6.89</v>
          </cell>
          <cell r="AD2198">
            <v>7.07</v>
          </cell>
          <cell r="AE2198">
            <v>1.98</v>
          </cell>
          <cell r="AF2198">
            <v>16</v>
          </cell>
          <cell r="AG2198"/>
          <cell r="AH2198"/>
          <cell r="AI2198" t="e">
            <v>#DIV/0!</v>
          </cell>
          <cell r="AJ2198"/>
          <cell r="AK2198"/>
          <cell r="AL2198" t="e">
            <v>#DIV/0!</v>
          </cell>
          <cell r="AM2198"/>
          <cell r="AN2198"/>
          <cell r="AO2198" t="e">
            <v>#DIV/0!</v>
          </cell>
        </row>
        <row r="2199">
          <cell r="A2199">
            <v>1424</v>
          </cell>
          <cell r="B2199" t="str">
            <v>Nachos con queso, frijoles, carne molida y pimenton.</v>
          </cell>
          <cell r="C2199"/>
          <cell r="D2199">
            <v>100</v>
          </cell>
          <cell r="E2199"/>
          <cell r="F2199">
            <v>227</v>
          </cell>
          <cell r="G2199"/>
          <cell r="H2199">
            <v>7.8</v>
          </cell>
          <cell r="I2199">
            <v>12</v>
          </cell>
          <cell r="J2199">
            <v>21.9</v>
          </cell>
          <cell r="K2199"/>
          <cell r="L2199">
            <v>2.2000000000000002</v>
          </cell>
          <cell r="M2199"/>
          <cell r="N2199">
            <v>151</v>
          </cell>
          <cell r="O2199">
            <v>1.1000000000000001</v>
          </cell>
          <cell r="P2199">
            <v>706</v>
          </cell>
          <cell r="Q2199">
            <v>152</v>
          </cell>
          <cell r="R2199"/>
          <cell r="S2199">
            <v>1.43</v>
          </cell>
          <cell r="T2199">
            <v>38</v>
          </cell>
          <cell r="U2199">
            <v>177</v>
          </cell>
          <cell r="V2199">
            <v>0.09</v>
          </cell>
          <cell r="W2199">
            <v>0.27</v>
          </cell>
          <cell r="X2199">
            <v>1.3</v>
          </cell>
          <cell r="Y2199">
            <v>15</v>
          </cell>
          <cell r="Z2199">
            <v>0.4</v>
          </cell>
          <cell r="AA2199">
            <v>2</v>
          </cell>
          <cell r="AB2199">
            <v>184</v>
          </cell>
          <cell r="AC2199">
            <v>4.9000000000000004</v>
          </cell>
          <cell r="AD2199">
            <v>4.3099999999999996</v>
          </cell>
          <cell r="AE2199">
            <v>2.23</v>
          </cell>
          <cell r="AF2199">
            <v>8</v>
          </cell>
          <cell r="AG2199"/>
          <cell r="AH2199"/>
          <cell r="AI2199" t="e">
            <v>#DIV/0!</v>
          </cell>
          <cell r="AJ2199"/>
          <cell r="AK2199"/>
          <cell r="AL2199" t="e">
            <v>#DIV/0!</v>
          </cell>
          <cell r="AM2199"/>
          <cell r="AN2199"/>
          <cell r="AO2199" t="e">
            <v>#DIV/0!</v>
          </cell>
        </row>
        <row r="2200">
          <cell r="A2200">
            <v>1425</v>
          </cell>
          <cell r="B2200" t="str">
            <v>Panzerotti de Pollo Horneado.</v>
          </cell>
          <cell r="C2200"/>
          <cell r="D2200">
            <v>100</v>
          </cell>
          <cell r="E2200"/>
          <cell r="F2200">
            <v>277</v>
          </cell>
          <cell r="G2200"/>
          <cell r="H2200">
            <v>13.8</v>
          </cell>
          <cell r="I2200">
            <v>6.9</v>
          </cell>
          <cell r="J2200">
            <v>40</v>
          </cell>
          <cell r="K2200"/>
          <cell r="L2200">
            <v>0.2</v>
          </cell>
          <cell r="M2200"/>
          <cell r="N2200">
            <v>100</v>
          </cell>
          <cell r="O2200">
            <v>1</v>
          </cell>
          <cell r="P2200">
            <v>582</v>
          </cell>
          <cell r="Q2200">
            <v>95</v>
          </cell>
          <cell r="R2200"/>
          <cell r="S2200">
            <v>1.2</v>
          </cell>
          <cell r="T2200">
            <v>28</v>
          </cell>
          <cell r="U2200">
            <v>186</v>
          </cell>
          <cell r="V2200">
            <v>0.3</v>
          </cell>
          <cell r="W2200">
            <v>0.28000000000000003</v>
          </cell>
          <cell r="X2200">
            <v>4</v>
          </cell>
          <cell r="Y2200">
            <v>105</v>
          </cell>
          <cell r="Z2200">
            <v>0.6</v>
          </cell>
          <cell r="AA2200">
            <v>2</v>
          </cell>
          <cell r="AB2200">
            <v>272</v>
          </cell>
          <cell r="AC2200">
            <v>2.5</v>
          </cell>
          <cell r="AD2200">
            <v>1.88</v>
          </cell>
          <cell r="AE2200">
            <v>2.5</v>
          </cell>
          <cell r="AF2200">
            <v>18</v>
          </cell>
          <cell r="AG2200"/>
          <cell r="AH2200"/>
          <cell r="AI2200" t="e">
            <v>#DIV/0!</v>
          </cell>
          <cell r="AJ2200"/>
          <cell r="AK2200"/>
          <cell r="AL2200" t="e">
            <v>#DIV/0!</v>
          </cell>
          <cell r="AM2200"/>
          <cell r="AN2200"/>
          <cell r="AO2200" t="e">
            <v>#DIV/0!</v>
          </cell>
        </row>
        <row r="2201">
          <cell r="A2201">
            <v>1426</v>
          </cell>
          <cell r="B2201" t="str">
            <v>Panzerotti Hawaiano Horneado</v>
          </cell>
          <cell r="C2201"/>
          <cell r="D2201">
            <v>100</v>
          </cell>
          <cell r="E2201"/>
          <cell r="F2201">
            <v>277</v>
          </cell>
          <cell r="G2201"/>
          <cell r="H2201">
            <v>13.8</v>
          </cell>
          <cell r="I2201">
            <v>6.9</v>
          </cell>
          <cell r="J2201">
            <v>40</v>
          </cell>
          <cell r="K2201"/>
          <cell r="L2201">
            <v>0.2</v>
          </cell>
          <cell r="M2201"/>
          <cell r="N2201">
            <v>100</v>
          </cell>
          <cell r="O2201">
            <v>1</v>
          </cell>
          <cell r="P2201">
            <v>580</v>
          </cell>
          <cell r="Q2201">
            <v>95</v>
          </cell>
          <cell r="R2201"/>
          <cell r="S2201">
            <v>1.2</v>
          </cell>
          <cell r="T2201">
            <v>28</v>
          </cell>
          <cell r="U2201">
            <v>186</v>
          </cell>
          <cell r="V2201">
            <v>0.3</v>
          </cell>
          <cell r="W2201">
            <v>0.28000000000000003</v>
          </cell>
          <cell r="X2201">
            <v>4</v>
          </cell>
          <cell r="Y2201">
            <v>105</v>
          </cell>
          <cell r="Z2201">
            <v>0.6</v>
          </cell>
          <cell r="AA2201">
            <v>2</v>
          </cell>
          <cell r="AB2201">
            <v>272</v>
          </cell>
          <cell r="AC2201">
            <v>2.5</v>
          </cell>
          <cell r="AD2201">
            <v>1.88</v>
          </cell>
          <cell r="AE2201">
            <v>2.5</v>
          </cell>
          <cell r="AF2201">
            <v>18</v>
          </cell>
          <cell r="AG2201"/>
          <cell r="AH2201"/>
          <cell r="AI2201" t="e">
            <v>#DIV/0!</v>
          </cell>
          <cell r="AJ2201"/>
          <cell r="AK2201"/>
          <cell r="AL2201" t="e">
            <v>#DIV/0!</v>
          </cell>
          <cell r="AM2201"/>
          <cell r="AN2201"/>
          <cell r="AO2201" t="e">
            <v>#DIV/0!</v>
          </cell>
        </row>
        <row r="2202">
          <cell r="A2202">
            <v>1427</v>
          </cell>
          <cell r="B2202" t="str">
            <v>Panzerotti jamon, queso champiñones Horneado</v>
          </cell>
          <cell r="C2202"/>
          <cell r="D2202">
            <v>100</v>
          </cell>
          <cell r="E2202"/>
          <cell r="F2202">
            <v>269</v>
          </cell>
          <cell r="G2202"/>
          <cell r="H2202">
            <v>13.8</v>
          </cell>
          <cell r="I2202">
            <v>6.3</v>
          </cell>
          <cell r="J2202">
            <v>39.4</v>
          </cell>
          <cell r="K2202"/>
          <cell r="L2202">
            <v>0.2</v>
          </cell>
          <cell r="M2202"/>
          <cell r="N2202">
            <v>100</v>
          </cell>
          <cell r="O2202">
            <v>1</v>
          </cell>
          <cell r="P2202">
            <v>580</v>
          </cell>
          <cell r="Q2202">
            <v>95</v>
          </cell>
          <cell r="R2202"/>
          <cell r="S2202">
            <v>1.2</v>
          </cell>
          <cell r="T2202">
            <v>28</v>
          </cell>
          <cell r="U2202">
            <v>186</v>
          </cell>
          <cell r="V2202">
            <v>0.3</v>
          </cell>
          <cell r="W2202">
            <v>0.28000000000000003</v>
          </cell>
          <cell r="X2202">
            <v>4</v>
          </cell>
          <cell r="Y2202">
            <v>105</v>
          </cell>
          <cell r="Z2202">
            <v>0.6</v>
          </cell>
          <cell r="AA2202">
            <v>2</v>
          </cell>
          <cell r="AB2202">
            <v>272</v>
          </cell>
          <cell r="AC2202">
            <v>2.5</v>
          </cell>
          <cell r="AD2202">
            <v>1.88</v>
          </cell>
          <cell r="AE2202">
            <v>1.88</v>
          </cell>
          <cell r="AF2202">
            <v>18</v>
          </cell>
          <cell r="AG2202"/>
          <cell r="AH2202"/>
          <cell r="AI2202" t="e">
            <v>#DIV/0!</v>
          </cell>
          <cell r="AJ2202"/>
          <cell r="AK2202"/>
          <cell r="AL2202" t="e">
            <v>#DIV/0!</v>
          </cell>
          <cell r="AM2202"/>
          <cell r="AN2202"/>
          <cell r="AO2202" t="e">
            <v>#DIV/0!</v>
          </cell>
        </row>
        <row r="2203">
          <cell r="A2203">
            <v>1428</v>
          </cell>
          <cell r="B2203" t="str">
            <v>Papas a la francesa fritas en grasa de res</v>
          </cell>
          <cell r="C2203"/>
          <cell r="D2203">
            <v>100</v>
          </cell>
          <cell r="E2203"/>
          <cell r="F2203">
            <v>315</v>
          </cell>
          <cell r="G2203"/>
          <cell r="H2203">
            <v>4</v>
          </cell>
          <cell r="I2203">
            <v>16.100000000000001</v>
          </cell>
          <cell r="J2203">
            <v>38.6</v>
          </cell>
          <cell r="K2203"/>
          <cell r="L2203">
            <v>3.5</v>
          </cell>
          <cell r="M2203"/>
          <cell r="N2203">
            <v>16</v>
          </cell>
          <cell r="O2203">
            <v>1.4</v>
          </cell>
          <cell r="P2203">
            <v>163</v>
          </cell>
          <cell r="Q2203">
            <v>133</v>
          </cell>
          <cell r="R2203"/>
          <cell r="S2203">
            <v>0.52</v>
          </cell>
          <cell r="T2203">
            <v>33</v>
          </cell>
          <cell r="U2203">
            <v>712</v>
          </cell>
          <cell r="V2203">
            <v>0.14000000000000001</v>
          </cell>
          <cell r="W2203">
            <v>0.04</v>
          </cell>
          <cell r="X2203">
            <v>2.2999999999999998</v>
          </cell>
          <cell r="Y2203">
            <v>33</v>
          </cell>
          <cell r="Z2203">
            <v>0.12</v>
          </cell>
          <cell r="AA2203">
            <v>5</v>
          </cell>
          <cell r="AB2203">
            <v>3</v>
          </cell>
          <cell r="AC2203">
            <v>7.41</v>
          </cell>
          <cell r="AD2203">
            <v>6.98</v>
          </cell>
          <cell r="AE2203">
            <v>0.81</v>
          </cell>
          <cell r="AF2203">
            <v>18</v>
          </cell>
          <cell r="AG2203"/>
          <cell r="AH2203"/>
          <cell r="AI2203" t="e">
            <v>#DIV/0!</v>
          </cell>
          <cell r="AJ2203"/>
          <cell r="AK2203"/>
          <cell r="AL2203" t="e">
            <v>#DIV/0!</v>
          </cell>
          <cell r="AM2203"/>
          <cell r="AN2203"/>
          <cell r="AO2203" t="e">
            <v>#DIV/0!</v>
          </cell>
        </row>
        <row r="2204">
          <cell r="A2204">
            <v>1429</v>
          </cell>
          <cell r="B2204" t="str">
            <v>Papas a la francesa, fritas en aceite</v>
          </cell>
          <cell r="C2204"/>
          <cell r="D2204">
            <v>100</v>
          </cell>
          <cell r="E2204"/>
          <cell r="F2204">
            <v>342</v>
          </cell>
          <cell r="G2204"/>
          <cell r="H2204">
            <v>4.3</v>
          </cell>
          <cell r="I2204">
            <v>18.399999999999999</v>
          </cell>
          <cell r="J2204">
            <v>39.799999999999997</v>
          </cell>
          <cell r="K2204"/>
          <cell r="L2204">
            <v>3.5</v>
          </cell>
          <cell r="M2204"/>
          <cell r="N2204">
            <v>14</v>
          </cell>
          <cell r="O2204">
            <v>0.8</v>
          </cell>
          <cell r="P2204">
            <v>198</v>
          </cell>
          <cell r="Q2204">
            <v>129</v>
          </cell>
          <cell r="R2204"/>
          <cell r="S2204">
            <v>0.47</v>
          </cell>
          <cell r="T2204">
            <v>39</v>
          </cell>
          <cell r="U2204">
            <v>689</v>
          </cell>
          <cell r="V2204">
            <v>0.08</v>
          </cell>
          <cell r="W2204">
            <v>0.04</v>
          </cell>
          <cell r="X2204">
            <v>2.9</v>
          </cell>
          <cell r="Y2204">
            <v>38</v>
          </cell>
          <cell r="Z2204">
            <v>0</v>
          </cell>
          <cell r="AA2204">
            <v>12</v>
          </cell>
          <cell r="AB2204">
            <v>0</v>
          </cell>
          <cell r="AC2204">
            <v>3.85</v>
          </cell>
          <cell r="AD2204">
            <v>10.65</v>
          </cell>
          <cell r="AE2204">
            <v>3.13</v>
          </cell>
          <cell r="AF2204">
            <v>0</v>
          </cell>
          <cell r="AG2204"/>
          <cell r="AH2204"/>
          <cell r="AI2204" t="e">
            <v>#DIV/0!</v>
          </cell>
          <cell r="AJ2204"/>
          <cell r="AK2204"/>
          <cell r="AL2204" t="e">
            <v>#DIV/0!</v>
          </cell>
          <cell r="AM2204"/>
          <cell r="AN2204"/>
          <cell r="AO2204" t="e">
            <v>#DIV/0!</v>
          </cell>
        </row>
        <row r="2205">
          <cell r="A2205">
            <v>1430</v>
          </cell>
          <cell r="B2205" t="str">
            <v>Perro caliente, ( pan 50%, salchicha 50%)</v>
          </cell>
          <cell r="C2205"/>
          <cell r="D2205">
            <v>100</v>
          </cell>
          <cell r="E2205"/>
          <cell r="F2205">
            <v>249</v>
          </cell>
          <cell r="G2205"/>
          <cell r="H2205">
            <v>10.6</v>
          </cell>
          <cell r="I2205">
            <v>14.8</v>
          </cell>
          <cell r="J2205">
            <v>18.399999999999999</v>
          </cell>
          <cell r="K2205"/>
          <cell r="L2205">
            <v>2.2000000000000002</v>
          </cell>
          <cell r="M2205"/>
          <cell r="N2205">
            <v>24</v>
          </cell>
          <cell r="O2205">
            <v>2.4</v>
          </cell>
          <cell r="P2205">
            <v>684</v>
          </cell>
          <cell r="Q2205">
            <v>99</v>
          </cell>
          <cell r="R2205"/>
          <cell r="S2205">
            <v>2.02</v>
          </cell>
          <cell r="T2205">
            <v>13</v>
          </cell>
          <cell r="U2205">
            <v>146</v>
          </cell>
          <cell r="V2205">
            <v>0.24</v>
          </cell>
          <cell r="W2205">
            <v>0.28000000000000003</v>
          </cell>
          <cell r="X2205">
            <v>3.7</v>
          </cell>
          <cell r="Y2205">
            <v>49</v>
          </cell>
          <cell r="Z2205">
            <v>0.52</v>
          </cell>
          <cell r="AA2205">
            <v>0</v>
          </cell>
          <cell r="AB2205">
            <v>0</v>
          </cell>
          <cell r="AC2205">
            <v>5.21</v>
          </cell>
          <cell r="AD2205">
            <v>6.99</v>
          </cell>
          <cell r="AE2205">
            <v>1.74</v>
          </cell>
          <cell r="AF2205">
            <v>45</v>
          </cell>
          <cell r="AG2205"/>
          <cell r="AH2205"/>
          <cell r="AI2205" t="e">
            <v>#DIV/0!</v>
          </cell>
          <cell r="AJ2205"/>
          <cell r="AK2205"/>
          <cell r="AL2205" t="e">
            <v>#DIV/0!</v>
          </cell>
          <cell r="AM2205"/>
          <cell r="AN2205"/>
          <cell r="AO2205" t="e">
            <v>#DIV/0!</v>
          </cell>
        </row>
        <row r="2206">
          <cell r="A2206">
            <v>1431</v>
          </cell>
          <cell r="B2206" t="str">
            <v>Pizza carne y vegetales.</v>
          </cell>
          <cell r="C2206"/>
          <cell r="D2206">
            <v>100</v>
          </cell>
          <cell r="E2206"/>
          <cell r="F2206">
            <v>271</v>
          </cell>
          <cell r="G2206"/>
          <cell r="H2206">
            <v>12.6</v>
          </cell>
          <cell r="I2206">
            <v>11.8</v>
          </cell>
          <cell r="J2206">
            <v>28.8</v>
          </cell>
          <cell r="K2206"/>
          <cell r="L2206">
            <v>2.2999999999999998</v>
          </cell>
          <cell r="M2206"/>
          <cell r="N2206">
            <v>155</v>
          </cell>
          <cell r="O2206">
            <v>1.4</v>
          </cell>
          <cell r="P2206">
            <v>640</v>
          </cell>
          <cell r="Q2206">
            <v>211</v>
          </cell>
          <cell r="R2206"/>
          <cell r="S2206">
            <v>1.87</v>
          </cell>
          <cell r="T2206">
            <v>27</v>
          </cell>
          <cell r="U2206">
            <v>189</v>
          </cell>
          <cell r="V2206">
            <v>0.25</v>
          </cell>
          <cell r="W2206">
            <v>0.21</v>
          </cell>
          <cell r="X2206">
            <v>2.2000000000000002</v>
          </cell>
          <cell r="Y2206">
            <v>48</v>
          </cell>
          <cell r="Z2206">
            <v>0.8</v>
          </cell>
          <cell r="AA2206">
            <v>4</v>
          </cell>
          <cell r="AB2206">
            <v>0</v>
          </cell>
          <cell r="AC2206">
            <v>4.1900000000000004</v>
          </cell>
          <cell r="AD2206">
            <v>4.3</v>
          </cell>
          <cell r="AE2206">
            <v>1.84</v>
          </cell>
          <cell r="AF2206">
            <v>19</v>
          </cell>
          <cell r="AG2206"/>
          <cell r="AH2206"/>
          <cell r="AI2206" t="e">
            <v>#DIV/0!</v>
          </cell>
          <cell r="AJ2206"/>
          <cell r="AK2206"/>
          <cell r="AL2206" t="e">
            <v>#DIV/0!</v>
          </cell>
          <cell r="AM2206"/>
          <cell r="AN2206"/>
          <cell r="AO2206" t="e">
            <v>#DIV/0!</v>
          </cell>
        </row>
        <row r="2207">
          <cell r="A2207">
            <v>1432</v>
          </cell>
          <cell r="B2207" t="str">
            <v>Pizza con pepperoni</v>
          </cell>
          <cell r="C2207"/>
          <cell r="D2207">
            <v>100</v>
          </cell>
          <cell r="E2207"/>
          <cell r="F2207">
            <v>257</v>
          </cell>
          <cell r="G2207"/>
          <cell r="H2207">
            <v>14.3</v>
          </cell>
          <cell r="I2207">
            <v>9.8000000000000007</v>
          </cell>
          <cell r="J2207">
            <v>28</v>
          </cell>
          <cell r="K2207"/>
          <cell r="L2207">
            <v>2.2000000000000002</v>
          </cell>
          <cell r="M2207"/>
          <cell r="N2207">
            <v>91</v>
          </cell>
          <cell r="O2207">
            <v>1.3</v>
          </cell>
          <cell r="P2207">
            <v>376</v>
          </cell>
          <cell r="Q2207">
            <v>106</v>
          </cell>
          <cell r="R2207"/>
          <cell r="S2207">
            <v>0.73</v>
          </cell>
          <cell r="T2207">
            <v>12</v>
          </cell>
          <cell r="U2207">
            <v>215</v>
          </cell>
          <cell r="V2207">
            <v>0.19</v>
          </cell>
          <cell r="W2207">
            <v>0.33</v>
          </cell>
          <cell r="X2207">
            <v>4.3</v>
          </cell>
          <cell r="Y2207">
            <v>52</v>
          </cell>
          <cell r="Z2207">
            <v>0.26</v>
          </cell>
          <cell r="AA2207">
            <v>2</v>
          </cell>
          <cell r="AB2207">
            <v>77</v>
          </cell>
          <cell r="AC2207">
            <v>3.15</v>
          </cell>
          <cell r="AD2207">
            <v>4.42</v>
          </cell>
          <cell r="AE2207">
            <v>1.64</v>
          </cell>
          <cell r="AF2207">
            <v>20</v>
          </cell>
          <cell r="AG2207"/>
          <cell r="AH2207"/>
          <cell r="AI2207" t="e">
            <v>#DIV/0!</v>
          </cell>
          <cell r="AJ2207"/>
          <cell r="AK2207"/>
          <cell r="AL2207" t="e">
            <v>#DIV/0!</v>
          </cell>
          <cell r="AM2207"/>
          <cell r="AN2207"/>
          <cell r="AO2207" t="e">
            <v>#DIV/0!</v>
          </cell>
        </row>
        <row r="2208">
          <cell r="A2208">
            <v>1433</v>
          </cell>
          <cell r="B2208" t="str">
            <v>Pizza con queso</v>
          </cell>
          <cell r="C2208"/>
          <cell r="D2208">
            <v>100</v>
          </cell>
          <cell r="E2208"/>
          <cell r="F2208">
            <v>225</v>
          </cell>
          <cell r="G2208"/>
          <cell r="H2208">
            <v>12.2</v>
          </cell>
          <cell r="I2208">
            <v>5.0999999999999996</v>
          </cell>
          <cell r="J2208">
            <v>32.5</v>
          </cell>
          <cell r="K2208"/>
          <cell r="L2208">
            <v>2.2000000000000002</v>
          </cell>
          <cell r="M2208"/>
          <cell r="N2208">
            <v>185</v>
          </cell>
          <cell r="O2208">
            <v>0.9</v>
          </cell>
          <cell r="P2208">
            <v>533</v>
          </cell>
          <cell r="Q2208">
            <v>179</v>
          </cell>
          <cell r="R2208"/>
          <cell r="S2208">
            <v>1.29</v>
          </cell>
          <cell r="T2208">
            <v>25</v>
          </cell>
          <cell r="U2208">
            <v>174</v>
          </cell>
          <cell r="V2208">
            <v>0.28999999999999998</v>
          </cell>
          <cell r="W2208">
            <v>0.26</v>
          </cell>
          <cell r="X2208">
            <v>3.9</v>
          </cell>
          <cell r="Y2208">
            <v>55</v>
          </cell>
          <cell r="Z2208">
            <v>0.53</v>
          </cell>
          <cell r="AA2208">
            <v>2</v>
          </cell>
          <cell r="AB2208">
            <v>177</v>
          </cell>
          <cell r="AC2208">
            <v>2.4500000000000002</v>
          </cell>
          <cell r="AD2208">
            <v>1.57</v>
          </cell>
          <cell r="AE2208">
            <v>0.78</v>
          </cell>
          <cell r="AF2208">
            <v>15</v>
          </cell>
          <cell r="AG2208"/>
          <cell r="AH2208"/>
          <cell r="AI2208" t="e">
            <v>#DIV/0!</v>
          </cell>
          <cell r="AJ2208"/>
          <cell r="AK2208"/>
          <cell r="AL2208" t="e">
            <v>#DIV/0!</v>
          </cell>
          <cell r="AM2208"/>
          <cell r="AN2208"/>
          <cell r="AO2208" t="e">
            <v>#DIV/0!</v>
          </cell>
        </row>
        <row r="2209">
          <cell r="A2209">
            <v>1434</v>
          </cell>
          <cell r="B2209" t="str">
            <v>Pizza de jamon y champiñones</v>
          </cell>
          <cell r="C2209"/>
          <cell r="D2209">
            <v>100</v>
          </cell>
          <cell r="E2209"/>
          <cell r="F2209">
            <v>212</v>
          </cell>
          <cell r="G2209"/>
          <cell r="H2209">
            <v>10.4</v>
          </cell>
          <cell r="I2209">
            <v>8.3000000000000007</v>
          </cell>
          <cell r="J2209">
            <v>23.8</v>
          </cell>
          <cell r="K2209"/>
          <cell r="L2209">
            <v>0.2</v>
          </cell>
          <cell r="M2209"/>
          <cell r="N2209">
            <v>91</v>
          </cell>
          <cell r="O2209">
            <v>1.3</v>
          </cell>
          <cell r="P2209">
            <v>495</v>
          </cell>
          <cell r="Q2209">
            <v>106</v>
          </cell>
          <cell r="R2209"/>
          <cell r="S2209">
            <v>0.73</v>
          </cell>
          <cell r="T2209">
            <v>12</v>
          </cell>
          <cell r="U2209">
            <v>215</v>
          </cell>
          <cell r="V2209">
            <v>0.19</v>
          </cell>
          <cell r="W2209">
            <v>0.33</v>
          </cell>
          <cell r="X2209">
            <v>4.3</v>
          </cell>
          <cell r="Y2209">
            <v>52</v>
          </cell>
          <cell r="Z2209">
            <v>0.26</v>
          </cell>
          <cell r="AA2209">
            <v>2</v>
          </cell>
          <cell r="AB2209">
            <v>77</v>
          </cell>
          <cell r="AC2209">
            <v>4.9000000000000004</v>
          </cell>
          <cell r="AD2209">
            <v>4.42</v>
          </cell>
          <cell r="AE2209">
            <v>1.64</v>
          </cell>
          <cell r="AF2209">
            <v>27</v>
          </cell>
          <cell r="AG2209"/>
          <cell r="AH2209"/>
          <cell r="AI2209" t="e">
            <v>#DIV/0!</v>
          </cell>
          <cell r="AJ2209"/>
          <cell r="AK2209"/>
          <cell r="AL2209" t="e">
            <v>#DIV/0!</v>
          </cell>
          <cell r="AM2209"/>
          <cell r="AN2209"/>
          <cell r="AO2209" t="e">
            <v>#DIV/0!</v>
          </cell>
        </row>
        <row r="2210">
          <cell r="A2210">
            <v>1435</v>
          </cell>
          <cell r="B2210" t="str">
            <v>Pizza hawaiana</v>
          </cell>
          <cell r="C2210"/>
          <cell r="D2210">
            <v>100</v>
          </cell>
          <cell r="E2210"/>
          <cell r="F2210">
            <v>212</v>
          </cell>
          <cell r="G2210"/>
          <cell r="H2210">
            <v>10.5</v>
          </cell>
          <cell r="I2210">
            <v>9.6</v>
          </cell>
          <cell r="J2210">
            <v>20.8</v>
          </cell>
          <cell r="K2210"/>
          <cell r="L2210">
            <v>0.2</v>
          </cell>
          <cell r="M2210"/>
          <cell r="N2210">
            <v>91</v>
          </cell>
          <cell r="O2210">
            <v>1.3</v>
          </cell>
          <cell r="P2210">
            <v>447</v>
          </cell>
          <cell r="Q2210">
            <v>106</v>
          </cell>
          <cell r="R2210"/>
          <cell r="S2210">
            <v>0.73</v>
          </cell>
          <cell r="T2210">
            <v>12</v>
          </cell>
          <cell r="U2210">
            <v>215</v>
          </cell>
          <cell r="V2210">
            <v>0.19</v>
          </cell>
          <cell r="W2210">
            <v>0.33</v>
          </cell>
          <cell r="X2210">
            <v>4.3</v>
          </cell>
          <cell r="Y2210">
            <v>52</v>
          </cell>
          <cell r="Z2210">
            <v>0.26</v>
          </cell>
          <cell r="AA2210">
            <v>2</v>
          </cell>
          <cell r="AB2210">
            <v>77</v>
          </cell>
          <cell r="AC2210">
            <v>4.87</v>
          </cell>
          <cell r="AD2210">
            <v>4.42</v>
          </cell>
          <cell r="AE2210">
            <v>1.64</v>
          </cell>
          <cell r="AF2210">
            <v>30</v>
          </cell>
          <cell r="AG2210"/>
          <cell r="AH2210"/>
          <cell r="AI2210" t="e">
            <v>#DIV/0!</v>
          </cell>
          <cell r="AJ2210"/>
          <cell r="AK2210"/>
          <cell r="AL2210" t="e">
            <v>#DIV/0!</v>
          </cell>
          <cell r="AM2210"/>
          <cell r="AN2210"/>
          <cell r="AO2210" t="e">
            <v>#DIV/0!</v>
          </cell>
        </row>
        <row r="2211">
          <cell r="A2211">
            <v>1436</v>
          </cell>
          <cell r="B2211" t="str">
            <v>Pizza jamon y queso</v>
          </cell>
          <cell r="C2211"/>
          <cell r="D2211">
            <v>100</v>
          </cell>
          <cell r="E2211"/>
          <cell r="F2211">
            <v>232</v>
          </cell>
          <cell r="G2211"/>
          <cell r="H2211">
            <v>12.1</v>
          </cell>
          <cell r="I2211">
            <v>10.3</v>
          </cell>
          <cell r="J2211">
            <v>22.6</v>
          </cell>
          <cell r="K2211"/>
          <cell r="L2211">
            <v>0.2</v>
          </cell>
          <cell r="M2211"/>
          <cell r="N2211">
            <v>91</v>
          </cell>
          <cell r="O2211">
            <v>1.3</v>
          </cell>
          <cell r="P2211">
            <v>536</v>
          </cell>
          <cell r="Q2211">
            <v>106</v>
          </cell>
          <cell r="R2211"/>
          <cell r="S2211">
            <v>0.73</v>
          </cell>
          <cell r="T2211">
            <v>12</v>
          </cell>
          <cell r="U2211">
            <v>215</v>
          </cell>
          <cell r="V2211">
            <v>0.19</v>
          </cell>
          <cell r="W2211">
            <v>0.33</v>
          </cell>
          <cell r="X2211">
            <v>4.3</v>
          </cell>
          <cell r="Y2211">
            <v>52</v>
          </cell>
          <cell r="Z2211">
            <v>0.26</v>
          </cell>
          <cell r="AA2211">
            <v>2</v>
          </cell>
          <cell r="AB2211">
            <v>77</v>
          </cell>
          <cell r="AC2211">
            <v>6.05</v>
          </cell>
          <cell r="AD2211">
            <v>4.42</v>
          </cell>
          <cell r="AE2211">
            <v>1.64</v>
          </cell>
          <cell r="AF2211">
            <v>37</v>
          </cell>
          <cell r="AG2211"/>
          <cell r="AH2211"/>
          <cell r="AI2211" t="e">
            <v>#DIV/0!</v>
          </cell>
          <cell r="AJ2211"/>
          <cell r="AK2211"/>
          <cell r="AL2211" t="e">
            <v>#DIV/0!</v>
          </cell>
          <cell r="AM2211"/>
          <cell r="AN2211"/>
          <cell r="AO2211" t="e">
            <v>#DIV/0!</v>
          </cell>
        </row>
        <row r="2212">
          <cell r="A2212">
            <v>1437</v>
          </cell>
          <cell r="B2212" t="str">
            <v>Pizza todo tipo carnes</v>
          </cell>
          <cell r="C2212"/>
          <cell r="D2212">
            <v>100</v>
          </cell>
          <cell r="E2212"/>
          <cell r="F2212">
            <v>235</v>
          </cell>
          <cell r="G2212"/>
          <cell r="H2212">
            <v>16.5</v>
          </cell>
          <cell r="I2212">
            <v>6.8</v>
          </cell>
          <cell r="J2212">
            <v>27</v>
          </cell>
          <cell r="K2212"/>
          <cell r="L2212">
            <v>0.2</v>
          </cell>
          <cell r="M2212"/>
          <cell r="N2212">
            <v>128</v>
          </cell>
          <cell r="O2212">
            <v>1.9</v>
          </cell>
          <cell r="P2212">
            <v>484</v>
          </cell>
          <cell r="Q2212">
            <v>166</v>
          </cell>
          <cell r="R2212"/>
          <cell r="S2212">
            <v>1.41</v>
          </cell>
          <cell r="T2212">
            <v>23</v>
          </cell>
          <cell r="U2212">
            <v>226</v>
          </cell>
          <cell r="V2212">
            <v>0.27</v>
          </cell>
          <cell r="W2212">
            <v>0.22</v>
          </cell>
          <cell r="X2212">
            <v>2.5</v>
          </cell>
          <cell r="Y2212">
            <v>70</v>
          </cell>
          <cell r="Z2212">
            <v>0.46</v>
          </cell>
          <cell r="AA2212">
            <v>2</v>
          </cell>
          <cell r="AB2212">
            <v>63</v>
          </cell>
          <cell r="AC2212">
            <v>1.94</v>
          </cell>
          <cell r="AD2212">
            <v>3.22</v>
          </cell>
          <cell r="AE2212">
            <v>1.1599999999999999</v>
          </cell>
          <cell r="AF2212">
            <v>26</v>
          </cell>
          <cell r="AG2212"/>
          <cell r="AH2212"/>
          <cell r="AI2212" t="e">
            <v>#DIV/0!</v>
          </cell>
          <cell r="AJ2212"/>
          <cell r="AK2212"/>
          <cell r="AL2212" t="e">
            <v>#DIV/0!</v>
          </cell>
          <cell r="AM2212"/>
          <cell r="AN2212"/>
          <cell r="AO2212" t="e">
            <v>#DIV/0!</v>
          </cell>
        </row>
        <row r="2213">
          <cell r="A2213">
            <v>1438</v>
          </cell>
          <cell r="B2213" t="str">
            <v>Sandwich de carne asada ( roast beef)</v>
          </cell>
          <cell r="C2213"/>
          <cell r="D2213">
            <v>100</v>
          </cell>
          <cell r="E2213"/>
          <cell r="F2213">
            <v>248</v>
          </cell>
          <cell r="G2213"/>
          <cell r="H2213">
            <v>15.5</v>
          </cell>
          <cell r="I2213">
            <v>9.9</v>
          </cell>
          <cell r="J2213">
            <v>24.1</v>
          </cell>
          <cell r="K2213"/>
          <cell r="L2213">
            <v>2.2000000000000002</v>
          </cell>
          <cell r="M2213"/>
          <cell r="N2213">
            <v>39</v>
          </cell>
          <cell r="O2213">
            <v>3</v>
          </cell>
          <cell r="P2213">
            <v>570</v>
          </cell>
          <cell r="Q2213">
            <v>172</v>
          </cell>
          <cell r="R2213"/>
          <cell r="S2213">
            <v>2.44</v>
          </cell>
          <cell r="T2213">
            <v>22</v>
          </cell>
          <cell r="U2213">
            <v>227</v>
          </cell>
          <cell r="V2213">
            <v>0.27</v>
          </cell>
          <cell r="W2213">
            <v>0.22</v>
          </cell>
          <cell r="X2213">
            <v>4.2</v>
          </cell>
          <cell r="Y2213">
            <v>41</v>
          </cell>
          <cell r="Z2213">
            <v>0.88</v>
          </cell>
          <cell r="AA2213">
            <v>2</v>
          </cell>
          <cell r="AB2213">
            <v>15</v>
          </cell>
          <cell r="AC2213">
            <v>2.59</v>
          </cell>
          <cell r="AD2213">
            <v>4.9000000000000004</v>
          </cell>
          <cell r="AE2213">
            <v>1.23</v>
          </cell>
          <cell r="AF2213">
            <v>37</v>
          </cell>
          <cell r="AG2213"/>
          <cell r="AH2213"/>
          <cell r="AI2213" t="e">
            <v>#DIV/0!</v>
          </cell>
          <cell r="AJ2213"/>
          <cell r="AK2213"/>
          <cell r="AL2213" t="e">
            <v>#DIV/0!</v>
          </cell>
          <cell r="AM2213"/>
          <cell r="AN2213"/>
          <cell r="AO2213" t="e">
            <v>#DIV/0!</v>
          </cell>
        </row>
        <row r="2214">
          <cell r="A2214">
            <v>1439</v>
          </cell>
          <cell r="B2214" t="str">
            <v>Sandwich de pescado con salsa tartara.</v>
          </cell>
          <cell r="C2214"/>
          <cell r="D2214">
            <v>100</v>
          </cell>
          <cell r="E2214"/>
          <cell r="F2214">
            <v>276</v>
          </cell>
          <cell r="G2214"/>
          <cell r="H2214">
            <v>10.7</v>
          </cell>
          <cell r="I2214">
            <v>14.4</v>
          </cell>
          <cell r="J2214">
            <v>26</v>
          </cell>
          <cell r="K2214"/>
          <cell r="L2214">
            <v>2.2000000000000002</v>
          </cell>
          <cell r="M2214"/>
          <cell r="N2214">
            <v>53</v>
          </cell>
          <cell r="O2214">
            <v>1.7</v>
          </cell>
          <cell r="P2214">
            <v>389</v>
          </cell>
          <cell r="Q2214">
            <v>134</v>
          </cell>
          <cell r="R2214"/>
          <cell r="S2214">
            <v>0.63</v>
          </cell>
          <cell r="T2214">
            <v>21</v>
          </cell>
          <cell r="U2214">
            <v>215</v>
          </cell>
          <cell r="V2214">
            <v>0.21</v>
          </cell>
          <cell r="W2214">
            <v>0.14000000000000001</v>
          </cell>
          <cell r="X2214">
            <v>2.2000000000000002</v>
          </cell>
          <cell r="Y2214">
            <v>54</v>
          </cell>
          <cell r="Z2214">
            <v>0.68</v>
          </cell>
          <cell r="AA2214">
            <v>2</v>
          </cell>
          <cell r="AB2214">
            <v>19</v>
          </cell>
          <cell r="AC2214">
            <v>3.31</v>
          </cell>
          <cell r="AD2214">
            <v>4.87</v>
          </cell>
          <cell r="AE2214">
            <v>5.22</v>
          </cell>
          <cell r="AF2214">
            <v>35</v>
          </cell>
          <cell r="AG2214"/>
          <cell r="AH2214"/>
          <cell r="AI2214" t="e">
            <v>#DIV/0!</v>
          </cell>
          <cell r="AJ2214"/>
          <cell r="AK2214"/>
          <cell r="AL2214" t="e">
            <v>#DIV/0!</v>
          </cell>
          <cell r="AM2214"/>
          <cell r="AN2214"/>
          <cell r="AO2214" t="e">
            <v>#DIV/0!</v>
          </cell>
        </row>
        <row r="2215">
          <cell r="A2215">
            <v>1440</v>
          </cell>
          <cell r="B2215" t="str">
            <v>Sandwich de queso y huevo; pan 48%, huevo 40%, queso 12%</v>
          </cell>
          <cell r="C2215"/>
          <cell r="D2215">
            <v>100</v>
          </cell>
          <cell r="E2215"/>
          <cell r="F2215">
            <v>234</v>
          </cell>
          <cell r="G2215"/>
          <cell r="H2215">
            <v>10.7</v>
          </cell>
          <cell r="I2215">
            <v>13.3</v>
          </cell>
          <cell r="J2215">
            <v>17.8</v>
          </cell>
          <cell r="K2215"/>
          <cell r="L2215">
            <v>2.2000000000000002</v>
          </cell>
          <cell r="M2215"/>
          <cell r="N2215">
            <v>154</v>
          </cell>
          <cell r="O2215">
            <v>2</v>
          </cell>
          <cell r="P2215">
            <v>551</v>
          </cell>
          <cell r="Q2215">
            <v>207</v>
          </cell>
          <cell r="R2215"/>
          <cell r="S2215">
            <v>1.1299999999999999</v>
          </cell>
          <cell r="T2215">
            <v>15</v>
          </cell>
          <cell r="U2215">
            <v>129</v>
          </cell>
          <cell r="V2215">
            <v>0.18</v>
          </cell>
          <cell r="W2215">
            <v>0.39</v>
          </cell>
          <cell r="X2215">
            <v>1.4</v>
          </cell>
          <cell r="Y2215">
            <v>67</v>
          </cell>
          <cell r="Z2215">
            <v>0.78</v>
          </cell>
          <cell r="AA2215">
            <v>1</v>
          </cell>
          <cell r="AB2215">
            <v>124</v>
          </cell>
          <cell r="AC2215">
            <v>4.54</v>
          </cell>
          <cell r="AD2215">
            <v>5.66</v>
          </cell>
          <cell r="AE2215">
            <v>1.77</v>
          </cell>
          <cell r="AF2215">
            <v>199</v>
          </cell>
          <cell r="AG2215"/>
          <cell r="AH2215"/>
          <cell r="AI2215" t="e">
            <v>#DIV/0!</v>
          </cell>
          <cell r="AJ2215"/>
          <cell r="AK2215"/>
          <cell r="AL2215" t="e">
            <v>#DIV/0!</v>
          </cell>
          <cell r="AM2215"/>
          <cell r="AN2215"/>
          <cell r="AO2215" t="e">
            <v>#DIV/0!</v>
          </cell>
        </row>
        <row r="2216">
          <cell r="A2216">
            <v>1441</v>
          </cell>
          <cell r="B2216" t="str">
            <v>Sandwich submarino: ensalada de atun 48%, pan 40%, lechuga 8%, aceite 4%.</v>
          </cell>
          <cell r="C2216"/>
          <cell r="D2216">
            <v>100</v>
          </cell>
          <cell r="E2216"/>
          <cell r="F2216">
            <v>231</v>
          </cell>
          <cell r="G2216"/>
          <cell r="H2216">
            <v>11.6</v>
          </cell>
          <cell r="I2216">
            <v>10.9</v>
          </cell>
          <cell r="J2216">
            <v>21.6</v>
          </cell>
          <cell r="K2216"/>
          <cell r="L2216">
            <v>2.2000000000000002</v>
          </cell>
          <cell r="M2216"/>
          <cell r="N2216">
            <v>29</v>
          </cell>
          <cell r="O2216">
            <v>1</v>
          </cell>
          <cell r="P2216">
            <v>505</v>
          </cell>
          <cell r="Q2216">
            <v>86</v>
          </cell>
          <cell r="R2216"/>
          <cell r="S2216">
            <v>0.73</v>
          </cell>
          <cell r="T2216">
            <v>31</v>
          </cell>
          <cell r="U2216">
            <v>131</v>
          </cell>
          <cell r="V2216">
            <v>0.18</v>
          </cell>
          <cell r="W2216">
            <v>0.13</v>
          </cell>
          <cell r="X2216">
            <v>4.4000000000000004</v>
          </cell>
          <cell r="Y2216">
            <v>40</v>
          </cell>
          <cell r="Z2216">
            <v>0.63</v>
          </cell>
          <cell r="AA2216">
            <v>1</v>
          </cell>
          <cell r="AB2216">
            <v>16</v>
          </cell>
          <cell r="AC2216">
            <v>2.08</v>
          </cell>
          <cell r="AD2216">
            <v>5.24</v>
          </cell>
          <cell r="AE2216">
            <v>2.85</v>
          </cell>
          <cell r="AF2216">
            <v>19</v>
          </cell>
          <cell r="AG2216"/>
          <cell r="AH2216"/>
          <cell r="AI2216" t="e">
            <v>#DIV/0!</v>
          </cell>
          <cell r="AJ2216"/>
          <cell r="AK2216"/>
          <cell r="AL2216" t="e">
            <v>#DIV/0!</v>
          </cell>
          <cell r="AM2216"/>
          <cell r="AN2216"/>
          <cell r="AO2216" t="e">
            <v>#DIV/0!</v>
          </cell>
        </row>
        <row r="2217">
          <cell r="A2217">
            <v>1442</v>
          </cell>
          <cell r="B2217" t="str">
            <v>Sandwich submarino:  pan 39% carne asada ( roast beef) 33% tomate 14%, lechuga 7%.</v>
          </cell>
          <cell r="C2217"/>
          <cell r="D2217">
            <v>100</v>
          </cell>
          <cell r="E2217"/>
          <cell r="F2217">
            <v>189</v>
          </cell>
          <cell r="G2217"/>
          <cell r="H2217">
            <v>13.3</v>
          </cell>
          <cell r="I2217">
            <v>6</v>
          </cell>
          <cell r="J2217">
            <v>20.5</v>
          </cell>
          <cell r="K2217"/>
          <cell r="L2217">
            <v>2.2000000000000002</v>
          </cell>
          <cell r="M2217"/>
          <cell r="N2217">
            <v>19</v>
          </cell>
          <cell r="O2217">
            <v>1.3</v>
          </cell>
          <cell r="P2217">
            <v>391</v>
          </cell>
          <cell r="Q2217">
            <v>89</v>
          </cell>
          <cell r="R2217"/>
          <cell r="S2217">
            <v>2.0299999999999998</v>
          </cell>
          <cell r="T2217">
            <v>31</v>
          </cell>
          <cell r="U2217">
            <v>153</v>
          </cell>
          <cell r="V2217">
            <v>0.19</v>
          </cell>
          <cell r="W2217">
            <v>0.19</v>
          </cell>
          <cell r="X2217">
            <v>2.8</v>
          </cell>
          <cell r="Y2217">
            <v>33</v>
          </cell>
          <cell r="Z2217">
            <v>0.84</v>
          </cell>
          <cell r="AA2217">
            <v>3</v>
          </cell>
          <cell r="AB2217">
            <v>23</v>
          </cell>
          <cell r="AC2217">
            <v>3.28</v>
          </cell>
          <cell r="AD2217">
            <v>0.85</v>
          </cell>
          <cell r="AE2217">
            <v>1.21</v>
          </cell>
          <cell r="AF2217">
            <v>34</v>
          </cell>
          <cell r="AG2217"/>
          <cell r="AH2217"/>
          <cell r="AI2217" t="e">
            <v>#DIV/0!</v>
          </cell>
          <cell r="AJ2217"/>
          <cell r="AK2217"/>
          <cell r="AL2217" t="e">
            <v>#DIV/0!</v>
          </cell>
          <cell r="AM2217"/>
          <cell r="AN2217"/>
          <cell r="AO2217" t="e">
            <v>#DIV/0!</v>
          </cell>
        </row>
        <row r="2218">
          <cell r="A2218">
            <v>1443</v>
          </cell>
          <cell r="B2218" t="str">
            <v>Sandwich submarino:  pan 50% , queso 9%, salami 8%, jamon 8%, tomate 7%, cebolla 7%, lechuga 9%, aceite 2%.</v>
          </cell>
          <cell r="C2218"/>
          <cell r="D2218">
            <v>100</v>
          </cell>
          <cell r="E2218"/>
          <cell r="F2218">
            <v>202</v>
          </cell>
          <cell r="G2218"/>
          <cell r="H2218">
            <v>9.6</v>
          </cell>
          <cell r="I2218">
            <v>8.1999999999999993</v>
          </cell>
          <cell r="J2218">
            <v>22.4</v>
          </cell>
          <cell r="K2218"/>
          <cell r="L2218">
            <v>2.2000000000000002</v>
          </cell>
          <cell r="M2218"/>
          <cell r="N2218">
            <v>83</v>
          </cell>
          <cell r="O2218">
            <v>1.1000000000000001</v>
          </cell>
          <cell r="P2218">
            <v>724</v>
          </cell>
          <cell r="Q2218">
            <v>126</v>
          </cell>
          <cell r="R2218"/>
          <cell r="S2218">
            <v>1.1299999999999999</v>
          </cell>
          <cell r="T2218">
            <v>30</v>
          </cell>
          <cell r="U2218">
            <v>173</v>
          </cell>
          <cell r="V2218">
            <v>0.44</v>
          </cell>
          <cell r="W2218">
            <v>0.35</v>
          </cell>
          <cell r="X2218">
            <v>2.4</v>
          </cell>
          <cell r="Y2218">
            <v>38</v>
          </cell>
          <cell r="Z2218">
            <v>0.48</v>
          </cell>
          <cell r="AA2218">
            <v>5</v>
          </cell>
          <cell r="AB2218">
            <v>35</v>
          </cell>
          <cell r="AC2218">
            <v>2.99</v>
          </cell>
          <cell r="AD2218">
            <v>3.61</v>
          </cell>
          <cell r="AE2218">
            <v>1</v>
          </cell>
          <cell r="AF2218">
            <v>16</v>
          </cell>
          <cell r="AG2218"/>
          <cell r="AH2218"/>
          <cell r="AI2218" t="e">
            <v>#DIV/0!</v>
          </cell>
          <cell r="AJ2218"/>
          <cell r="AK2218"/>
          <cell r="AL2218" t="e">
            <v>#DIV/0!</v>
          </cell>
          <cell r="AM2218"/>
          <cell r="AN2218"/>
          <cell r="AO2218" t="e">
            <v>#DIV/0!</v>
          </cell>
        </row>
        <row r="2219">
          <cell r="A2219">
            <v>1444</v>
          </cell>
          <cell r="B2219" t="str">
            <v>Sandwich: carne asada 45%, pan 46%, queso 9%.</v>
          </cell>
          <cell r="C2219"/>
          <cell r="D2219">
            <v>100</v>
          </cell>
          <cell r="E2219"/>
          <cell r="F2219">
            <v>268</v>
          </cell>
          <cell r="G2219"/>
          <cell r="H2219">
            <v>18.3</v>
          </cell>
          <cell r="I2219">
            <v>10.199999999999999</v>
          </cell>
          <cell r="J2219">
            <v>25.8</v>
          </cell>
          <cell r="K2219"/>
          <cell r="L2219">
            <v>2.2000000000000002</v>
          </cell>
          <cell r="M2219"/>
          <cell r="N2219">
            <v>104</v>
          </cell>
          <cell r="O2219">
            <v>2.9</v>
          </cell>
          <cell r="P2219">
            <v>928</v>
          </cell>
          <cell r="Q2219">
            <v>228</v>
          </cell>
          <cell r="R2219"/>
          <cell r="S2219">
            <v>3.05</v>
          </cell>
          <cell r="T2219">
            <v>23</v>
          </cell>
          <cell r="U2219">
            <v>196</v>
          </cell>
          <cell r="V2219">
            <v>0.22</v>
          </cell>
          <cell r="W2219">
            <v>0.26</v>
          </cell>
          <cell r="X2219">
            <v>3.4</v>
          </cell>
          <cell r="Y2219">
            <v>36</v>
          </cell>
          <cell r="Z2219">
            <v>1.17</v>
          </cell>
          <cell r="AA2219">
            <v>0</v>
          </cell>
          <cell r="AB2219">
            <v>26</v>
          </cell>
          <cell r="AC2219">
            <v>5.13</v>
          </cell>
          <cell r="AD2219">
            <v>2.08</v>
          </cell>
          <cell r="AE2219">
            <v>1.99</v>
          </cell>
          <cell r="AF2219">
            <v>44</v>
          </cell>
          <cell r="AG2219"/>
          <cell r="AH2219"/>
          <cell r="AI2219" t="e">
            <v>#DIV/0!</v>
          </cell>
          <cell r="AJ2219"/>
          <cell r="AK2219"/>
          <cell r="AL2219" t="e">
            <v>#DIV/0!</v>
          </cell>
          <cell r="AM2219"/>
          <cell r="AN2219"/>
          <cell r="AO2219" t="e">
            <v>#DIV/0!</v>
          </cell>
        </row>
        <row r="2220">
          <cell r="A2220">
            <v>1445</v>
          </cell>
          <cell r="B2220" t="str">
            <v>Sandwich: Filete de pollo.</v>
          </cell>
          <cell r="C2220"/>
          <cell r="D2220">
            <v>100</v>
          </cell>
          <cell r="E2220"/>
          <cell r="F2220">
            <v>284</v>
          </cell>
          <cell r="G2220"/>
          <cell r="H2220">
            <v>13.3</v>
          </cell>
          <cell r="I2220">
            <v>16.2</v>
          </cell>
          <cell r="J2220">
            <v>21.3</v>
          </cell>
          <cell r="K2220"/>
          <cell r="L2220">
            <v>2.2000000000000002</v>
          </cell>
          <cell r="M2220"/>
          <cell r="N2220">
            <v>33</v>
          </cell>
          <cell r="O2220">
            <v>2.6</v>
          </cell>
          <cell r="P2220">
            <v>526</v>
          </cell>
          <cell r="Q2220">
            <v>128</v>
          </cell>
          <cell r="R2220"/>
          <cell r="S2220">
            <v>1.03</v>
          </cell>
          <cell r="T2220">
            <v>19</v>
          </cell>
          <cell r="U2220">
            <v>194</v>
          </cell>
          <cell r="V2220">
            <v>0.18</v>
          </cell>
          <cell r="W2220">
            <v>0.13</v>
          </cell>
          <cell r="X2220">
            <v>3.7</v>
          </cell>
          <cell r="Y2220">
            <v>55</v>
          </cell>
          <cell r="Z2220">
            <v>0.21</v>
          </cell>
          <cell r="AA2220">
            <v>5</v>
          </cell>
          <cell r="AB2220">
            <v>17</v>
          </cell>
          <cell r="AC2220">
            <v>4.6900000000000004</v>
          </cell>
          <cell r="AD2220">
            <v>5.72</v>
          </cell>
          <cell r="AE2220">
            <v>4.6100000000000003</v>
          </cell>
          <cell r="AF2220">
            <v>33</v>
          </cell>
          <cell r="AG2220"/>
          <cell r="AH2220"/>
          <cell r="AI2220" t="e">
            <v>#DIV/0!</v>
          </cell>
          <cell r="AJ2220"/>
          <cell r="AK2220"/>
          <cell r="AL2220" t="e">
            <v>#DIV/0!</v>
          </cell>
          <cell r="AM2220"/>
          <cell r="AN2220"/>
          <cell r="AO2220" t="e">
            <v>#DIV/0!</v>
          </cell>
        </row>
        <row r="2221">
          <cell r="A2221">
            <v>1446</v>
          </cell>
          <cell r="B2221" t="str">
            <v>Sandwich: Filete de pollo. 40%, pan 33%, queso 11% tomate 7%, lechuga 5%, mayonesa 4%</v>
          </cell>
          <cell r="C2221"/>
          <cell r="D2221">
            <v>100</v>
          </cell>
          <cell r="E2221"/>
          <cell r="F2221">
            <v>277</v>
          </cell>
          <cell r="G2221"/>
          <cell r="H2221">
            <v>12.9</v>
          </cell>
          <cell r="I2221">
            <v>17</v>
          </cell>
          <cell r="J2221">
            <v>18.2</v>
          </cell>
          <cell r="K2221"/>
          <cell r="L2221">
            <v>2.2000000000000002</v>
          </cell>
          <cell r="M2221"/>
          <cell r="N2221">
            <v>113</v>
          </cell>
          <cell r="O2221">
            <v>1.6</v>
          </cell>
          <cell r="P2221">
            <v>543</v>
          </cell>
          <cell r="Q2221">
            <v>178</v>
          </cell>
          <cell r="R2221"/>
          <cell r="S2221">
            <v>1.27</v>
          </cell>
          <cell r="T2221">
            <v>19</v>
          </cell>
          <cell r="U2221">
            <v>146</v>
          </cell>
          <cell r="V2221">
            <v>0.18</v>
          </cell>
          <cell r="W2221">
            <v>0.2</v>
          </cell>
          <cell r="X2221">
            <v>4</v>
          </cell>
          <cell r="Y2221">
            <v>48</v>
          </cell>
          <cell r="Z2221">
            <v>0.2</v>
          </cell>
          <cell r="AA2221">
            <v>1</v>
          </cell>
          <cell r="AB2221">
            <v>56</v>
          </cell>
          <cell r="AC2221">
            <v>5.46</v>
          </cell>
          <cell r="AD2221">
            <v>5.99</v>
          </cell>
          <cell r="AE2221">
            <v>4.3600000000000003</v>
          </cell>
          <cell r="AF2221">
            <v>34</v>
          </cell>
          <cell r="AG2221"/>
          <cell r="AH2221"/>
          <cell r="AI2221" t="e">
            <v>#DIV/0!</v>
          </cell>
          <cell r="AJ2221"/>
          <cell r="AK2221"/>
          <cell r="AL2221" t="e">
            <v>#DIV/0!</v>
          </cell>
          <cell r="AM2221"/>
          <cell r="AN2221"/>
          <cell r="AO2221" t="e">
            <v>#DIV/0!</v>
          </cell>
        </row>
        <row r="2222">
          <cell r="A2222">
            <v>1447</v>
          </cell>
          <cell r="B2222" t="str">
            <v>Sandwich: jamon 18%, queso 18%, huevo 32% y pan 32%.</v>
          </cell>
          <cell r="C2222"/>
          <cell r="D2222">
            <v>100</v>
          </cell>
          <cell r="E2222"/>
          <cell r="F2222">
            <v>243</v>
          </cell>
          <cell r="G2222"/>
          <cell r="H2222">
            <v>13.5</v>
          </cell>
          <cell r="I2222">
            <v>11.4</v>
          </cell>
          <cell r="J2222">
            <v>21.6</v>
          </cell>
          <cell r="K2222"/>
          <cell r="L2222">
            <v>2.2000000000000002</v>
          </cell>
          <cell r="M2222"/>
          <cell r="N2222">
            <v>148</v>
          </cell>
          <cell r="O2222">
            <v>2.2000000000000002</v>
          </cell>
          <cell r="P2222">
            <v>703</v>
          </cell>
          <cell r="Q2222">
            <v>242</v>
          </cell>
          <cell r="R2222"/>
          <cell r="S2222">
            <v>1.39</v>
          </cell>
          <cell r="T2222">
            <v>18</v>
          </cell>
          <cell r="U2222">
            <v>147</v>
          </cell>
          <cell r="V2222">
            <v>0.3</v>
          </cell>
          <cell r="W2222">
            <v>0.39</v>
          </cell>
          <cell r="X2222">
            <v>2.9</v>
          </cell>
          <cell r="Y2222">
            <v>53</v>
          </cell>
          <cell r="Z2222">
            <v>0.86</v>
          </cell>
          <cell r="AA2222">
            <v>2</v>
          </cell>
          <cell r="AB2222">
            <v>104</v>
          </cell>
          <cell r="AC2222">
            <v>5.18</v>
          </cell>
          <cell r="AD2222">
            <v>4.0199999999999996</v>
          </cell>
          <cell r="AE2222">
            <v>1.18</v>
          </cell>
          <cell r="AF2222">
            <v>172</v>
          </cell>
          <cell r="AG2222"/>
          <cell r="AH2222"/>
          <cell r="AI2222" t="e">
            <v>#DIV/0!</v>
          </cell>
          <cell r="AJ2222"/>
          <cell r="AK2222"/>
          <cell r="AL2222" t="e">
            <v>#DIV/0!</v>
          </cell>
          <cell r="AM2222"/>
          <cell r="AN2222"/>
          <cell r="AO2222" t="e">
            <v>#DIV/0!</v>
          </cell>
        </row>
        <row r="2223">
          <cell r="A2223">
            <v>1448</v>
          </cell>
          <cell r="B2223" t="str">
            <v>Sandwich: jamon 27%, queso 26 %,y pan 47%.</v>
          </cell>
          <cell r="C2223"/>
          <cell r="D2223">
            <v>100</v>
          </cell>
          <cell r="E2223"/>
          <cell r="F2223">
            <v>243</v>
          </cell>
          <cell r="G2223"/>
          <cell r="H2223">
            <v>14.2</v>
          </cell>
          <cell r="I2223">
            <v>10.6</v>
          </cell>
          <cell r="J2223">
            <v>22.8</v>
          </cell>
          <cell r="K2223"/>
          <cell r="L2223">
            <v>2.2000000000000002</v>
          </cell>
          <cell r="M2223"/>
          <cell r="N2223">
            <v>89</v>
          </cell>
          <cell r="O2223">
            <v>2.2000000000000002</v>
          </cell>
          <cell r="P2223">
            <v>528</v>
          </cell>
          <cell r="Q2223">
            <v>104</v>
          </cell>
          <cell r="R2223"/>
          <cell r="S2223">
            <v>0.94</v>
          </cell>
          <cell r="T2223">
            <v>11</v>
          </cell>
          <cell r="U2223">
            <v>199</v>
          </cell>
          <cell r="V2223">
            <v>0.21</v>
          </cell>
          <cell r="W2223">
            <v>0.33</v>
          </cell>
          <cell r="X2223">
            <v>1.8</v>
          </cell>
          <cell r="Y2223">
            <v>52</v>
          </cell>
          <cell r="Z2223">
            <v>0.37</v>
          </cell>
          <cell r="AA2223">
            <v>2</v>
          </cell>
          <cell r="AB2223">
            <v>52</v>
          </cell>
          <cell r="AC2223">
            <v>4.41</v>
          </cell>
          <cell r="AD2223">
            <v>4.62</v>
          </cell>
          <cell r="AE2223">
            <v>0.94</v>
          </cell>
          <cell r="AF2223">
            <v>40</v>
          </cell>
          <cell r="AG2223"/>
          <cell r="AH2223"/>
          <cell r="AI2223" t="e">
            <v>#DIV/0!</v>
          </cell>
          <cell r="AJ2223"/>
          <cell r="AK2223"/>
          <cell r="AL2223" t="e">
            <v>#DIV/0!</v>
          </cell>
          <cell r="AM2223"/>
          <cell r="AN2223"/>
          <cell r="AO2223" t="e">
            <v>#DIV/0!</v>
          </cell>
        </row>
        <row r="2224">
          <cell r="A2224">
            <v>1449</v>
          </cell>
          <cell r="B2224" t="str">
            <v>Superperro caliente ( salchicha 24%, pan 12%, mozzarella 8%, tocineta 5%, repollo 22%, cebolla 5%, mostaza 8%, catsup 8% mayonesa 8%.)</v>
          </cell>
          <cell r="C2224"/>
          <cell r="D2224">
            <v>100</v>
          </cell>
          <cell r="E2224"/>
          <cell r="F2224">
            <v>233</v>
          </cell>
          <cell r="G2224"/>
          <cell r="H2224">
            <v>7</v>
          </cell>
          <cell r="I2224">
            <v>17.899999999999999</v>
          </cell>
          <cell r="J2224">
            <v>10.8</v>
          </cell>
          <cell r="K2224"/>
          <cell r="L2224">
            <v>2.2000000000000002</v>
          </cell>
          <cell r="M2224"/>
          <cell r="N2224">
            <v>71</v>
          </cell>
          <cell r="O2224">
            <v>1.1000000000000001</v>
          </cell>
          <cell r="P2224">
            <v>667</v>
          </cell>
          <cell r="Q2224">
            <v>85</v>
          </cell>
          <cell r="R2224"/>
          <cell r="S2224">
            <v>1.06</v>
          </cell>
          <cell r="T2224">
            <v>14</v>
          </cell>
          <cell r="U2224">
            <v>173</v>
          </cell>
          <cell r="V2224">
            <v>0.11</v>
          </cell>
          <cell r="W2224">
            <v>0.11</v>
          </cell>
          <cell r="X2224">
            <v>1.6</v>
          </cell>
          <cell r="Y2224">
            <v>43</v>
          </cell>
          <cell r="Z2224">
            <v>0.56999999999999995</v>
          </cell>
          <cell r="AA2224">
            <v>9</v>
          </cell>
          <cell r="AB2224">
            <v>37</v>
          </cell>
          <cell r="AC2224">
            <v>5.91</v>
          </cell>
          <cell r="AD2224">
            <v>6.97</v>
          </cell>
          <cell r="AE2224">
            <v>4.09</v>
          </cell>
          <cell r="AF2224">
            <v>31</v>
          </cell>
          <cell r="AG2224"/>
          <cell r="AH2224"/>
          <cell r="AI2224" t="e">
            <v>#DIV/0!</v>
          </cell>
          <cell r="AJ2224"/>
          <cell r="AK2224"/>
          <cell r="AL2224" t="e">
            <v>#DIV/0!</v>
          </cell>
          <cell r="AM2224"/>
          <cell r="AN2224"/>
          <cell r="AO2224" t="e">
            <v>#DIV/0!</v>
          </cell>
        </row>
        <row r="2225">
          <cell r="A2225">
            <v>1450</v>
          </cell>
          <cell r="B2225" t="str">
            <v>Tacos</v>
          </cell>
          <cell r="C2225"/>
          <cell r="D2225">
            <v>100</v>
          </cell>
          <cell r="E2225"/>
          <cell r="F2225">
            <v>219</v>
          </cell>
          <cell r="G2225"/>
          <cell r="H2225">
            <v>12.1</v>
          </cell>
          <cell r="I2225">
            <v>12</v>
          </cell>
          <cell r="J2225">
            <v>15.6</v>
          </cell>
          <cell r="K2225"/>
          <cell r="L2225">
            <v>7.5</v>
          </cell>
          <cell r="M2225"/>
          <cell r="N2225">
            <v>129</v>
          </cell>
          <cell r="O2225">
            <v>1.4</v>
          </cell>
          <cell r="P2225">
            <v>469</v>
          </cell>
          <cell r="Q2225">
            <v>119</v>
          </cell>
          <cell r="R2225"/>
          <cell r="S2225">
            <v>2.2999999999999998</v>
          </cell>
          <cell r="T2225">
            <v>41</v>
          </cell>
          <cell r="U2225">
            <v>277</v>
          </cell>
          <cell r="V2225">
            <v>0.09</v>
          </cell>
          <cell r="W2225">
            <v>0.26</v>
          </cell>
          <cell r="X2225">
            <v>1.9</v>
          </cell>
          <cell r="Y2225">
            <v>40</v>
          </cell>
          <cell r="Z2225">
            <v>0.61</v>
          </cell>
          <cell r="AA2225">
            <v>1</v>
          </cell>
          <cell r="AB2225">
            <v>86</v>
          </cell>
          <cell r="AC2225">
            <v>6.65</v>
          </cell>
          <cell r="AD2225">
            <v>3.85</v>
          </cell>
          <cell r="AE2225">
            <v>0.56000000000000005</v>
          </cell>
          <cell r="AF2225">
            <v>33</v>
          </cell>
          <cell r="AG2225"/>
          <cell r="AH2225"/>
          <cell r="AI2225" t="e">
            <v>#DIV/0!</v>
          </cell>
          <cell r="AJ2225"/>
          <cell r="AK2225"/>
          <cell r="AL2225" t="e">
            <v>#DIV/0!</v>
          </cell>
          <cell r="AM2225"/>
          <cell r="AN2225"/>
          <cell r="AO2225" t="e">
            <v>#DIV/0!</v>
          </cell>
        </row>
        <row r="2226">
          <cell r="A2226">
            <v>1454</v>
          </cell>
          <cell r="B2226" t="str">
            <v>Chicharrines, sabor barbecue ( piel de cerdo)</v>
          </cell>
          <cell r="C2226"/>
          <cell r="D2226">
            <v>100</v>
          </cell>
          <cell r="E2226"/>
          <cell r="F2226">
            <v>524</v>
          </cell>
          <cell r="G2226"/>
          <cell r="H2226">
            <v>57.9</v>
          </cell>
          <cell r="I2226">
            <v>31.8</v>
          </cell>
          <cell r="J2226">
            <v>1.6</v>
          </cell>
          <cell r="K2226"/>
          <cell r="L2226">
            <v>0</v>
          </cell>
          <cell r="M2226"/>
          <cell r="N2226">
            <v>43</v>
          </cell>
          <cell r="O2226">
            <v>1</v>
          </cell>
          <cell r="P2226">
            <v>2667</v>
          </cell>
          <cell r="Q2226">
            <v>220</v>
          </cell>
          <cell r="R2226"/>
          <cell r="S2226">
            <v>0.71</v>
          </cell>
          <cell r="T2226">
            <v>0</v>
          </cell>
          <cell r="U2226">
            <v>180</v>
          </cell>
          <cell r="V2226">
            <v>0.08</v>
          </cell>
          <cell r="W2226">
            <v>0.43</v>
          </cell>
          <cell r="X2226">
            <v>3.4</v>
          </cell>
          <cell r="Y2226">
            <v>31</v>
          </cell>
          <cell r="Z2226">
            <v>0.13</v>
          </cell>
          <cell r="AA2226">
            <v>2</v>
          </cell>
          <cell r="AB2226">
            <v>182</v>
          </cell>
          <cell r="AC2226">
            <v>11.56</v>
          </cell>
          <cell r="AD2226">
            <v>15.03</v>
          </cell>
          <cell r="AE2226">
            <v>3.45</v>
          </cell>
          <cell r="AF2226">
            <v>115</v>
          </cell>
          <cell r="AG2226"/>
          <cell r="AH2226"/>
          <cell r="AI2226" t="e">
            <v>#DIV/0!</v>
          </cell>
          <cell r="AJ2226"/>
          <cell r="AK2226"/>
          <cell r="AL2226" t="e">
            <v>#DIV/0!</v>
          </cell>
          <cell r="AM2226"/>
          <cell r="AN2226"/>
          <cell r="AO2226" t="e">
            <v>#DIV/0!</v>
          </cell>
        </row>
        <row r="2227">
          <cell r="A2227">
            <v>1455</v>
          </cell>
          <cell r="B2227" t="str">
            <v>Chicharrones de harina</v>
          </cell>
          <cell r="C2227"/>
          <cell r="D2227">
            <v>100</v>
          </cell>
          <cell r="E2227"/>
          <cell r="F2227">
            <v>360</v>
          </cell>
          <cell r="G2227"/>
          <cell r="H2227">
            <v>20</v>
          </cell>
          <cell r="I2227">
            <v>0</v>
          </cell>
          <cell r="J2227">
            <v>69.900000000000006</v>
          </cell>
          <cell r="K2227"/>
          <cell r="L2227">
            <v>0</v>
          </cell>
          <cell r="M2227"/>
          <cell r="N2227">
            <v>0</v>
          </cell>
          <cell r="O2227">
            <v>0</v>
          </cell>
          <cell r="P2227">
            <v>1865</v>
          </cell>
          <cell r="Q2227">
            <v>0</v>
          </cell>
          <cell r="R2227"/>
          <cell r="S2227">
            <v>0</v>
          </cell>
          <cell r="T2227">
            <v>0</v>
          </cell>
          <cell r="U2227">
            <v>0</v>
          </cell>
          <cell r="V2227">
            <v>0</v>
          </cell>
          <cell r="W2227">
            <v>0</v>
          </cell>
          <cell r="X2227">
            <v>0</v>
          </cell>
          <cell r="Y2227">
            <v>0</v>
          </cell>
          <cell r="Z2227">
            <v>0</v>
          </cell>
          <cell r="AA2227">
            <v>0</v>
          </cell>
          <cell r="AB2227">
            <v>0</v>
          </cell>
          <cell r="AC2227">
            <v>0</v>
          </cell>
          <cell r="AD2227">
            <v>0</v>
          </cell>
          <cell r="AE2227">
            <v>0</v>
          </cell>
          <cell r="AF2227">
            <v>0</v>
          </cell>
          <cell r="AG2227"/>
          <cell r="AH2227"/>
          <cell r="AI2227" t="e">
            <v>#DIV/0!</v>
          </cell>
          <cell r="AJ2227"/>
          <cell r="AK2227"/>
          <cell r="AL2227" t="e">
            <v>#DIV/0!</v>
          </cell>
          <cell r="AM2227"/>
          <cell r="AN2227"/>
          <cell r="AO2227" t="e">
            <v>#DIV/0!</v>
          </cell>
        </row>
        <row r="2228">
          <cell r="A2228">
            <v>1456</v>
          </cell>
          <cell r="B2228" t="str">
            <v>Chips de maiz ( maicitos)</v>
          </cell>
          <cell r="C2228"/>
          <cell r="D2228">
            <v>100</v>
          </cell>
          <cell r="E2228"/>
          <cell r="F2228">
            <v>555</v>
          </cell>
          <cell r="G2228"/>
          <cell r="H2228">
            <v>6.6</v>
          </cell>
          <cell r="I2228">
            <v>33.4</v>
          </cell>
          <cell r="J2228">
            <v>56.9</v>
          </cell>
          <cell r="K2228"/>
          <cell r="L2228">
            <v>4.9000000000000004</v>
          </cell>
          <cell r="M2228"/>
          <cell r="N2228">
            <v>127</v>
          </cell>
          <cell r="O2228">
            <v>1.3</v>
          </cell>
          <cell r="P2228">
            <v>630</v>
          </cell>
          <cell r="Q2228">
            <v>185</v>
          </cell>
          <cell r="R2228"/>
          <cell r="S2228">
            <v>1.26</v>
          </cell>
          <cell r="T2228">
            <v>76</v>
          </cell>
          <cell r="U2228">
            <v>142</v>
          </cell>
          <cell r="V2228">
            <v>0.03</v>
          </cell>
          <cell r="W2228">
            <v>0.14000000000000001</v>
          </cell>
          <cell r="X2228">
            <v>1.2</v>
          </cell>
          <cell r="Y2228">
            <v>20</v>
          </cell>
          <cell r="Z2228">
            <v>0</v>
          </cell>
          <cell r="AA2228">
            <v>0</v>
          </cell>
          <cell r="AB2228">
            <v>9</v>
          </cell>
          <cell r="AC2228">
            <v>4.55</v>
          </cell>
          <cell r="AD2228">
            <v>9.66</v>
          </cell>
          <cell r="AE2228">
            <v>16.48</v>
          </cell>
          <cell r="AF2228">
            <v>0</v>
          </cell>
          <cell r="AG2228"/>
          <cell r="AH2228"/>
          <cell r="AI2228" t="e">
            <v>#DIV/0!</v>
          </cell>
          <cell r="AJ2228"/>
          <cell r="AK2228"/>
          <cell r="AL2228" t="e">
            <v>#DIV/0!</v>
          </cell>
          <cell r="AM2228"/>
          <cell r="AN2228"/>
          <cell r="AO2228" t="e">
            <v>#DIV/0!</v>
          </cell>
        </row>
        <row r="2229">
          <cell r="A2229">
            <v>1457</v>
          </cell>
          <cell r="B2229" t="str">
            <v>Chips maiz de sabor a limon ( choclitos)</v>
          </cell>
          <cell r="C2229"/>
          <cell r="D2229">
            <v>100</v>
          </cell>
          <cell r="E2229"/>
          <cell r="F2229">
            <v>548</v>
          </cell>
          <cell r="G2229"/>
          <cell r="H2229">
            <v>7.4</v>
          </cell>
          <cell r="I2229">
            <v>29.6</v>
          </cell>
          <cell r="J2229">
            <v>63</v>
          </cell>
          <cell r="K2229"/>
          <cell r="L2229">
            <v>3.7</v>
          </cell>
          <cell r="M2229"/>
          <cell r="N2229">
            <v>40</v>
          </cell>
          <cell r="O2229">
            <v>0.4</v>
          </cell>
          <cell r="P2229">
            <v>630</v>
          </cell>
          <cell r="Q2229">
            <v>185</v>
          </cell>
          <cell r="R2229"/>
          <cell r="S2229">
            <v>1.26</v>
          </cell>
          <cell r="T2229">
            <v>76</v>
          </cell>
          <cell r="U2229">
            <v>142</v>
          </cell>
          <cell r="V2229">
            <v>0.03</v>
          </cell>
          <cell r="W2229">
            <v>0.14000000000000001</v>
          </cell>
          <cell r="X2229">
            <v>1.2</v>
          </cell>
          <cell r="Y2229">
            <v>20</v>
          </cell>
          <cell r="Z2229">
            <v>0</v>
          </cell>
          <cell r="AA2229">
            <v>0</v>
          </cell>
          <cell r="AB2229">
            <v>9</v>
          </cell>
          <cell r="AC2229">
            <v>12.96</v>
          </cell>
          <cell r="AD2229">
            <v>12.96</v>
          </cell>
          <cell r="AE2229">
            <v>3.7</v>
          </cell>
          <cell r="AF2229">
            <v>0</v>
          </cell>
          <cell r="AG2229"/>
          <cell r="AH2229"/>
          <cell r="AI2229" t="e">
            <v>#DIV/0!</v>
          </cell>
          <cell r="AJ2229"/>
          <cell r="AK2229"/>
          <cell r="AL2229" t="e">
            <v>#DIV/0!</v>
          </cell>
          <cell r="AM2229"/>
          <cell r="AN2229"/>
          <cell r="AO2229" t="e">
            <v>#DIV/0!</v>
          </cell>
        </row>
        <row r="2230">
          <cell r="A2230">
            <v>1458</v>
          </cell>
          <cell r="B2230" t="str">
            <v>Crispetas blancas, no hechas en aceite.</v>
          </cell>
          <cell r="C2230"/>
          <cell r="D2230">
            <v>100</v>
          </cell>
          <cell r="E2230"/>
          <cell r="F2230">
            <v>397</v>
          </cell>
          <cell r="G2230"/>
          <cell r="H2230">
            <v>12</v>
          </cell>
          <cell r="I2230">
            <v>4.2</v>
          </cell>
          <cell r="J2230">
            <v>77.900000000000006</v>
          </cell>
          <cell r="K2230"/>
          <cell r="L2230">
            <v>15.3</v>
          </cell>
          <cell r="M2230"/>
          <cell r="N2230">
            <v>10</v>
          </cell>
          <cell r="O2230">
            <v>2.7</v>
          </cell>
          <cell r="P2230">
            <v>4</v>
          </cell>
          <cell r="Q2230">
            <v>300</v>
          </cell>
          <cell r="R2230"/>
          <cell r="S2230">
            <v>3.44</v>
          </cell>
          <cell r="T2230">
            <v>131</v>
          </cell>
          <cell r="U2230">
            <v>301</v>
          </cell>
          <cell r="V2230">
            <v>0.2</v>
          </cell>
          <cell r="W2230">
            <v>0.28000000000000003</v>
          </cell>
          <cell r="X2230">
            <v>1.9</v>
          </cell>
          <cell r="Y2230">
            <v>23</v>
          </cell>
          <cell r="Z2230">
            <v>0</v>
          </cell>
          <cell r="AA2230">
            <v>0</v>
          </cell>
          <cell r="AB2230">
            <v>3</v>
          </cell>
          <cell r="AC2230">
            <v>0.56999999999999995</v>
          </cell>
          <cell r="AD2230">
            <v>1.1000000000000001</v>
          </cell>
          <cell r="AE2230">
            <v>1.9</v>
          </cell>
          <cell r="AF2230">
            <v>0</v>
          </cell>
          <cell r="AG2230"/>
          <cell r="AH2230"/>
          <cell r="AI2230" t="e">
            <v>#DIV/0!</v>
          </cell>
          <cell r="AJ2230"/>
          <cell r="AK2230"/>
          <cell r="AL2230" t="e">
            <v>#DIV/0!</v>
          </cell>
          <cell r="AM2230"/>
          <cell r="AN2230"/>
          <cell r="AO2230" t="e">
            <v>#DIV/0!</v>
          </cell>
        </row>
        <row r="2231">
          <cell r="A2231">
            <v>1459</v>
          </cell>
          <cell r="B2231" t="str">
            <v>Crispetas cubiertas con caramelo sin mani</v>
          </cell>
          <cell r="C2231"/>
          <cell r="D2231">
            <v>100</v>
          </cell>
          <cell r="E2231"/>
          <cell r="F2231">
            <v>447</v>
          </cell>
          <cell r="G2231"/>
          <cell r="H2231">
            <v>3.8</v>
          </cell>
          <cell r="I2231">
            <v>12.8</v>
          </cell>
          <cell r="J2231">
            <v>79.099999999999994</v>
          </cell>
          <cell r="K2231"/>
          <cell r="L2231">
            <v>5.2</v>
          </cell>
          <cell r="M2231"/>
          <cell r="N2231">
            <v>43</v>
          </cell>
          <cell r="O2231">
            <v>1.7</v>
          </cell>
          <cell r="P2231">
            <v>206</v>
          </cell>
          <cell r="Q2231">
            <v>83</v>
          </cell>
          <cell r="R2231"/>
          <cell r="S2231">
            <v>0.57999999999999996</v>
          </cell>
          <cell r="T2231">
            <v>35</v>
          </cell>
          <cell r="U2231">
            <v>109</v>
          </cell>
          <cell r="V2231">
            <v>7.0000000000000007E-2</v>
          </cell>
          <cell r="W2231">
            <v>7.0000000000000007E-2</v>
          </cell>
          <cell r="X2231">
            <v>2.2000000000000002</v>
          </cell>
          <cell r="Y2231">
            <v>2</v>
          </cell>
          <cell r="Z2231">
            <v>0.01</v>
          </cell>
          <cell r="AA2231">
            <v>0</v>
          </cell>
          <cell r="AB2231">
            <v>10</v>
          </cell>
          <cell r="AC2231">
            <v>3.61</v>
          </cell>
          <cell r="AD2231">
            <v>2.88</v>
          </cell>
          <cell r="AE2231">
            <v>4.4800000000000004</v>
          </cell>
          <cell r="AF2231">
            <v>0</v>
          </cell>
          <cell r="AG2231"/>
          <cell r="AH2231"/>
          <cell r="AI2231" t="e">
            <v>#DIV/0!</v>
          </cell>
          <cell r="AJ2231"/>
          <cell r="AK2231"/>
          <cell r="AL2231" t="e">
            <v>#DIV/0!</v>
          </cell>
          <cell r="AM2231"/>
          <cell r="AN2231"/>
          <cell r="AO2231" t="e">
            <v>#DIV/0!</v>
          </cell>
        </row>
        <row r="2232">
          <cell r="A2232">
            <v>1460</v>
          </cell>
          <cell r="B2232" t="str">
            <v>Crispetas de aceite</v>
          </cell>
          <cell r="C2232"/>
          <cell r="D2232">
            <v>100</v>
          </cell>
          <cell r="E2232"/>
          <cell r="F2232">
            <v>518</v>
          </cell>
          <cell r="G2232"/>
          <cell r="H2232">
            <v>9</v>
          </cell>
          <cell r="I2232">
            <v>28.1</v>
          </cell>
          <cell r="J2232">
            <v>57.2</v>
          </cell>
          <cell r="K2232"/>
          <cell r="L2232">
            <v>10</v>
          </cell>
          <cell r="M2232"/>
          <cell r="N2232">
            <v>10</v>
          </cell>
          <cell r="O2232">
            <v>2.8</v>
          </cell>
          <cell r="P2232">
            <v>884</v>
          </cell>
          <cell r="Q2232">
            <v>250</v>
          </cell>
          <cell r="R2232"/>
          <cell r="S2232">
            <v>2.64</v>
          </cell>
          <cell r="T2232">
            <v>108</v>
          </cell>
          <cell r="U2232">
            <v>225</v>
          </cell>
          <cell r="V2232">
            <v>0.13</v>
          </cell>
          <cell r="W2232">
            <v>0.14000000000000001</v>
          </cell>
          <cell r="X2232">
            <v>1.6</v>
          </cell>
          <cell r="Y2232">
            <v>17</v>
          </cell>
          <cell r="Z2232">
            <v>0</v>
          </cell>
          <cell r="AA2232">
            <v>0</v>
          </cell>
          <cell r="AB2232">
            <v>15</v>
          </cell>
          <cell r="AC2232">
            <v>4.8899999999999997</v>
          </cell>
          <cell r="AD2232">
            <v>8.17</v>
          </cell>
          <cell r="AE2232">
            <v>13.42</v>
          </cell>
          <cell r="AF2232">
            <v>0</v>
          </cell>
          <cell r="AG2232"/>
          <cell r="AH2232"/>
          <cell r="AI2232" t="e">
            <v>#DIV/0!</v>
          </cell>
          <cell r="AJ2232"/>
          <cell r="AK2232"/>
          <cell r="AL2232" t="e">
            <v>#DIV/0!</v>
          </cell>
          <cell r="AM2232"/>
          <cell r="AN2232"/>
          <cell r="AO2232" t="e">
            <v>#DIV/0!</v>
          </cell>
        </row>
        <row r="2233">
          <cell r="A2233">
            <v>1461</v>
          </cell>
          <cell r="B2233" t="str">
            <v>Crispetas de aceites, blancas</v>
          </cell>
          <cell r="C2233"/>
          <cell r="D2233">
            <v>100</v>
          </cell>
          <cell r="E2233"/>
          <cell r="F2233">
            <v>518</v>
          </cell>
          <cell r="G2233"/>
          <cell r="H2233">
            <v>9</v>
          </cell>
          <cell r="I2233">
            <v>28.1</v>
          </cell>
          <cell r="J2233">
            <v>57.2</v>
          </cell>
          <cell r="K2233"/>
          <cell r="L2233">
            <v>10</v>
          </cell>
          <cell r="M2233"/>
          <cell r="N2233">
            <v>10</v>
          </cell>
          <cell r="O2233">
            <v>2.8</v>
          </cell>
          <cell r="P2233">
            <v>884</v>
          </cell>
          <cell r="Q2233">
            <v>250</v>
          </cell>
          <cell r="R2233"/>
          <cell r="S2233">
            <v>2.64</v>
          </cell>
          <cell r="T2233">
            <v>108</v>
          </cell>
          <cell r="U2233">
            <v>225</v>
          </cell>
          <cell r="V2233">
            <v>0.13</v>
          </cell>
          <cell r="W2233">
            <v>0.14000000000000001</v>
          </cell>
          <cell r="X2233">
            <v>1.6</v>
          </cell>
          <cell r="Y2233">
            <v>17</v>
          </cell>
          <cell r="Z2233">
            <v>0</v>
          </cell>
          <cell r="AA2233">
            <v>0</v>
          </cell>
          <cell r="AB2233">
            <v>2</v>
          </cell>
          <cell r="AC2233">
            <v>4.8899999999999997</v>
          </cell>
          <cell r="AD2233">
            <v>8.17</v>
          </cell>
          <cell r="AE2233">
            <v>13.42</v>
          </cell>
          <cell r="AF2233">
            <v>0</v>
          </cell>
          <cell r="AG2233"/>
          <cell r="AH2233"/>
          <cell r="AI2233" t="e">
            <v>#DIV/0!</v>
          </cell>
          <cell r="AJ2233"/>
          <cell r="AK2233"/>
          <cell r="AL2233" t="e">
            <v>#DIV/0!</v>
          </cell>
          <cell r="AM2233"/>
          <cell r="AN2233"/>
          <cell r="AO2233" t="e">
            <v>#DIV/0!</v>
          </cell>
        </row>
        <row r="2234">
          <cell r="A2234">
            <v>1462</v>
          </cell>
          <cell r="B2234" t="str">
            <v>Crispetas no hechas en aceite</v>
          </cell>
          <cell r="C2234"/>
          <cell r="D2234">
            <v>100</v>
          </cell>
          <cell r="E2234"/>
          <cell r="F2234">
            <v>397</v>
          </cell>
          <cell r="G2234"/>
          <cell r="H2234">
            <v>12</v>
          </cell>
          <cell r="I2234">
            <v>4.2</v>
          </cell>
          <cell r="J2234">
            <v>77.900000000000006</v>
          </cell>
          <cell r="K2234"/>
          <cell r="L2234">
            <v>15.1</v>
          </cell>
          <cell r="M2234"/>
          <cell r="N2234">
            <v>10</v>
          </cell>
          <cell r="O2234">
            <v>2.7</v>
          </cell>
          <cell r="P2234">
            <v>4</v>
          </cell>
          <cell r="Q2234">
            <v>300</v>
          </cell>
          <cell r="R2234"/>
          <cell r="S2234">
            <v>3.44</v>
          </cell>
          <cell r="T2234">
            <v>131</v>
          </cell>
          <cell r="U2234">
            <v>301</v>
          </cell>
          <cell r="V2234">
            <v>0.2</v>
          </cell>
          <cell r="W2234">
            <v>0.28000000000000003</v>
          </cell>
          <cell r="X2234">
            <v>1.9</v>
          </cell>
          <cell r="Y2234">
            <v>23</v>
          </cell>
          <cell r="Z2234">
            <v>0</v>
          </cell>
          <cell r="AA2234">
            <v>0</v>
          </cell>
          <cell r="AB2234">
            <v>20</v>
          </cell>
          <cell r="AC2234">
            <v>0.56999999999999995</v>
          </cell>
          <cell r="AD2234">
            <v>1.1000000000000001</v>
          </cell>
          <cell r="AE2234">
            <v>1.9</v>
          </cell>
          <cell r="AF2234">
            <v>0</v>
          </cell>
          <cell r="AG2234"/>
          <cell r="AH2234"/>
          <cell r="AI2234" t="e">
            <v>#DIV/0!</v>
          </cell>
          <cell r="AJ2234"/>
          <cell r="AK2234"/>
          <cell r="AL2234" t="e">
            <v>#DIV/0!</v>
          </cell>
          <cell r="AM2234"/>
          <cell r="AN2234"/>
          <cell r="AO2234" t="e">
            <v>#DIV/0!</v>
          </cell>
        </row>
        <row r="2235">
          <cell r="A2235">
            <v>1463</v>
          </cell>
          <cell r="B2235" t="str">
            <v>Crispetas, sabor a queso</v>
          </cell>
          <cell r="C2235"/>
          <cell r="D2235">
            <v>100</v>
          </cell>
          <cell r="E2235"/>
          <cell r="F2235">
            <v>542</v>
          </cell>
          <cell r="G2235"/>
          <cell r="H2235">
            <v>9.3000000000000007</v>
          </cell>
          <cell r="I2235">
            <v>33.200000000000003</v>
          </cell>
          <cell r="J2235">
            <v>51.6</v>
          </cell>
          <cell r="K2235"/>
          <cell r="L2235">
            <v>9.9</v>
          </cell>
          <cell r="M2235"/>
          <cell r="N2235">
            <v>113</v>
          </cell>
          <cell r="O2235">
            <v>2.2000000000000002</v>
          </cell>
          <cell r="P2235">
            <v>889</v>
          </cell>
          <cell r="Q2235">
            <v>361</v>
          </cell>
          <cell r="R2235"/>
          <cell r="S2235">
            <v>2.0099999999999998</v>
          </cell>
          <cell r="T2235">
            <v>91</v>
          </cell>
          <cell r="U2235">
            <v>261</v>
          </cell>
          <cell r="V2235">
            <v>0.12</v>
          </cell>
          <cell r="W2235">
            <v>0.24</v>
          </cell>
          <cell r="X2235">
            <v>1.5</v>
          </cell>
          <cell r="Y2235">
            <v>11</v>
          </cell>
          <cell r="Z2235">
            <v>0.53</v>
          </cell>
          <cell r="AA2235">
            <v>0</v>
          </cell>
          <cell r="AB2235">
            <v>44</v>
          </cell>
          <cell r="AC2235">
            <v>6.41</v>
          </cell>
          <cell r="AD2235">
            <v>9.6999999999999993</v>
          </cell>
          <cell r="AE2235">
            <v>15.37</v>
          </cell>
          <cell r="AF2235">
            <v>11</v>
          </cell>
          <cell r="AG2235"/>
          <cell r="AH2235"/>
          <cell r="AI2235" t="e">
            <v>#DIV/0!</v>
          </cell>
          <cell r="AJ2235"/>
          <cell r="AK2235"/>
          <cell r="AL2235" t="e">
            <v>#DIV/0!</v>
          </cell>
          <cell r="AM2235"/>
          <cell r="AN2235"/>
          <cell r="AO2235" t="e">
            <v>#DIV/0!</v>
          </cell>
        </row>
        <row r="2236">
          <cell r="A2236">
            <v>1464</v>
          </cell>
          <cell r="B2236" t="str">
            <v>Doritos</v>
          </cell>
          <cell r="C2236"/>
          <cell r="D2236">
            <v>100</v>
          </cell>
          <cell r="E2236"/>
          <cell r="F2236">
            <v>503</v>
          </cell>
          <cell r="G2236"/>
          <cell r="H2236">
            <v>6.5</v>
          </cell>
          <cell r="I2236">
            <v>25.8</v>
          </cell>
          <cell r="J2236">
            <v>61.3</v>
          </cell>
          <cell r="K2236"/>
          <cell r="L2236">
            <v>6.5</v>
          </cell>
          <cell r="M2236"/>
          <cell r="N2236">
            <v>0</v>
          </cell>
          <cell r="O2236">
            <v>0.7</v>
          </cell>
          <cell r="P2236">
            <v>839</v>
          </cell>
          <cell r="Q2236">
            <v>185</v>
          </cell>
          <cell r="R2236"/>
          <cell r="S2236">
            <v>1.26</v>
          </cell>
          <cell r="T2236">
            <v>76</v>
          </cell>
          <cell r="U2236">
            <v>142</v>
          </cell>
          <cell r="V2236">
            <v>0.03</v>
          </cell>
          <cell r="W2236">
            <v>0.14000000000000001</v>
          </cell>
          <cell r="X2236">
            <v>1.2</v>
          </cell>
          <cell r="Y2236">
            <v>20</v>
          </cell>
          <cell r="Z2236">
            <v>0</v>
          </cell>
          <cell r="AA2236">
            <v>0</v>
          </cell>
          <cell r="AB2236">
            <v>9</v>
          </cell>
          <cell r="AC2236">
            <v>9.68</v>
          </cell>
          <cell r="AD2236">
            <v>11.29</v>
          </cell>
          <cell r="AE2236">
            <v>3.23</v>
          </cell>
          <cell r="AF2236">
            <v>0</v>
          </cell>
          <cell r="AG2236"/>
          <cell r="AH2236"/>
          <cell r="AI2236" t="e">
            <v>#DIV/0!</v>
          </cell>
          <cell r="AJ2236"/>
          <cell r="AK2236"/>
          <cell r="AL2236" t="e">
            <v>#DIV/0!</v>
          </cell>
          <cell r="AM2236"/>
          <cell r="AN2236"/>
          <cell r="AO2236" t="e">
            <v>#DIV/0!</v>
          </cell>
        </row>
        <row r="2237">
          <cell r="A2237">
            <v>1465</v>
          </cell>
          <cell r="B2237" t="str">
            <v>Minichips</v>
          </cell>
          <cell r="C2237"/>
          <cell r="D2237">
            <v>100</v>
          </cell>
          <cell r="E2237"/>
          <cell r="F2237">
            <v>477</v>
          </cell>
          <cell r="G2237"/>
          <cell r="H2237">
            <v>5.7</v>
          </cell>
          <cell r="I2237">
            <v>20</v>
          </cell>
          <cell r="J2237">
            <v>68.599999999999994</v>
          </cell>
          <cell r="K2237"/>
          <cell r="L2237">
            <v>0</v>
          </cell>
          <cell r="M2237"/>
          <cell r="N2237">
            <v>0</v>
          </cell>
          <cell r="O2237">
            <v>1.1000000000000001</v>
          </cell>
          <cell r="P2237">
            <v>129</v>
          </cell>
          <cell r="Q2237">
            <v>95</v>
          </cell>
          <cell r="R2237"/>
          <cell r="S2237">
            <v>0.61</v>
          </cell>
          <cell r="T2237">
            <v>30</v>
          </cell>
          <cell r="U2237">
            <v>149</v>
          </cell>
          <cell r="V2237">
            <v>0.12</v>
          </cell>
          <cell r="W2237">
            <v>0.14000000000000001</v>
          </cell>
          <cell r="X2237">
            <v>1.2</v>
          </cell>
          <cell r="Y2237">
            <v>24</v>
          </cell>
          <cell r="Z2237">
            <v>0.19</v>
          </cell>
          <cell r="AA2237">
            <v>0</v>
          </cell>
          <cell r="AB2237">
            <v>27</v>
          </cell>
          <cell r="AC2237">
            <v>8.57</v>
          </cell>
          <cell r="AD2237">
            <v>7.14</v>
          </cell>
          <cell r="AE2237">
            <v>2.86</v>
          </cell>
          <cell r="AF2237">
            <v>0</v>
          </cell>
          <cell r="AG2237"/>
          <cell r="AH2237"/>
          <cell r="AI2237" t="e">
            <v>#DIV/0!</v>
          </cell>
          <cell r="AJ2237"/>
          <cell r="AK2237"/>
          <cell r="AL2237" t="e">
            <v>#DIV/0!</v>
          </cell>
          <cell r="AM2237"/>
          <cell r="AN2237"/>
          <cell r="AO2237" t="e">
            <v>#DIV/0!</v>
          </cell>
        </row>
        <row r="2238">
          <cell r="A2238">
            <v>1466</v>
          </cell>
          <cell r="B2238" t="str">
            <v>Papas chips, hechas de papas deshidratadas</v>
          </cell>
          <cell r="C2238"/>
          <cell r="D2238">
            <v>100</v>
          </cell>
          <cell r="E2238"/>
          <cell r="F2238">
            <v>573</v>
          </cell>
          <cell r="G2238"/>
          <cell r="H2238">
            <v>5.9</v>
          </cell>
          <cell r="I2238">
            <v>38.4</v>
          </cell>
          <cell r="J2238">
            <v>51</v>
          </cell>
          <cell r="K2238"/>
          <cell r="L2238">
            <v>3.6</v>
          </cell>
          <cell r="M2238"/>
          <cell r="N2238">
            <v>24</v>
          </cell>
          <cell r="O2238">
            <v>1.5</v>
          </cell>
          <cell r="P2238">
            <v>656</v>
          </cell>
          <cell r="Q2238">
            <v>157</v>
          </cell>
          <cell r="R2238"/>
          <cell r="S2238">
            <v>0.59</v>
          </cell>
          <cell r="T2238">
            <v>58</v>
          </cell>
          <cell r="U2238">
            <v>1008</v>
          </cell>
          <cell r="V2238">
            <v>0.21</v>
          </cell>
          <cell r="W2238">
            <v>0.12</v>
          </cell>
          <cell r="X2238">
            <v>3.2</v>
          </cell>
          <cell r="Y2238">
            <v>7</v>
          </cell>
          <cell r="Z2238">
            <v>0</v>
          </cell>
          <cell r="AA2238">
            <v>8</v>
          </cell>
          <cell r="AB2238">
            <v>0</v>
          </cell>
          <cell r="AC2238">
            <v>9.4499999999999993</v>
          </cell>
          <cell r="AD2238">
            <v>7.27</v>
          </cell>
          <cell r="AE2238">
            <v>19.98</v>
          </cell>
          <cell r="AF2238">
            <v>0</v>
          </cell>
          <cell r="AG2238"/>
          <cell r="AH2238"/>
          <cell r="AI2238" t="e">
            <v>#DIV/0!</v>
          </cell>
          <cell r="AJ2238"/>
          <cell r="AK2238"/>
          <cell r="AL2238" t="e">
            <v>#DIV/0!</v>
          </cell>
          <cell r="AM2238"/>
          <cell r="AN2238"/>
          <cell r="AO2238" t="e">
            <v>#DIV/0!</v>
          </cell>
        </row>
        <row r="2239">
          <cell r="A2239">
            <v>1467</v>
          </cell>
          <cell r="B2239" t="str">
            <v>Papas chips, hechas de papas deshidratadas, light.</v>
          </cell>
          <cell r="C2239"/>
          <cell r="D2239">
            <v>100</v>
          </cell>
          <cell r="E2239"/>
          <cell r="F2239">
            <v>513</v>
          </cell>
          <cell r="G2239"/>
          <cell r="H2239">
            <v>5.6</v>
          </cell>
          <cell r="I2239">
            <v>25.7</v>
          </cell>
          <cell r="J2239">
            <v>64.900000000000006</v>
          </cell>
          <cell r="K2239"/>
          <cell r="L2239">
            <v>3.6</v>
          </cell>
          <cell r="M2239"/>
          <cell r="N2239">
            <v>34</v>
          </cell>
          <cell r="O2239">
            <v>1.5</v>
          </cell>
          <cell r="P2239">
            <v>428</v>
          </cell>
          <cell r="Q2239">
            <v>154</v>
          </cell>
          <cell r="R2239"/>
          <cell r="S2239">
            <v>0.6</v>
          </cell>
          <cell r="T2239">
            <v>63</v>
          </cell>
          <cell r="U2239">
            <v>1005</v>
          </cell>
          <cell r="V2239">
            <v>0.19</v>
          </cell>
          <cell r="W2239">
            <v>0.06</v>
          </cell>
          <cell r="X2239">
            <v>4.2</v>
          </cell>
          <cell r="Y2239">
            <v>23</v>
          </cell>
          <cell r="Z2239">
            <v>0</v>
          </cell>
          <cell r="AA2239">
            <v>12</v>
          </cell>
          <cell r="AB2239">
            <v>0</v>
          </cell>
          <cell r="AC2239">
            <v>5.13</v>
          </cell>
          <cell r="AD2239">
            <v>5.92</v>
          </cell>
          <cell r="AE2239">
            <v>13.49</v>
          </cell>
          <cell r="AF2239">
            <v>0</v>
          </cell>
          <cell r="AG2239"/>
          <cell r="AH2239"/>
          <cell r="AI2239" t="e">
            <v>#DIV/0!</v>
          </cell>
          <cell r="AJ2239"/>
          <cell r="AK2239"/>
          <cell r="AL2239" t="e">
            <v>#DIV/0!</v>
          </cell>
          <cell r="AM2239"/>
          <cell r="AN2239"/>
          <cell r="AO2239" t="e">
            <v>#DIV/0!</v>
          </cell>
        </row>
        <row r="2240">
          <cell r="A2240">
            <v>1468</v>
          </cell>
          <cell r="B2240" t="str">
            <v>Papas chips, hechas de papas deshidratadas, sabor de queso.</v>
          </cell>
          <cell r="C2240"/>
          <cell r="D2240">
            <v>100</v>
          </cell>
          <cell r="E2240"/>
          <cell r="F2240">
            <v>563</v>
          </cell>
          <cell r="G2240"/>
          <cell r="H2240">
            <v>7</v>
          </cell>
          <cell r="I2240">
            <v>37</v>
          </cell>
          <cell r="J2240">
            <v>50.6</v>
          </cell>
          <cell r="K2240"/>
          <cell r="L2240">
            <v>3.4</v>
          </cell>
          <cell r="M2240"/>
          <cell r="N2240">
            <v>110</v>
          </cell>
          <cell r="O2240">
            <v>1.6</v>
          </cell>
          <cell r="P2240">
            <v>755</v>
          </cell>
          <cell r="Q2240">
            <v>163</v>
          </cell>
          <cell r="R2240"/>
          <cell r="S2240">
            <v>0.64</v>
          </cell>
          <cell r="T2240">
            <v>53</v>
          </cell>
          <cell r="U2240">
            <v>381</v>
          </cell>
          <cell r="V2240">
            <v>0.18</v>
          </cell>
          <cell r="W2240">
            <v>0.12</v>
          </cell>
          <cell r="X2240">
            <v>2.6</v>
          </cell>
          <cell r="Y2240">
            <v>18</v>
          </cell>
          <cell r="Z2240">
            <v>0</v>
          </cell>
          <cell r="AA2240">
            <v>9</v>
          </cell>
          <cell r="AB2240">
            <v>0</v>
          </cell>
          <cell r="AC2240">
            <v>9.57</v>
          </cell>
          <cell r="AD2240">
            <v>7.14</v>
          </cell>
          <cell r="AE2240">
            <v>18.66</v>
          </cell>
          <cell r="AF2240">
            <v>4</v>
          </cell>
          <cell r="AG2240"/>
          <cell r="AH2240"/>
          <cell r="AI2240" t="e">
            <v>#DIV/0!</v>
          </cell>
          <cell r="AJ2240"/>
          <cell r="AK2240"/>
          <cell r="AL2240" t="e">
            <v>#DIV/0!</v>
          </cell>
          <cell r="AM2240"/>
          <cell r="AN2240"/>
          <cell r="AO2240" t="e">
            <v>#DIV/0!</v>
          </cell>
        </row>
        <row r="2241">
          <cell r="A2241">
            <v>1469</v>
          </cell>
          <cell r="B2241" t="str">
            <v>Papas chips, light.</v>
          </cell>
          <cell r="C2241"/>
          <cell r="D2241">
            <v>100</v>
          </cell>
          <cell r="E2241"/>
          <cell r="F2241">
            <v>483</v>
          </cell>
          <cell r="G2241"/>
          <cell r="H2241">
            <v>7.1</v>
          </cell>
          <cell r="I2241">
            <v>20.8</v>
          </cell>
          <cell r="J2241">
            <v>66.900000000000006</v>
          </cell>
          <cell r="K2241"/>
          <cell r="L2241">
            <v>5.9</v>
          </cell>
          <cell r="M2241"/>
          <cell r="N2241">
            <v>21</v>
          </cell>
          <cell r="O2241">
            <v>1.4</v>
          </cell>
          <cell r="P2241">
            <v>492</v>
          </cell>
          <cell r="Q2241">
            <v>193</v>
          </cell>
          <cell r="R2241"/>
          <cell r="S2241">
            <v>7.0000000000000007E-2</v>
          </cell>
          <cell r="T2241">
            <v>89</v>
          </cell>
          <cell r="U2241">
            <v>1744</v>
          </cell>
          <cell r="V2241">
            <v>0.21</v>
          </cell>
          <cell r="W2241">
            <v>0.27</v>
          </cell>
          <cell r="X2241">
            <v>7</v>
          </cell>
          <cell r="Y2241">
            <v>27</v>
          </cell>
          <cell r="Z2241">
            <v>0</v>
          </cell>
          <cell r="AA2241">
            <v>26</v>
          </cell>
          <cell r="AB2241">
            <v>0</v>
          </cell>
          <cell r="AC2241">
            <v>4.16</v>
          </cell>
          <cell r="AD2241">
            <v>4.8</v>
          </cell>
          <cell r="AE2241">
            <v>10.94</v>
          </cell>
          <cell r="AF2241">
            <v>0</v>
          </cell>
          <cell r="AG2241"/>
          <cell r="AH2241"/>
          <cell r="AI2241" t="e">
            <v>#DIV/0!</v>
          </cell>
          <cell r="AJ2241"/>
          <cell r="AK2241"/>
          <cell r="AL2241" t="e">
            <v>#DIV/0!</v>
          </cell>
          <cell r="AM2241"/>
          <cell r="AN2241"/>
          <cell r="AO2241" t="e">
            <v>#DIV/0!</v>
          </cell>
        </row>
        <row r="2242">
          <cell r="A2242">
            <v>1470</v>
          </cell>
          <cell r="B2242" t="str">
            <v>Papas chips, natural, con sal.</v>
          </cell>
          <cell r="C2242"/>
          <cell r="D2242">
            <v>100</v>
          </cell>
          <cell r="E2242"/>
          <cell r="F2242">
            <v>551</v>
          </cell>
          <cell r="G2242"/>
          <cell r="H2242">
            <v>7</v>
          </cell>
          <cell r="I2242">
            <v>34.6</v>
          </cell>
          <cell r="J2242">
            <v>52.9</v>
          </cell>
          <cell r="K2242"/>
          <cell r="L2242">
            <v>4.5</v>
          </cell>
          <cell r="M2242"/>
          <cell r="N2242">
            <v>24</v>
          </cell>
          <cell r="O2242">
            <v>1.6</v>
          </cell>
          <cell r="P2242">
            <v>594</v>
          </cell>
          <cell r="Q2242">
            <v>165</v>
          </cell>
          <cell r="R2242"/>
          <cell r="S2242">
            <v>1.0900000000000001</v>
          </cell>
          <cell r="T2242">
            <v>67</v>
          </cell>
          <cell r="U2242">
            <v>1275</v>
          </cell>
          <cell r="V2242">
            <v>0.17</v>
          </cell>
          <cell r="W2242">
            <v>0.2</v>
          </cell>
          <cell r="X2242">
            <v>3.8</v>
          </cell>
          <cell r="Y2242">
            <v>45</v>
          </cell>
          <cell r="Z2242">
            <v>0</v>
          </cell>
          <cell r="AA2242">
            <v>31</v>
          </cell>
          <cell r="AB2242">
            <v>0</v>
          </cell>
          <cell r="AC2242">
            <v>10.96</v>
          </cell>
          <cell r="AD2242">
            <v>9.84</v>
          </cell>
          <cell r="AE2242">
            <v>12.17</v>
          </cell>
          <cell r="AF2242">
            <v>0</v>
          </cell>
          <cell r="AG2242"/>
          <cell r="AH2242"/>
          <cell r="AI2242" t="e">
            <v>#DIV/0!</v>
          </cell>
          <cell r="AJ2242"/>
          <cell r="AK2242"/>
          <cell r="AL2242" t="e">
            <v>#DIV/0!</v>
          </cell>
          <cell r="AM2242"/>
          <cell r="AN2242"/>
          <cell r="AO2242" t="e">
            <v>#DIV/0!</v>
          </cell>
        </row>
        <row r="2243">
          <cell r="A2243">
            <v>1471</v>
          </cell>
          <cell r="B2243" t="str">
            <v>Papas chips, natural, sin sal.</v>
          </cell>
          <cell r="C2243"/>
          <cell r="D2243">
            <v>100</v>
          </cell>
          <cell r="E2243"/>
          <cell r="F2243">
            <v>551</v>
          </cell>
          <cell r="G2243"/>
          <cell r="H2243">
            <v>7</v>
          </cell>
          <cell r="I2243">
            <v>34.6</v>
          </cell>
          <cell r="J2243">
            <v>52.9</v>
          </cell>
          <cell r="K2243"/>
          <cell r="L2243">
            <v>4.8</v>
          </cell>
          <cell r="M2243"/>
          <cell r="N2243">
            <v>24</v>
          </cell>
          <cell r="O2243">
            <v>1.6</v>
          </cell>
          <cell r="P2243">
            <v>8</v>
          </cell>
          <cell r="Q2243">
            <v>165</v>
          </cell>
          <cell r="R2243"/>
          <cell r="S2243">
            <v>1.0900000000000001</v>
          </cell>
          <cell r="T2243">
            <v>67</v>
          </cell>
          <cell r="U2243">
            <v>1275</v>
          </cell>
          <cell r="V2243">
            <v>0.17</v>
          </cell>
          <cell r="W2243">
            <v>0.2</v>
          </cell>
          <cell r="X2243">
            <v>3.8</v>
          </cell>
          <cell r="Y2243">
            <v>45</v>
          </cell>
          <cell r="Z2243">
            <v>0</v>
          </cell>
          <cell r="AA2243">
            <v>31</v>
          </cell>
          <cell r="AB2243">
            <v>0</v>
          </cell>
          <cell r="AC2243">
            <v>10.96</v>
          </cell>
          <cell r="AD2243">
            <v>9.84</v>
          </cell>
          <cell r="AE2243">
            <v>12.17</v>
          </cell>
          <cell r="AF2243">
            <v>0</v>
          </cell>
          <cell r="AG2243"/>
          <cell r="AH2243"/>
          <cell r="AI2243" t="e">
            <v>#DIV/0!</v>
          </cell>
          <cell r="AJ2243"/>
          <cell r="AK2243"/>
          <cell r="AL2243" t="e">
            <v>#DIV/0!</v>
          </cell>
          <cell r="AM2243"/>
          <cell r="AN2243"/>
          <cell r="AO2243" t="e">
            <v>#DIV/0!</v>
          </cell>
        </row>
        <row r="2244">
          <cell r="A2244">
            <v>1472</v>
          </cell>
          <cell r="B2244" t="str">
            <v>Papas chips, natural, sabor barbecue</v>
          </cell>
          <cell r="C2244"/>
          <cell r="D2244">
            <v>100</v>
          </cell>
          <cell r="E2244"/>
          <cell r="F2244">
            <v>534</v>
          </cell>
          <cell r="G2244"/>
          <cell r="H2244">
            <v>7.7</v>
          </cell>
          <cell r="I2244">
            <v>32.4</v>
          </cell>
          <cell r="J2244">
            <v>52.8</v>
          </cell>
          <cell r="K2244"/>
          <cell r="L2244">
            <v>4.4000000000000004</v>
          </cell>
          <cell r="M2244"/>
          <cell r="N2244">
            <v>50</v>
          </cell>
          <cell r="O2244">
            <v>1.9</v>
          </cell>
          <cell r="P2244">
            <v>750</v>
          </cell>
          <cell r="Q2244">
            <v>186</v>
          </cell>
          <cell r="R2244"/>
          <cell r="S2244">
            <v>0.94</v>
          </cell>
          <cell r="T2244">
            <v>75</v>
          </cell>
          <cell r="U2244">
            <v>1261</v>
          </cell>
          <cell r="V2244">
            <v>0.22</v>
          </cell>
          <cell r="W2244">
            <v>0.22</v>
          </cell>
          <cell r="X2244">
            <v>4.7</v>
          </cell>
          <cell r="Y2244">
            <v>83</v>
          </cell>
          <cell r="Z2244">
            <v>0</v>
          </cell>
          <cell r="AA2244">
            <v>34</v>
          </cell>
          <cell r="AB2244">
            <v>22</v>
          </cell>
          <cell r="AC2244">
            <v>8.0500000000000007</v>
          </cell>
          <cell r="AD2244">
            <v>6.54</v>
          </cell>
          <cell r="AE2244">
            <v>16.37</v>
          </cell>
          <cell r="AF2244">
            <v>0</v>
          </cell>
          <cell r="AG2244"/>
          <cell r="AH2244"/>
          <cell r="AI2244" t="e">
            <v>#DIV/0!</v>
          </cell>
          <cell r="AJ2244"/>
          <cell r="AK2244"/>
          <cell r="AL2244" t="e">
            <v>#DIV/0!</v>
          </cell>
          <cell r="AM2244"/>
          <cell r="AN2244"/>
          <cell r="AO2244" t="e">
            <v>#DIV/0!</v>
          </cell>
        </row>
        <row r="2245">
          <cell r="A2245">
            <v>1473</v>
          </cell>
          <cell r="B2245" t="str">
            <v>Papas chips, natural, sabor de queso.</v>
          </cell>
          <cell r="C2245"/>
          <cell r="D2245">
            <v>100</v>
          </cell>
          <cell r="E2245"/>
          <cell r="F2245">
            <v>510</v>
          </cell>
          <cell r="G2245"/>
          <cell r="H2245">
            <v>8.5</v>
          </cell>
          <cell r="I2245">
            <v>27.2</v>
          </cell>
          <cell r="J2245">
            <v>57.7</v>
          </cell>
          <cell r="K2245"/>
          <cell r="L2245">
            <v>5.2</v>
          </cell>
          <cell r="M2245"/>
          <cell r="N2245">
            <v>72</v>
          </cell>
          <cell r="O2245">
            <v>1.8</v>
          </cell>
          <cell r="P2245">
            <v>793</v>
          </cell>
          <cell r="Q2245">
            <v>299</v>
          </cell>
          <cell r="R2245"/>
          <cell r="S2245">
            <v>0.91</v>
          </cell>
          <cell r="T2245">
            <v>75</v>
          </cell>
          <cell r="U2245">
            <v>1528</v>
          </cell>
          <cell r="V2245">
            <v>0.16</v>
          </cell>
          <cell r="W2245">
            <v>0.16</v>
          </cell>
          <cell r="X2245">
            <v>5</v>
          </cell>
          <cell r="Y2245">
            <v>0</v>
          </cell>
          <cell r="Z2245">
            <v>0</v>
          </cell>
          <cell r="AA2245">
            <v>54</v>
          </cell>
          <cell r="AB2245">
            <v>8</v>
          </cell>
          <cell r="AC2245">
            <v>8.6</v>
          </cell>
          <cell r="AD2245">
            <v>7.72</v>
          </cell>
          <cell r="AE2245">
            <v>9.56</v>
          </cell>
          <cell r="AF2245">
            <v>4</v>
          </cell>
          <cell r="AG2245"/>
          <cell r="AH2245"/>
          <cell r="AI2245" t="e">
            <v>#DIV/0!</v>
          </cell>
          <cell r="AJ2245"/>
          <cell r="AK2245"/>
          <cell r="AL2245" t="e">
            <v>#DIV/0!</v>
          </cell>
          <cell r="AM2245"/>
          <cell r="AN2245"/>
          <cell r="AO2245" t="e">
            <v>#DIV/0!</v>
          </cell>
        </row>
        <row r="2246">
          <cell r="A2246">
            <v>1474</v>
          </cell>
          <cell r="B2246" t="str">
            <v>Platanitos</v>
          </cell>
          <cell r="C2246"/>
          <cell r="D2246">
            <v>100</v>
          </cell>
          <cell r="E2246"/>
          <cell r="F2246">
            <v>504</v>
          </cell>
          <cell r="G2246"/>
          <cell r="H2246">
            <v>3.2</v>
          </cell>
          <cell r="I2246">
            <v>23.9</v>
          </cell>
          <cell r="J2246">
            <v>68.900000000000006</v>
          </cell>
          <cell r="K2246"/>
          <cell r="L2246">
            <v>0.3</v>
          </cell>
          <cell r="M2246"/>
          <cell r="N2246">
            <v>34</v>
          </cell>
          <cell r="O2246">
            <v>1.5</v>
          </cell>
          <cell r="P2246">
            <v>439</v>
          </cell>
          <cell r="Q2246">
            <v>154</v>
          </cell>
          <cell r="R2246"/>
          <cell r="S2246">
            <v>0.6</v>
          </cell>
          <cell r="T2246">
            <v>63</v>
          </cell>
          <cell r="U2246">
            <v>771</v>
          </cell>
          <cell r="V2246">
            <v>0.19</v>
          </cell>
          <cell r="W2246">
            <v>0.06</v>
          </cell>
          <cell r="X2246">
            <v>4.2</v>
          </cell>
          <cell r="Y2246">
            <v>23</v>
          </cell>
          <cell r="Z2246">
            <v>0</v>
          </cell>
          <cell r="AA2246">
            <v>12</v>
          </cell>
          <cell r="AB2246">
            <v>0</v>
          </cell>
          <cell r="AC2246">
            <v>5.13</v>
          </cell>
          <cell r="AD2246">
            <v>5.9</v>
          </cell>
          <cell r="AE2246">
            <v>13.4</v>
          </cell>
          <cell r="AF2246">
            <v>0</v>
          </cell>
          <cell r="AG2246"/>
          <cell r="AH2246"/>
          <cell r="AI2246" t="e">
            <v>#DIV/0!</v>
          </cell>
          <cell r="AJ2246"/>
          <cell r="AK2246"/>
          <cell r="AL2246" t="e">
            <v>#DIV/0!</v>
          </cell>
          <cell r="AM2246"/>
          <cell r="AN2246"/>
          <cell r="AO2246" t="e">
            <v>#DIV/0!</v>
          </cell>
        </row>
        <row r="2247">
          <cell r="A2247">
            <v>1475</v>
          </cell>
          <cell r="B2247" t="str">
            <v>Rosquitas</v>
          </cell>
          <cell r="C2247"/>
          <cell r="D2247">
            <v>100</v>
          </cell>
          <cell r="E2247"/>
          <cell r="F2247">
            <v>397</v>
          </cell>
          <cell r="G2247"/>
          <cell r="H2247">
            <v>16.899999999999999</v>
          </cell>
          <cell r="I2247">
            <v>7.7</v>
          </cell>
          <cell r="J2247">
            <v>65</v>
          </cell>
          <cell r="K2247"/>
          <cell r="L2247">
            <v>1</v>
          </cell>
          <cell r="M2247"/>
          <cell r="N2247">
            <v>17</v>
          </cell>
          <cell r="O2247">
            <v>0.8</v>
          </cell>
          <cell r="P2247">
            <v>592</v>
          </cell>
          <cell r="Q2247">
            <v>103</v>
          </cell>
          <cell r="R2247"/>
          <cell r="S2247">
            <v>0.53</v>
          </cell>
          <cell r="T2247">
            <v>26</v>
          </cell>
          <cell r="U2247">
            <v>131</v>
          </cell>
          <cell r="V2247">
            <v>0.42</v>
          </cell>
          <cell r="W2247">
            <v>0.34</v>
          </cell>
          <cell r="X2247">
            <v>3.9</v>
          </cell>
          <cell r="Y2247">
            <v>10</v>
          </cell>
          <cell r="Z2247">
            <v>0</v>
          </cell>
          <cell r="AA2247">
            <v>0</v>
          </cell>
          <cell r="AB2247">
            <v>12</v>
          </cell>
          <cell r="AC2247">
            <v>0</v>
          </cell>
          <cell r="AD2247">
            <v>0</v>
          </cell>
          <cell r="AE2247">
            <v>0</v>
          </cell>
          <cell r="AF2247">
            <v>0</v>
          </cell>
          <cell r="AG2247"/>
          <cell r="AH2247"/>
          <cell r="AI2247" t="e">
            <v>#DIV/0!</v>
          </cell>
          <cell r="AJ2247"/>
          <cell r="AK2247"/>
          <cell r="AL2247" t="e">
            <v>#DIV/0!</v>
          </cell>
          <cell r="AM2247"/>
          <cell r="AN2247"/>
          <cell r="AO2247" t="e">
            <v>#DIV/0!</v>
          </cell>
        </row>
        <row r="2248">
          <cell r="A2248">
            <v>1476</v>
          </cell>
          <cell r="B2248" t="str">
            <v>Snacks de maiz, sabor de cebolla</v>
          </cell>
          <cell r="C2248"/>
          <cell r="D2248">
            <v>100</v>
          </cell>
          <cell r="E2248"/>
          <cell r="F2248">
            <v>495</v>
          </cell>
          <cell r="G2248"/>
          <cell r="H2248">
            <v>7.7</v>
          </cell>
          <cell r="I2248">
            <v>22.6</v>
          </cell>
          <cell r="J2248">
            <v>65.099999999999994</v>
          </cell>
          <cell r="K2248"/>
          <cell r="L2248">
            <v>3.9</v>
          </cell>
          <cell r="M2248"/>
          <cell r="N2248">
            <v>29</v>
          </cell>
          <cell r="O2248">
            <v>3.7</v>
          </cell>
          <cell r="P2248">
            <v>981</v>
          </cell>
          <cell r="Q2248">
            <v>72</v>
          </cell>
          <cell r="R2248"/>
          <cell r="S2248">
            <v>0.33</v>
          </cell>
          <cell r="T2248">
            <v>28</v>
          </cell>
          <cell r="U2248">
            <v>143</v>
          </cell>
          <cell r="V2248">
            <v>0.22</v>
          </cell>
          <cell r="W2248">
            <v>0.31</v>
          </cell>
          <cell r="X2248">
            <v>3.2</v>
          </cell>
          <cell r="Y2248">
            <v>110</v>
          </cell>
          <cell r="Z2248">
            <v>0</v>
          </cell>
          <cell r="AA2248">
            <v>2</v>
          </cell>
          <cell r="AB2248">
            <v>12</v>
          </cell>
          <cell r="AC2248">
            <v>4.34</v>
          </cell>
          <cell r="AD2248">
            <v>13.36</v>
          </cell>
          <cell r="AE2248">
            <v>3.14</v>
          </cell>
          <cell r="AF2248">
            <v>0</v>
          </cell>
          <cell r="AG2248"/>
          <cell r="AH2248"/>
          <cell r="AI2248" t="e">
            <v>#DIV/0!</v>
          </cell>
          <cell r="AJ2248"/>
          <cell r="AK2248"/>
          <cell r="AL2248" t="e">
            <v>#DIV/0!</v>
          </cell>
          <cell r="AM2248"/>
          <cell r="AN2248"/>
          <cell r="AO2248" t="e">
            <v>#DIV/0!</v>
          </cell>
        </row>
        <row r="2249">
          <cell r="A2249">
            <v>1477</v>
          </cell>
          <cell r="B2249" t="str">
            <v>Snacks de maiz, sabor de queso ( boliquesos)</v>
          </cell>
          <cell r="C2249"/>
          <cell r="D2249">
            <v>100</v>
          </cell>
          <cell r="E2249"/>
          <cell r="F2249">
            <v>555</v>
          </cell>
          <cell r="G2249"/>
          <cell r="H2249">
            <v>7.6</v>
          </cell>
          <cell r="I2249">
            <v>34.4</v>
          </cell>
          <cell r="J2249">
            <v>53.8</v>
          </cell>
          <cell r="K2249"/>
          <cell r="L2249">
            <v>1.1000000000000001</v>
          </cell>
          <cell r="M2249"/>
          <cell r="N2249">
            <v>58</v>
          </cell>
          <cell r="O2249">
            <v>2.4</v>
          </cell>
          <cell r="P2249">
            <v>1050</v>
          </cell>
          <cell r="Q2249">
            <v>108</v>
          </cell>
          <cell r="R2249"/>
          <cell r="S2249">
            <v>0.38</v>
          </cell>
          <cell r="T2249">
            <v>18</v>
          </cell>
          <cell r="U2249">
            <v>166</v>
          </cell>
          <cell r="V2249">
            <v>0.26</v>
          </cell>
          <cell r="W2249">
            <v>0.35</v>
          </cell>
          <cell r="X2249">
            <v>3.2</v>
          </cell>
          <cell r="Y2249">
            <v>120</v>
          </cell>
          <cell r="Z2249">
            <v>0.14000000000000001</v>
          </cell>
          <cell r="AA2249">
            <v>0</v>
          </cell>
          <cell r="AB2249">
            <v>34</v>
          </cell>
          <cell r="AC2249">
            <v>6.59</v>
          </cell>
          <cell r="AD2249">
            <v>20.28</v>
          </cell>
          <cell r="AE2249">
            <v>4.76</v>
          </cell>
          <cell r="AF2249">
            <v>4</v>
          </cell>
          <cell r="AG2249"/>
          <cell r="AH2249"/>
          <cell r="AI2249" t="e">
            <v>#DIV/0!</v>
          </cell>
          <cell r="AJ2249"/>
          <cell r="AK2249"/>
          <cell r="AL2249" t="e">
            <v>#DIV/0!</v>
          </cell>
          <cell r="AM2249"/>
          <cell r="AN2249"/>
          <cell r="AO2249" t="e">
            <v>#DIV/0!</v>
          </cell>
        </row>
        <row r="2250">
          <cell r="A2250">
            <v>1478</v>
          </cell>
          <cell r="B2250" t="str">
            <v>Snacks de maiz, sabor de queso ( boliquesos) no enriquecido</v>
          </cell>
          <cell r="C2250"/>
          <cell r="D2250">
            <v>100</v>
          </cell>
          <cell r="E2250"/>
          <cell r="F2250">
            <v>555</v>
          </cell>
          <cell r="G2250"/>
          <cell r="H2250">
            <v>7.6</v>
          </cell>
          <cell r="I2250">
            <v>34.4</v>
          </cell>
          <cell r="J2250">
            <v>53.8</v>
          </cell>
          <cell r="K2250"/>
          <cell r="L2250">
            <v>1.1000000000000001</v>
          </cell>
          <cell r="M2250"/>
          <cell r="N2250">
            <v>58</v>
          </cell>
          <cell r="O2250">
            <v>1.1000000000000001</v>
          </cell>
          <cell r="P2250">
            <v>1050</v>
          </cell>
          <cell r="Q2250">
            <v>108</v>
          </cell>
          <cell r="R2250"/>
          <cell r="S2250">
            <v>0.38</v>
          </cell>
          <cell r="T2250">
            <v>18</v>
          </cell>
          <cell r="U2250">
            <v>166</v>
          </cell>
          <cell r="V2250">
            <v>0.26</v>
          </cell>
          <cell r="W2250">
            <v>0.2</v>
          </cell>
          <cell r="X2250">
            <v>1.2</v>
          </cell>
          <cell r="Y2250">
            <v>23</v>
          </cell>
          <cell r="Z2250">
            <v>0.14000000000000001</v>
          </cell>
          <cell r="AA2250">
            <v>0</v>
          </cell>
          <cell r="AB2250">
            <v>34</v>
          </cell>
          <cell r="AC2250">
            <v>6.59</v>
          </cell>
          <cell r="AD2250">
            <v>20.28</v>
          </cell>
          <cell r="AE2250">
            <v>4.76</v>
          </cell>
          <cell r="AF2250">
            <v>4</v>
          </cell>
          <cell r="AG2250"/>
          <cell r="AH2250"/>
          <cell r="AI2250" t="e">
            <v>#DIV/0!</v>
          </cell>
          <cell r="AJ2250"/>
          <cell r="AK2250"/>
          <cell r="AL2250" t="e">
            <v>#DIV/0!</v>
          </cell>
          <cell r="AM2250"/>
          <cell r="AN2250"/>
          <cell r="AO2250" t="e">
            <v>#DIV/0!</v>
          </cell>
        </row>
        <row r="2251">
          <cell r="A2251">
            <v>1479</v>
          </cell>
          <cell r="B2251" t="str">
            <v>Tocinetas snack</v>
          </cell>
          <cell r="C2251"/>
          <cell r="D2251">
            <v>100</v>
          </cell>
          <cell r="E2251"/>
          <cell r="F2251">
            <v>527</v>
          </cell>
          <cell r="G2251"/>
          <cell r="H2251">
            <v>61.3</v>
          </cell>
          <cell r="I2251">
            <v>31.3</v>
          </cell>
          <cell r="J2251">
            <v>0</v>
          </cell>
          <cell r="K2251"/>
          <cell r="L2251">
            <v>0</v>
          </cell>
          <cell r="M2251"/>
          <cell r="N2251">
            <v>30</v>
          </cell>
          <cell r="O2251">
            <v>0.9</v>
          </cell>
          <cell r="P2251">
            <v>1838</v>
          </cell>
          <cell r="Q2251">
            <v>85</v>
          </cell>
          <cell r="R2251"/>
          <cell r="S2251">
            <v>0.56000000000000005</v>
          </cell>
          <cell r="T2251">
            <v>11</v>
          </cell>
          <cell r="U2251">
            <v>127</v>
          </cell>
          <cell r="V2251">
            <v>0.1</v>
          </cell>
          <cell r="W2251">
            <v>0.28000000000000003</v>
          </cell>
          <cell r="X2251">
            <v>1.6</v>
          </cell>
          <cell r="Y2251">
            <v>0</v>
          </cell>
          <cell r="Z2251">
            <v>0.64</v>
          </cell>
          <cell r="AA2251">
            <v>0</v>
          </cell>
          <cell r="AB2251">
            <v>12</v>
          </cell>
          <cell r="AC2251">
            <v>11.37</v>
          </cell>
          <cell r="AD2251">
            <v>14.78</v>
          </cell>
          <cell r="AE2251">
            <v>3.64</v>
          </cell>
          <cell r="AF2251">
            <v>95</v>
          </cell>
          <cell r="AG2251"/>
          <cell r="AH2251"/>
          <cell r="AI2251" t="e">
            <v>#DIV/0!</v>
          </cell>
          <cell r="AJ2251"/>
          <cell r="AK2251"/>
          <cell r="AL2251" t="e">
            <v>#DIV/0!</v>
          </cell>
          <cell r="AM2251"/>
          <cell r="AN2251"/>
          <cell r="AO2251" t="e">
            <v>#DIV/0!</v>
          </cell>
        </row>
        <row r="2252">
          <cell r="A2252">
            <v>1480</v>
          </cell>
          <cell r="B2252" t="str">
            <v>Tortilla (mejicana) chips (Tostacos)</v>
          </cell>
          <cell r="C2252"/>
          <cell r="D2252">
            <v>100</v>
          </cell>
          <cell r="E2252"/>
          <cell r="F2252">
            <v>515</v>
          </cell>
          <cell r="G2252"/>
          <cell r="H2252">
            <v>7</v>
          </cell>
          <cell r="I2252">
            <v>26.2</v>
          </cell>
          <cell r="J2252">
            <v>62.9</v>
          </cell>
          <cell r="K2252"/>
          <cell r="L2252">
            <v>6.5</v>
          </cell>
          <cell r="M2252"/>
          <cell r="N2252">
            <v>154</v>
          </cell>
          <cell r="O2252">
            <v>1.5</v>
          </cell>
          <cell r="P2252">
            <v>528</v>
          </cell>
          <cell r="Q2252">
            <v>205</v>
          </cell>
          <cell r="R2252"/>
          <cell r="S2252">
            <v>1.53</v>
          </cell>
          <cell r="T2252">
            <v>88</v>
          </cell>
          <cell r="U2252">
            <v>197</v>
          </cell>
          <cell r="V2252">
            <v>0.08</v>
          </cell>
          <cell r="W2252">
            <v>0.18</v>
          </cell>
          <cell r="X2252">
            <v>1.3</v>
          </cell>
          <cell r="Y2252">
            <v>10</v>
          </cell>
          <cell r="Z2252">
            <v>0</v>
          </cell>
          <cell r="AA2252">
            <v>0</v>
          </cell>
          <cell r="AB2252">
            <v>20</v>
          </cell>
          <cell r="AC2252">
            <v>5.0199999999999996</v>
          </cell>
          <cell r="AD2252">
            <v>15.45</v>
          </cell>
          <cell r="AE2252">
            <v>6.63</v>
          </cell>
          <cell r="AF2252">
            <v>0</v>
          </cell>
          <cell r="AG2252"/>
          <cell r="AH2252"/>
          <cell r="AI2252" t="e">
            <v>#DIV/0!</v>
          </cell>
          <cell r="AJ2252"/>
          <cell r="AK2252"/>
          <cell r="AL2252" t="e">
            <v>#DIV/0!</v>
          </cell>
          <cell r="AM2252"/>
          <cell r="AN2252"/>
          <cell r="AO2252" t="e">
            <v>#DIV/0!</v>
          </cell>
        </row>
        <row r="2253">
          <cell r="A2253">
            <v>1481</v>
          </cell>
          <cell r="B2253" t="str">
            <v>Sopa de arvejas verdes, deshidratadas</v>
          </cell>
          <cell r="C2253"/>
          <cell r="D2253">
            <v>100</v>
          </cell>
          <cell r="E2253"/>
          <cell r="F2253">
            <v>363</v>
          </cell>
          <cell r="G2253"/>
          <cell r="H2253">
            <v>20.5</v>
          </cell>
          <cell r="I2253">
            <v>4.2</v>
          </cell>
          <cell r="J2253">
            <v>60.7</v>
          </cell>
          <cell r="K2253"/>
          <cell r="L2253">
            <v>10</v>
          </cell>
          <cell r="M2253"/>
          <cell r="N2253">
            <v>60</v>
          </cell>
          <cell r="O2253">
            <v>2.7</v>
          </cell>
          <cell r="P2253">
            <v>3263</v>
          </cell>
          <cell r="Q2253">
            <v>358</v>
          </cell>
          <cell r="R2253"/>
          <cell r="S2253">
            <v>1.58</v>
          </cell>
          <cell r="T2253">
            <v>124</v>
          </cell>
          <cell r="U2253">
            <v>635</v>
          </cell>
          <cell r="V2253">
            <v>0.59</v>
          </cell>
          <cell r="W2253">
            <v>0.41</v>
          </cell>
          <cell r="X2253">
            <v>3.6</v>
          </cell>
          <cell r="Y2253">
            <v>40</v>
          </cell>
          <cell r="Z2253">
            <v>1</v>
          </cell>
          <cell r="AA2253">
            <v>1</v>
          </cell>
          <cell r="AB2253">
            <v>13</v>
          </cell>
          <cell r="AC2253">
            <v>1.54</v>
          </cell>
          <cell r="AD2253">
            <v>2.57</v>
          </cell>
          <cell r="AE2253">
            <v>1.03</v>
          </cell>
          <cell r="AF2253">
            <v>1</v>
          </cell>
          <cell r="AG2253"/>
          <cell r="AH2253"/>
          <cell r="AI2253" t="e">
            <v>#DIV/0!</v>
          </cell>
          <cell r="AJ2253"/>
          <cell r="AK2253"/>
          <cell r="AL2253" t="e">
            <v>#DIV/0!</v>
          </cell>
          <cell r="AM2253"/>
          <cell r="AN2253"/>
          <cell r="AO2253" t="e">
            <v>#DIV/0!</v>
          </cell>
        </row>
        <row r="2254">
          <cell r="A2254">
            <v>1482</v>
          </cell>
          <cell r="B2254" t="str">
            <v>Sopa de carne de res con pastas, deshidratada</v>
          </cell>
          <cell r="C2254"/>
          <cell r="D2254">
            <v>100</v>
          </cell>
          <cell r="E2254"/>
          <cell r="F2254">
            <v>324</v>
          </cell>
          <cell r="G2254"/>
          <cell r="H2254">
            <v>17.899999999999999</v>
          </cell>
          <cell r="I2254">
            <v>6.4</v>
          </cell>
          <cell r="J2254">
            <v>48.6</v>
          </cell>
          <cell r="K2254"/>
          <cell r="L2254">
            <v>2.7</v>
          </cell>
          <cell r="M2254"/>
          <cell r="N2254">
            <v>48</v>
          </cell>
          <cell r="O2254">
            <v>2.7</v>
          </cell>
          <cell r="P2254">
            <v>8408</v>
          </cell>
          <cell r="Q2254">
            <v>320</v>
          </cell>
          <cell r="R2254"/>
          <cell r="S2254">
            <v>0.81</v>
          </cell>
          <cell r="T2254">
            <v>76</v>
          </cell>
          <cell r="U2254">
            <v>656</v>
          </cell>
          <cell r="V2254">
            <v>0.99</v>
          </cell>
          <cell r="W2254">
            <v>0.49</v>
          </cell>
          <cell r="X2254">
            <v>5.6</v>
          </cell>
          <cell r="Y2254">
            <v>122</v>
          </cell>
          <cell r="Z2254">
            <v>0.02</v>
          </cell>
          <cell r="AA2254">
            <v>4</v>
          </cell>
          <cell r="AB2254">
            <v>7</v>
          </cell>
          <cell r="AC2254">
            <v>2.0699999999999998</v>
          </cell>
          <cell r="AD2254">
            <v>271</v>
          </cell>
          <cell r="AE2254">
            <v>1.33</v>
          </cell>
          <cell r="AF2254">
            <v>13</v>
          </cell>
          <cell r="AG2254"/>
          <cell r="AH2254"/>
          <cell r="AI2254" t="e">
            <v>#DIV/0!</v>
          </cell>
          <cell r="AJ2254"/>
          <cell r="AK2254"/>
          <cell r="AL2254" t="e">
            <v>#DIV/0!</v>
          </cell>
          <cell r="AM2254"/>
          <cell r="AN2254"/>
          <cell r="AO2254" t="e">
            <v>#DIV/0!</v>
          </cell>
        </row>
        <row r="2255">
          <cell r="A2255">
            <v>1483</v>
          </cell>
          <cell r="B2255" t="str">
            <v>Sopa de carne de res con verduras, deshidratada</v>
          </cell>
          <cell r="C2255"/>
          <cell r="D2255">
            <v>100</v>
          </cell>
          <cell r="E2255"/>
          <cell r="F2255">
            <v>347</v>
          </cell>
          <cell r="G2255"/>
          <cell r="H2255">
            <v>18.899999999999999</v>
          </cell>
          <cell r="I2255">
            <v>7.2</v>
          </cell>
          <cell r="J2255">
            <v>51.7</v>
          </cell>
          <cell r="K2255"/>
          <cell r="L2255">
            <v>1.8</v>
          </cell>
          <cell r="M2255"/>
          <cell r="N2255">
            <v>84</v>
          </cell>
          <cell r="O2255">
            <v>5.5</v>
          </cell>
          <cell r="P2255">
            <v>6460</v>
          </cell>
          <cell r="Q2255">
            <v>236</v>
          </cell>
          <cell r="R2255"/>
          <cell r="S2255">
            <v>1.75</v>
          </cell>
          <cell r="T2255">
            <v>151</v>
          </cell>
          <cell r="U2255">
            <v>483</v>
          </cell>
          <cell r="V2255">
            <v>0.19</v>
          </cell>
          <cell r="W2255">
            <v>0.23</v>
          </cell>
          <cell r="X2255">
            <v>3</v>
          </cell>
          <cell r="Y2255">
            <v>51</v>
          </cell>
          <cell r="Z2255">
            <v>2</v>
          </cell>
          <cell r="AA2255">
            <v>9</v>
          </cell>
          <cell r="AB2255">
            <v>154</v>
          </cell>
          <cell r="AC2255">
            <v>3.59</v>
          </cell>
          <cell r="AD2255">
            <v>3.01</v>
          </cell>
          <cell r="AE2255">
            <v>0.28999999999999998</v>
          </cell>
          <cell r="AF2255">
            <v>8</v>
          </cell>
          <cell r="AG2255"/>
          <cell r="AH2255"/>
          <cell r="AI2255" t="e">
            <v>#DIV/0!</v>
          </cell>
          <cell r="AJ2255"/>
          <cell r="AK2255"/>
          <cell r="AL2255" t="e">
            <v>#DIV/0!</v>
          </cell>
          <cell r="AM2255"/>
          <cell r="AN2255"/>
          <cell r="AO2255" t="e">
            <v>#DIV/0!</v>
          </cell>
        </row>
        <row r="2256">
          <cell r="A2256">
            <v>1484</v>
          </cell>
          <cell r="B2256" t="str">
            <v>Sopa de cebolla, deshidratada</v>
          </cell>
          <cell r="C2256"/>
          <cell r="D2256">
            <v>100</v>
          </cell>
          <cell r="E2256"/>
          <cell r="F2256">
            <v>314</v>
          </cell>
          <cell r="G2256"/>
          <cell r="H2256">
            <v>11.6</v>
          </cell>
          <cell r="I2256">
            <v>6</v>
          </cell>
          <cell r="J2256">
            <v>53.5</v>
          </cell>
          <cell r="K2256"/>
          <cell r="L2256">
            <v>10.4</v>
          </cell>
          <cell r="M2256"/>
          <cell r="N2256">
            <v>141</v>
          </cell>
          <cell r="O2256">
            <v>1.5</v>
          </cell>
          <cell r="P2256">
            <v>8957</v>
          </cell>
          <cell r="Q2256">
            <v>324</v>
          </cell>
          <cell r="R2256"/>
          <cell r="S2256">
            <v>0.59</v>
          </cell>
          <cell r="T2256">
            <v>64</v>
          </cell>
          <cell r="U2256">
            <v>667</v>
          </cell>
          <cell r="V2256">
            <v>0.28000000000000003</v>
          </cell>
          <cell r="W2256">
            <v>0.61</v>
          </cell>
          <cell r="X2256">
            <v>5.0999999999999996</v>
          </cell>
          <cell r="Y2256">
            <v>16</v>
          </cell>
          <cell r="Z2256">
            <v>0</v>
          </cell>
          <cell r="AA2256">
            <v>2</v>
          </cell>
          <cell r="AB2256">
            <v>2</v>
          </cell>
          <cell r="AC2256">
            <v>1.38</v>
          </cell>
          <cell r="AD2256">
            <v>3.49</v>
          </cell>
          <cell r="AE2256">
            <v>0.69</v>
          </cell>
          <cell r="AF2256">
            <v>5</v>
          </cell>
          <cell r="AG2256"/>
          <cell r="AH2256"/>
          <cell r="AI2256" t="e">
            <v>#DIV/0!</v>
          </cell>
          <cell r="AJ2256"/>
          <cell r="AK2256"/>
          <cell r="AL2256" t="e">
            <v>#DIV/0!</v>
          </cell>
          <cell r="AM2256"/>
          <cell r="AN2256"/>
          <cell r="AO2256" t="e">
            <v>#DIV/0!</v>
          </cell>
        </row>
        <row r="2257">
          <cell r="A2257">
            <v>1485</v>
          </cell>
          <cell r="B2257" t="str">
            <v>Sopa de cebolla, preparada en agua (3,7g%).</v>
          </cell>
          <cell r="C2257"/>
          <cell r="D2257">
            <v>100</v>
          </cell>
          <cell r="E2257"/>
          <cell r="F2257">
            <v>12</v>
          </cell>
          <cell r="G2257"/>
          <cell r="H2257">
            <v>0.5</v>
          </cell>
          <cell r="I2257">
            <v>0.2</v>
          </cell>
          <cell r="J2257">
            <v>2.1</v>
          </cell>
          <cell r="K2257"/>
          <cell r="L2257">
            <v>0.4</v>
          </cell>
          <cell r="M2257"/>
          <cell r="N2257">
            <v>5</v>
          </cell>
          <cell r="O2257">
            <v>0.1</v>
          </cell>
          <cell r="P2257">
            <v>345</v>
          </cell>
          <cell r="Q2257">
            <v>12</v>
          </cell>
          <cell r="R2257"/>
          <cell r="S2257">
            <v>0.02</v>
          </cell>
          <cell r="T2257">
            <v>2</v>
          </cell>
          <cell r="U2257">
            <v>26</v>
          </cell>
          <cell r="V2257">
            <v>0.01</v>
          </cell>
          <cell r="W2257">
            <v>0.02</v>
          </cell>
          <cell r="X2257">
            <v>0.2</v>
          </cell>
          <cell r="Y2257">
            <v>1</v>
          </cell>
          <cell r="Z2257">
            <v>0</v>
          </cell>
          <cell r="AA2257">
            <v>0</v>
          </cell>
          <cell r="AB2257">
            <v>0</v>
          </cell>
          <cell r="AC2257">
            <v>0.05</v>
          </cell>
          <cell r="AD2257">
            <v>0.13</v>
          </cell>
          <cell r="AE2257">
            <v>0.03</v>
          </cell>
          <cell r="AF2257">
            <v>0</v>
          </cell>
          <cell r="AG2257"/>
          <cell r="AH2257"/>
          <cell r="AI2257" t="e">
            <v>#DIV/0!</v>
          </cell>
          <cell r="AJ2257"/>
          <cell r="AK2257"/>
          <cell r="AL2257" t="e">
            <v>#DIV/0!</v>
          </cell>
          <cell r="AM2257"/>
          <cell r="AN2257"/>
          <cell r="AO2257" t="e">
            <v>#DIV/0!</v>
          </cell>
        </row>
        <row r="2258">
          <cell r="A2258">
            <v>1486</v>
          </cell>
          <cell r="B2258" t="str">
            <v>Sopa de champiñones, deshidratada</v>
          </cell>
          <cell r="C2258"/>
          <cell r="D2258">
            <v>100</v>
          </cell>
          <cell r="E2258"/>
          <cell r="F2258">
            <v>446</v>
          </cell>
          <cell r="G2258"/>
          <cell r="H2258">
            <v>10.199999999999999</v>
          </cell>
          <cell r="I2258">
            <v>22.3</v>
          </cell>
          <cell r="J2258">
            <v>51.2</v>
          </cell>
          <cell r="K2258"/>
          <cell r="L2258">
            <v>3.5</v>
          </cell>
          <cell r="M2258"/>
          <cell r="N2258">
            <v>306</v>
          </cell>
          <cell r="O2258">
            <v>2.5</v>
          </cell>
          <cell r="P2258">
            <v>4681</v>
          </cell>
          <cell r="Q2258">
            <v>354</v>
          </cell>
          <cell r="R2258"/>
          <cell r="S2258">
            <v>0.4</v>
          </cell>
          <cell r="T2258">
            <v>24</v>
          </cell>
          <cell r="U2258">
            <v>915</v>
          </cell>
          <cell r="V2258">
            <v>1.29</v>
          </cell>
          <cell r="W2258">
            <v>0.51</v>
          </cell>
          <cell r="X2258">
            <v>2.2999999999999998</v>
          </cell>
          <cell r="Y2258">
            <v>18</v>
          </cell>
          <cell r="Z2258">
            <v>0.6</v>
          </cell>
          <cell r="AA2258">
            <v>5</v>
          </cell>
          <cell r="AB2258">
            <v>3</v>
          </cell>
          <cell r="AC2258">
            <v>3.78</v>
          </cell>
          <cell r="AD2258">
            <v>10.32</v>
          </cell>
          <cell r="AE2258">
            <v>7.15</v>
          </cell>
          <cell r="AF2258">
            <v>2</v>
          </cell>
          <cell r="AG2258"/>
          <cell r="AH2258"/>
          <cell r="AI2258" t="e">
            <v>#DIV/0!</v>
          </cell>
          <cell r="AJ2258"/>
          <cell r="AK2258"/>
          <cell r="AL2258" t="e">
            <v>#DIV/0!</v>
          </cell>
          <cell r="AM2258"/>
          <cell r="AN2258"/>
          <cell r="AO2258" t="e">
            <v>#DIV/0!</v>
          </cell>
        </row>
        <row r="2259">
          <cell r="A2259">
            <v>1487</v>
          </cell>
          <cell r="B2259" t="str">
            <v>Sopa de champiñones, preparada en agua (8,6%)</v>
          </cell>
          <cell r="C2259"/>
          <cell r="D2259">
            <v>100</v>
          </cell>
          <cell r="E2259"/>
          <cell r="F2259">
            <v>38</v>
          </cell>
          <cell r="G2259"/>
          <cell r="H2259">
            <v>0.9</v>
          </cell>
          <cell r="I2259">
            <v>1.9</v>
          </cell>
          <cell r="J2259">
            <v>4.4000000000000004</v>
          </cell>
          <cell r="K2259"/>
          <cell r="L2259">
            <v>0.3</v>
          </cell>
          <cell r="M2259"/>
          <cell r="N2259">
            <v>26</v>
          </cell>
          <cell r="O2259">
            <v>0.2</v>
          </cell>
          <cell r="P2259">
            <v>403</v>
          </cell>
          <cell r="Q2259">
            <v>30</v>
          </cell>
          <cell r="R2259"/>
          <cell r="S2259">
            <v>0.03</v>
          </cell>
          <cell r="T2259">
            <v>2</v>
          </cell>
          <cell r="U2259">
            <v>79</v>
          </cell>
          <cell r="V2259">
            <v>0.11</v>
          </cell>
          <cell r="W2259">
            <v>0.04</v>
          </cell>
          <cell r="X2259">
            <v>0.2</v>
          </cell>
          <cell r="Y2259">
            <v>2</v>
          </cell>
          <cell r="Z2259">
            <v>0.1</v>
          </cell>
          <cell r="AA2259">
            <v>0</v>
          </cell>
          <cell r="AB2259">
            <v>0</v>
          </cell>
          <cell r="AC2259">
            <v>0.32</v>
          </cell>
          <cell r="AD2259">
            <v>0.89</v>
          </cell>
          <cell r="AE2259">
            <v>0.61</v>
          </cell>
          <cell r="AF2259">
            <v>0</v>
          </cell>
          <cell r="AG2259"/>
          <cell r="AH2259"/>
          <cell r="AI2259" t="e">
            <v>#DIV/0!</v>
          </cell>
          <cell r="AJ2259"/>
          <cell r="AK2259"/>
          <cell r="AL2259" t="e">
            <v>#DIV/0!</v>
          </cell>
          <cell r="AM2259"/>
          <cell r="AN2259"/>
          <cell r="AO2259" t="e">
            <v>#DIV/0!</v>
          </cell>
        </row>
        <row r="2260">
          <cell r="A2260">
            <v>1488</v>
          </cell>
          <cell r="B2260" t="str">
            <v>Sopa de coliflor preparada en agua (7,5g%)</v>
          </cell>
          <cell r="C2260"/>
          <cell r="D2260">
            <v>100</v>
          </cell>
          <cell r="E2260"/>
          <cell r="F2260">
            <v>28</v>
          </cell>
          <cell r="G2260"/>
          <cell r="H2260">
            <v>1.1000000000000001</v>
          </cell>
          <cell r="I2260">
            <v>0.7</v>
          </cell>
          <cell r="J2260">
            <v>4.2</v>
          </cell>
          <cell r="K2260"/>
          <cell r="L2260">
            <v>0.2</v>
          </cell>
          <cell r="M2260"/>
          <cell r="N2260">
            <v>4</v>
          </cell>
          <cell r="O2260">
            <v>0.2</v>
          </cell>
          <cell r="P2260">
            <v>329</v>
          </cell>
          <cell r="Q2260">
            <v>20</v>
          </cell>
          <cell r="R2260"/>
          <cell r="S2260">
            <v>0.1</v>
          </cell>
          <cell r="T2260">
            <v>1</v>
          </cell>
          <cell r="U2260">
            <v>41</v>
          </cell>
          <cell r="V2260">
            <v>0.03</v>
          </cell>
          <cell r="W2260">
            <v>0.03</v>
          </cell>
          <cell r="X2260">
            <v>0.2</v>
          </cell>
          <cell r="Y2260">
            <v>1</v>
          </cell>
          <cell r="Z2260">
            <v>7.0000000000000007E-2</v>
          </cell>
          <cell r="AA2260">
            <v>1</v>
          </cell>
          <cell r="AB2260">
            <v>0</v>
          </cell>
          <cell r="AC2260">
            <v>0.1</v>
          </cell>
          <cell r="AD2260">
            <v>0.28999999999999998</v>
          </cell>
          <cell r="AE2260">
            <v>0.25</v>
          </cell>
          <cell r="AF2260">
            <v>0</v>
          </cell>
          <cell r="AG2260"/>
          <cell r="AH2260"/>
          <cell r="AI2260" t="e">
            <v>#DIV/0!</v>
          </cell>
          <cell r="AJ2260"/>
          <cell r="AK2260"/>
          <cell r="AL2260" t="e">
            <v>#DIV/0!</v>
          </cell>
          <cell r="AM2260"/>
          <cell r="AN2260"/>
          <cell r="AO2260" t="e">
            <v>#DIV/0!</v>
          </cell>
        </row>
        <row r="2261">
          <cell r="A2261">
            <v>1489</v>
          </cell>
          <cell r="B2261" t="str">
            <v>Sopa de coliflor, deshidratada</v>
          </cell>
          <cell r="C2261"/>
          <cell r="D2261">
            <v>100</v>
          </cell>
          <cell r="E2261"/>
          <cell r="F2261">
            <v>370</v>
          </cell>
          <cell r="G2261"/>
          <cell r="H2261">
            <v>15.3</v>
          </cell>
          <cell r="I2261">
            <v>9.1</v>
          </cell>
          <cell r="J2261">
            <v>56.6</v>
          </cell>
          <cell r="K2261"/>
          <cell r="L2261">
            <v>2.7</v>
          </cell>
          <cell r="M2261"/>
          <cell r="N2261">
            <v>47</v>
          </cell>
          <cell r="O2261">
            <v>2.1</v>
          </cell>
          <cell r="P2261">
            <v>4450</v>
          </cell>
          <cell r="Q2261">
            <v>267</v>
          </cell>
          <cell r="R2261"/>
          <cell r="S2261">
            <v>1.3</v>
          </cell>
          <cell r="T2261">
            <v>12</v>
          </cell>
          <cell r="U2261">
            <v>555</v>
          </cell>
          <cell r="V2261">
            <v>0.36</v>
          </cell>
          <cell r="W2261">
            <v>0.44</v>
          </cell>
          <cell r="X2261">
            <v>2.4</v>
          </cell>
          <cell r="Y2261">
            <v>17</v>
          </cell>
          <cell r="Z2261">
            <v>1</v>
          </cell>
          <cell r="AA2261">
            <v>20</v>
          </cell>
          <cell r="AB2261">
            <v>3</v>
          </cell>
          <cell r="AC2261">
            <v>1.36</v>
          </cell>
          <cell r="AD2261">
            <v>3.91</v>
          </cell>
          <cell r="AE2261">
            <v>3.42</v>
          </cell>
          <cell r="AF2261">
            <v>2</v>
          </cell>
          <cell r="AG2261"/>
          <cell r="AH2261"/>
          <cell r="AI2261" t="e">
            <v>#DIV/0!</v>
          </cell>
          <cell r="AJ2261"/>
          <cell r="AK2261"/>
          <cell r="AL2261" t="e">
            <v>#DIV/0!</v>
          </cell>
          <cell r="AM2261"/>
          <cell r="AN2261"/>
          <cell r="AO2261" t="e">
            <v>#DIV/0!</v>
          </cell>
        </row>
        <row r="2262">
          <cell r="A2262">
            <v>1490</v>
          </cell>
          <cell r="B2262" t="str">
            <v>Sopa de frijoles con tocineta, deshidratada</v>
          </cell>
          <cell r="C2262"/>
          <cell r="D2262">
            <v>100</v>
          </cell>
          <cell r="E2262"/>
          <cell r="F2262">
            <v>377</v>
          </cell>
          <cell r="G2262"/>
          <cell r="H2262">
            <v>19.399999999999999</v>
          </cell>
          <cell r="I2262">
            <v>7.6</v>
          </cell>
          <cell r="J2262">
            <v>57.7</v>
          </cell>
          <cell r="K2262"/>
          <cell r="L2262">
            <v>30.8</v>
          </cell>
          <cell r="M2262"/>
          <cell r="N2262">
            <v>193</v>
          </cell>
          <cell r="O2262">
            <v>4.9000000000000004</v>
          </cell>
          <cell r="P2262">
            <v>3275</v>
          </cell>
          <cell r="Q2262">
            <v>315</v>
          </cell>
          <cell r="R2262"/>
          <cell r="S2262">
            <v>2.48</v>
          </cell>
          <cell r="T2262">
            <v>106</v>
          </cell>
          <cell r="U2262">
            <v>1150</v>
          </cell>
          <cell r="V2262">
            <v>0.2</v>
          </cell>
          <cell r="W2262">
            <v>0.1</v>
          </cell>
          <cell r="X2262">
            <v>1.4</v>
          </cell>
          <cell r="Y2262">
            <v>30</v>
          </cell>
          <cell r="Z2262">
            <v>0.1</v>
          </cell>
          <cell r="AA2262">
            <v>4</v>
          </cell>
          <cell r="AB2262">
            <v>21</v>
          </cell>
          <cell r="AC2262">
            <v>3.38</v>
          </cell>
          <cell r="AD2262">
            <v>3.3</v>
          </cell>
          <cell r="AE2262">
            <v>0.57999999999999996</v>
          </cell>
          <cell r="AF2262">
            <v>11</v>
          </cell>
          <cell r="AG2262"/>
          <cell r="AH2262"/>
          <cell r="AI2262" t="e">
            <v>#DIV/0!</v>
          </cell>
          <cell r="AJ2262"/>
          <cell r="AK2262"/>
          <cell r="AL2262" t="e">
            <v>#DIV/0!</v>
          </cell>
          <cell r="AM2262"/>
          <cell r="AN2262"/>
          <cell r="AO2262" t="e">
            <v>#DIV/0!</v>
          </cell>
        </row>
        <row r="2263">
          <cell r="A2263">
            <v>1491</v>
          </cell>
          <cell r="B2263" t="str">
            <v>Sopa de pollo con arroz, deshidratada</v>
          </cell>
          <cell r="C2263"/>
          <cell r="D2263">
            <v>100</v>
          </cell>
          <cell r="E2263"/>
          <cell r="F2263">
            <v>369</v>
          </cell>
          <cell r="G2263"/>
          <cell r="H2263">
            <v>15.1</v>
          </cell>
          <cell r="I2263">
            <v>8.9</v>
          </cell>
          <cell r="J2263">
            <v>57.1</v>
          </cell>
          <cell r="K2263"/>
          <cell r="L2263">
            <v>1.8</v>
          </cell>
          <cell r="M2263"/>
          <cell r="N2263">
            <v>45</v>
          </cell>
          <cell r="O2263">
            <v>0.6</v>
          </cell>
          <cell r="P2263">
            <v>6048</v>
          </cell>
          <cell r="Q2263">
            <v>69</v>
          </cell>
          <cell r="R2263"/>
          <cell r="S2263">
            <v>0.8</v>
          </cell>
          <cell r="T2263">
            <v>0</v>
          </cell>
          <cell r="U2263">
            <v>71</v>
          </cell>
          <cell r="V2263">
            <v>0.04</v>
          </cell>
          <cell r="W2263">
            <v>0.02</v>
          </cell>
          <cell r="X2263">
            <v>2.2999999999999998</v>
          </cell>
          <cell r="Y2263">
            <v>3</v>
          </cell>
          <cell r="Z2263">
            <v>0.5</v>
          </cell>
          <cell r="AA2263">
            <v>0</v>
          </cell>
          <cell r="AB2263">
            <v>40</v>
          </cell>
          <cell r="AC2263">
            <v>1.99</v>
          </cell>
          <cell r="AD2263">
            <v>3.91</v>
          </cell>
          <cell r="AE2263">
            <v>2.61</v>
          </cell>
          <cell r="AF2263">
            <v>18</v>
          </cell>
          <cell r="AG2263"/>
          <cell r="AH2263"/>
          <cell r="AI2263" t="e">
            <v>#DIV/0!</v>
          </cell>
          <cell r="AJ2263"/>
          <cell r="AK2263"/>
          <cell r="AL2263" t="e">
            <v>#DIV/0!</v>
          </cell>
          <cell r="AM2263"/>
          <cell r="AN2263"/>
          <cell r="AO2263" t="e">
            <v>#DIV/0!</v>
          </cell>
        </row>
        <row r="2264">
          <cell r="A2264">
            <v>1492</v>
          </cell>
          <cell r="B2264" t="str">
            <v>Sopa de pollo con pastas, deshidratada</v>
          </cell>
          <cell r="C2264"/>
          <cell r="D2264">
            <v>100</v>
          </cell>
          <cell r="E2264"/>
          <cell r="F2264">
            <v>340</v>
          </cell>
          <cell r="G2264"/>
          <cell r="H2264">
            <v>19.2</v>
          </cell>
          <cell r="I2264">
            <v>7.7</v>
          </cell>
          <cell r="J2264">
            <v>48.4</v>
          </cell>
          <cell r="K2264"/>
          <cell r="L2264">
            <v>3</v>
          </cell>
          <cell r="M2264"/>
          <cell r="N2264">
            <v>207</v>
          </cell>
          <cell r="O2264">
            <v>3.3</v>
          </cell>
          <cell r="P2264">
            <v>8391</v>
          </cell>
          <cell r="Q2264">
            <v>212</v>
          </cell>
          <cell r="R2264"/>
          <cell r="S2264">
            <v>1.3</v>
          </cell>
          <cell r="T2264">
            <v>45</v>
          </cell>
          <cell r="U2264">
            <v>205</v>
          </cell>
          <cell r="V2264">
            <v>0.46</v>
          </cell>
          <cell r="W2264">
            <v>0.38</v>
          </cell>
          <cell r="X2264">
            <v>5.8</v>
          </cell>
          <cell r="Y2264">
            <v>122</v>
          </cell>
          <cell r="Z2264">
            <v>0.01</v>
          </cell>
          <cell r="AA2264">
            <v>2</v>
          </cell>
          <cell r="AB2264">
            <v>41</v>
          </cell>
          <cell r="AC2264">
            <v>1.72</v>
          </cell>
          <cell r="AD2264">
            <v>3.37</v>
          </cell>
          <cell r="AE2264">
            <v>2.2400000000000002</v>
          </cell>
          <cell r="AF2264">
            <v>14</v>
          </cell>
          <cell r="AG2264"/>
          <cell r="AH2264"/>
          <cell r="AI2264" t="e">
            <v>#DIV/0!</v>
          </cell>
          <cell r="AJ2264"/>
          <cell r="AK2264"/>
          <cell r="AL2264" t="e">
            <v>#DIV/0!</v>
          </cell>
          <cell r="AM2264"/>
          <cell r="AN2264"/>
          <cell r="AO2264" t="e">
            <v>#DIV/0!</v>
          </cell>
        </row>
        <row r="2265">
          <cell r="A2265">
            <v>1493</v>
          </cell>
          <cell r="B2265" t="str">
            <v>Sopa de pollo con verduras, deshidratada</v>
          </cell>
          <cell r="C2265"/>
          <cell r="D2265">
            <v>100</v>
          </cell>
          <cell r="E2265"/>
          <cell r="F2265">
            <v>346</v>
          </cell>
          <cell r="G2265"/>
          <cell r="H2265">
            <v>19</v>
          </cell>
          <cell r="I2265">
            <v>5.6</v>
          </cell>
          <cell r="J2265">
            <v>55</v>
          </cell>
          <cell r="K2265"/>
          <cell r="L2265">
            <v>3</v>
          </cell>
          <cell r="M2265"/>
          <cell r="N2265">
            <v>98</v>
          </cell>
          <cell r="O2265">
            <v>4.0999999999999996</v>
          </cell>
          <cell r="P2265">
            <v>5698</v>
          </cell>
          <cell r="Q2265">
            <v>229</v>
          </cell>
          <cell r="R2265"/>
          <cell r="S2265">
            <v>1.47</v>
          </cell>
          <cell r="T2265">
            <v>151</v>
          </cell>
          <cell r="U2265">
            <v>483</v>
          </cell>
          <cell r="V2265">
            <v>0.5</v>
          </cell>
          <cell r="W2265">
            <v>0.34</v>
          </cell>
          <cell r="X2265">
            <v>4.8</v>
          </cell>
          <cell r="Y2265">
            <v>28</v>
          </cell>
          <cell r="Z2265">
            <v>0.7</v>
          </cell>
          <cell r="AA2265">
            <v>9</v>
          </cell>
          <cell r="AB2265">
            <v>10</v>
          </cell>
          <cell r="AC2265">
            <v>1.29</v>
          </cell>
          <cell r="AD2265">
            <v>2.16</v>
          </cell>
          <cell r="AE2265">
            <v>1.08</v>
          </cell>
          <cell r="AF2265">
            <v>20</v>
          </cell>
          <cell r="AG2265"/>
          <cell r="AH2265"/>
          <cell r="AI2265" t="e">
            <v>#DIV/0!</v>
          </cell>
          <cell r="AJ2265"/>
          <cell r="AK2265"/>
          <cell r="AL2265" t="e">
            <v>#DIV/0!</v>
          </cell>
          <cell r="AM2265"/>
          <cell r="AN2265"/>
          <cell r="AO2265" t="e">
            <v>#DIV/0!</v>
          </cell>
        </row>
        <row r="2266">
          <cell r="A2266">
            <v>1494</v>
          </cell>
          <cell r="B2266" t="str">
            <v>Sopa de tomate con verduras, deshidratada</v>
          </cell>
          <cell r="C2266"/>
          <cell r="D2266">
            <v>100</v>
          </cell>
          <cell r="E2266"/>
          <cell r="F2266">
            <v>332</v>
          </cell>
          <cell r="G2266"/>
          <cell r="H2266">
            <v>11.7</v>
          </cell>
          <cell r="I2266">
            <v>5.0999999999999996</v>
          </cell>
          <cell r="J2266">
            <v>59.9</v>
          </cell>
          <cell r="K2266"/>
          <cell r="L2266">
            <v>3</v>
          </cell>
          <cell r="M2266"/>
          <cell r="N2266">
            <v>46</v>
          </cell>
          <cell r="O2266">
            <v>3.7</v>
          </cell>
          <cell r="P2266">
            <v>6722</v>
          </cell>
          <cell r="Q2266">
            <v>173</v>
          </cell>
          <cell r="R2266"/>
          <cell r="S2266">
            <v>0.98</v>
          </cell>
          <cell r="T2266">
            <v>115</v>
          </cell>
          <cell r="U2266">
            <v>605</v>
          </cell>
          <cell r="V2266">
            <v>0.34</v>
          </cell>
          <cell r="W2266">
            <v>0.27</v>
          </cell>
          <cell r="X2266">
            <v>4.5999999999999996</v>
          </cell>
          <cell r="Y2266">
            <v>60</v>
          </cell>
          <cell r="Z2266">
            <v>0</v>
          </cell>
          <cell r="AA2266">
            <v>35</v>
          </cell>
          <cell r="AB2266">
            <v>111</v>
          </cell>
          <cell r="AC2266">
            <v>2.3199999999999998</v>
          </cell>
          <cell r="AD2266">
            <v>1.91</v>
          </cell>
          <cell r="AE2266">
            <v>0.5</v>
          </cell>
          <cell r="AF2266">
            <v>3</v>
          </cell>
          <cell r="AG2266"/>
          <cell r="AH2266"/>
          <cell r="AI2266" t="e">
            <v>#DIV/0!</v>
          </cell>
          <cell r="AJ2266"/>
          <cell r="AK2266"/>
          <cell r="AL2266" t="e">
            <v>#DIV/0!</v>
          </cell>
          <cell r="AM2266"/>
          <cell r="AN2266"/>
          <cell r="AO2266" t="e">
            <v>#DIV/0!</v>
          </cell>
        </row>
        <row r="2267">
          <cell r="A2267">
            <v>1495</v>
          </cell>
          <cell r="B2267" t="str">
            <v>Sopa de tomate, deshidratada</v>
          </cell>
          <cell r="C2267"/>
          <cell r="D2267">
            <v>100</v>
          </cell>
          <cell r="E2267"/>
          <cell r="F2267">
            <v>383</v>
          </cell>
          <cell r="G2267"/>
          <cell r="H2267">
            <v>8.6</v>
          </cell>
          <cell r="I2267">
            <v>8.4</v>
          </cell>
          <cell r="J2267">
            <v>68.3</v>
          </cell>
          <cell r="K2267"/>
          <cell r="L2267">
            <v>1.9</v>
          </cell>
          <cell r="M2267"/>
          <cell r="N2267">
            <v>190</v>
          </cell>
          <cell r="O2267">
            <v>1.5</v>
          </cell>
          <cell r="P2267">
            <v>3319</v>
          </cell>
          <cell r="Q2267">
            <v>234</v>
          </cell>
          <cell r="R2267"/>
          <cell r="S2267">
            <v>0.74</v>
          </cell>
          <cell r="T2267">
            <v>51</v>
          </cell>
          <cell r="U2267">
            <v>1039</v>
          </cell>
          <cell r="V2267">
            <v>0.22</v>
          </cell>
          <cell r="W2267">
            <v>0.17</v>
          </cell>
          <cell r="X2267">
            <v>2.8</v>
          </cell>
          <cell r="Y2267">
            <v>24</v>
          </cell>
          <cell r="Z2267">
            <v>0.3</v>
          </cell>
          <cell r="AA2267">
            <v>16</v>
          </cell>
          <cell r="AB2267">
            <v>293</v>
          </cell>
          <cell r="AC2267">
            <v>3.81</v>
          </cell>
          <cell r="AD2267">
            <v>3.13</v>
          </cell>
          <cell r="AE2267">
            <v>0.82</v>
          </cell>
          <cell r="AF2267">
            <v>3</v>
          </cell>
          <cell r="AG2267"/>
          <cell r="AH2267"/>
          <cell r="AI2267" t="e">
            <v>#DIV/0!</v>
          </cell>
          <cell r="AJ2267"/>
          <cell r="AK2267"/>
          <cell r="AL2267" t="e">
            <v>#DIV/0!</v>
          </cell>
          <cell r="AM2267"/>
          <cell r="AN2267"/>
          <cell r="AO2267" t="e">
            <v>#DIV/0!</v>
          </cell>
        </row>
        <row r="2268">
          <cell r="A2268">
            <v>1496</v>
          </cell>
          <cell r="B2268" t="str">
            <v>Sopa de tomate, preparada en agua ( 10.8g%)</v>
          </cell>
          <cell r="C2268"/>
          <cell r="D2268">
            <v>100</v>
          </cell>
          <cell r="E2268"/>
          <cell r="F2268">
            <v>41</v>
          </cell>
          <cell r="G2268"/>
          <cell r="H2268">
            <v>0.9</v>
          </cell>
          <cell r="I2268">
            <v>0.9</v>
          </cell>
          <cell r="J2268">
            <v>7.3</v>
          </cell>
          <cell r="K2268"/>
          <cell r="L2268">
            <v>0.2</v>
          </cell>
          <cell r="M2268"/>
          <cell r="N2268">
            <v>20</v>
          </cell>
          <cell r="O2268">
            <v>0.2</v>
          </cell>
          <cell r="P2268">
            <v>356</v>
          </cell>
          <cell r="Q2268">
            <v>25</v>
          </cell>
          <cell r="R2268"/>
          <cell r="S2268">
            <v>0.08</v>
          </cell>
          <cell r="T2268">
            <v>5</v>
          </cell>
          <cell r="U2268">
            <v>111</v>
          </cell>
          <cell r="V2268">
            <v>0.02</v>
          </cell>
          <cell r="W2268">
            <v>0.02</v>
          </cell>
          <cell r="X2268">
            <v>0.3</v>
          </cell>
          <cell r="Y2268">
            <v>3</v>
          </cell>
          <cell r="Z2268">
            <v>0.03</v>
          </cell>
          <cell r="AA2268">
            <v>2</v>
          </cell>
          <cell r="AB2268">
            <v>31</v>
          </cell>
          <cell r="AC2268">
            <v>0.41</v>
          </cell>
          <cell r="AD2268">
            <v>0.34</v>
          </cell>
          <cell r="AE2268">
            <v>0.09</v>
          </cell>
          <cell r="AF2268">
            <v>0</v>
          </cell>
          <cell r="AG2268"/>
          <cell r="AH2268"/>
          <cell r="AI2268" t="e">
            <v>#DIV/0!</v>
          </cell>
          <cell r="AJ2268"/>
          <cell r="AK2268"/>
          <cell r="AL2268" t="e">
            <v>#DIV/0!</v>
          </cell>
          <cell r="AM2268"/>
          <cell r="AN2268"/>
          <cell r="AO2268" t="e">
            <v>#DIV/0!</v>
          </cell>
        </row>
        <row r="2269">
          <cell r="A2269">
            <v>1497</v>
          </cell>
          <cell r="B2269" t="str">
            <v>Sopa ministrone, deshidratada</v>
          </cell>
          <cell r="C2269"/>
          <cell r="D2269">
            <v>100</v>
          </cell>
          <cell r="E2269"/>
          <cell r="F2269">
            <v>365</v>
          </cell>
          <cell r="G2269"/>
          <cell r="H2269">
            <v>20</v>
          </cell>
          <cell r="I2269">
            <v>7.8</v>
          </cell>
          <cell r="J2269">
            <v>53.6</v>
          </cell>
          <cell r="K2269"/>
          <cell r="L2269">
            <v>3.6</v>
          </cell>
          <cell r="M2269"/>
          <cell r="N2269">
            <v>168</v>
          </cell>
          <cell r="O2269">
            <v>4.5</v>
          </cell>
          <cell r="P2269">
            <v>4620</v>
          </cell>
          <cell r="Q2269">
            <v>276</v>
          </cell>
          <cell r="R2269"/>
          <cell r="S2269">
            <v>3.6</v>
          </cell>
          <cell r="T2269">
            <v>36</v>
          </cell>
          <cell r="U2269">
            <v>1530</v>
          </cell>
          <cell r="V2269">
            <v>0.3</v>
          </cell>
          <cell r="W2269">
            <v>0.2</v>
          </cell>
          <cell r="X2269">
            <v>4.5999999999999996</v>
          </cell>
          <cell r="Y2269">
            <v>159</v>
          </cell>
          <cell r="Z2269">
            <v>0</v>
          </cell>
          <cell r="AA2269">
            <v>5</v>
          </cell>
          <cell r="AB2269">
            <v>133</v>
          </cell>
          <cell r="AC2269">
            <v>3.68</v>
          </cell>
          <cell r="AD2269">
            <v>3.32</v>
          </cell>
          <cell r="AE2269">
            <v>0.45</v>
          </cell>
          <cell r="AF2269">
            <v>8</v>
          </cell>
          <cell r="AG2269"/>
          <cell r="AH2269"/>
          <cell r="AI2269" t="e">
            <v>#DIV/0!</v>
          </cell>
          <cell r="AJ2269"/>
          <cell r="AK2269"/>
          <cell r="AL2269" t="e">
            <v>#DIV/0!</v>
          </cell>
          <cell r="AM2269"/>
          <cell r="AN2269"/>
          <cell r="AO2269" t="e">
            <v>#DIV/0!</v>
          </cell>
        </row>
        <row r="2270">
          <cell r="A2270">
            <v>1498</v>
          </cell>
          <cell r="B2270" t="str">
            <v>Sopa minestrone, preparada en agua (8.7g%).</v>
          </cell>
          <cell r="C2270"/>
          <cell r="D2270">
            <v>100</v>
          </cell>
          <cell r="E2270"/>
          <cell r="F2270">
            <v>32</v>
          </cell>
          <cell r="G2270"/>
          <cell r="H2270">
            <v>1.8</v>
          </cell>
          <cell r="I2270">
            <v>0.7</v>
          </cell>
          <cell r="J2270">
            <v>4.7</v>
          </cell>
          <cell r="K2270"/>
          <cell r="L2270">
            <v>0.3</v>
          </cell>
          <cell r="M2270"/>
          <cell r="N2270">
            <v>15</v>
          </cell>
          <cell r="O2270">
            <v>0.4</v>
          </cell>
          <cell r="P2270">
            <v>404</v>
          </cell>
          <cell r="Q2270">
            <v>34</v>
          </cell>
          <cell r="R2270"/>
          <cell r="S2270">
            <v>0.3</v>
          </cell>
          <cell r="T2270">
            <v>3</v>
          </cell>
          <cell r="U2270">
            <v>134</v>
          </cell>
          <cell r="V2270">
            <v>0.03</v>
          </cell>
          <cell r="W2270">
            <v>0.02</v>
          </cell>
          <cell r="X2270">
            <v>0.4</v>
          </cell>
          <cell r="Y2270">
            <v>14</v>
          </cell>
          <cell r="Z2270">
            <v>0</v>
          </cell>
          <cell r="AA2270">
            <v>0</v>
          </cell>
          <cell r="AB2270">
            <v>12</v>
          </cell>
          <cell r="AC2270">
            <v>0.32</v>
          </cell>
          <cell r="AD2270">
            <v>0.28999999999999998</v>
          </cell>
          <cell r="AE2270">
            <v>0.04</v>
          </cell>
          <cell r="AF2270">
            <v>1</v>
          </cell>
          <cell r="AG2270"/>
          <cell r="AH2270"/>
          <cell r="AI2270" t="e">
            <v>#DIV/0!</v>
          </cell>
          <cell r="AJ2270"/>
          <cell r="AK2270"/>
          <cell r="AL2270" t="e">
            <v>#DIV/0!</v>
          </cell>
          <cell r="AM2270"/>
          <cell r="AN2270"/>
          <cell r="AO2270" t="e">
            <v>#DIV/0!</v>
          </cell>
        </row>
        <row r="2271">
          <cell r="A2271">
            <v>1499</v>
          </cell>
          <cell r="B2271" t="str">
            <v>Crema de apio deshidratada</v>
          </cell>
          <cell r="C2271"/>
          <cell r="D2271">
            <v>100</v>
          </cell>
          <cell r="E2271"/>
          <cell r="F2271">
            <v>367</v>
          </cell>
          <cell r="G2271"/>
          <cell r="H2271">
            <v>15</v>
          </cell>
          <cell r="I2271">
            <v>9.3000000000000007</v>
          </cell>
          <cell r="J2271">
            <v>55.9</v>
          </cell>
          <cell r="K2271"/>
          <cell r="L2271">
            <v>2.7</v>
          </cell>
          <cell r="M2271"/>
          <cell r="N2271">
            <v>203</v>
          </cell>
          <cell r="O2271">
            <v>3.2</v>
          </cell>
          <cell r="P2271">
            <v>4810</v>
          </cell>
          <cell r="Q2271">
            <v>190</v>
          </cell>
          <cell r="R2271"/>
          <cell r="S2271">
            <v>0.8</v>
          </cell>
          <cell r="T2271">
            <v>32</v>
          </cell>
          <cell r="U2271">
            <v>621</v>
          </cell>
          <cell r="V2271">
            <v>0.14000000000000001</v>
          </cell>
          <cell r="W2271">
            <v>0.25</v>
          </cell>
          <cell r="X2271">
            <v>1.7</v>
          </cell>
          <cell r="Y2271">
            <v>12</v>
          </cell>
          <cell r="Z2271">
            <v>0.25</v>
          </cell>
          <cell r="AA2271">
            <v>1</v>
          </cell>
          <cell r="AB2271">
            <v>154</v>
          </cell>
          <cell r="AC2271">
            <v>1.39</v>
          </cell>
          <cell r="AD2271">
            <v>4</v>
          </cell>
          <cell r="AE2271">
            <v>3.5</v>
          </cell>
          <cell r="AF2271">
            <v>3</v>
          </cell>
          <cell r="AG2271"/>
          <cell r="AH2271"/>
          <cell r="AI2271" t="e">
            <v>#DIV/0!</v>
          </cell>
          <cell r="AJ2271"/>
          <cell r="AK2271"/>
          <cell r="AL2271" t="e">
            <v>#DIV/0!</v>
          </cell>
          <cell r="AM2271"/>
          <cell r="AN2271"/>
          <cell r="AO2271" t="e">
            <v>#DIV/0!</v>
          </cell>
        </row>
        <row r="2272">
          <cell r="A2272">
            <v>1500</v>
          </cell>
          <cell r="B2272" t="str">
            <v>Crema de apio preparada en agua (7.0 g%)</v>
          </cell>
          <cell r="C2272"/>
          <cell r="D2272">
            <v>100</v>
          </cell>
          <cell r="E2272"/>
          <cell r="F2272">
            <v>25</v>
          </cell>
          <cell r="G2272"/>
          <cell r="H2272">
            <v>1</v>
          </cell>
          <cell r="I2272">
            <v>0.6</v>
          </cell>
          <cell r="J2272">
            <v>3.8</v>
          </cell>
          <cell r="K2272"/>
          <cell r="L2272">
            <v>0.2</v>
          </cell>
          <cell r="M2272"/>
          <cell r="N2272">
            <v>14</v>
          </cell>
          <cell r="O2272">
            <v>0.2</v>
          </cell>
          <cell r="P2272">
            <v>330</v>
          </cell>
          <cell r="Q2272">
            <v>13</v>
          </cell>
          <cell r="R2272"/>
          <cell r="S2272">
            <v>0.05</v>
          </cell>
          <cell r="T2272">
            <v>2</v>
          </cell>
          <cell r="U2272">
            <v>43</v>
          </cell>
          <cell r="V2272">
            <v>0.01</v>
          </cell>
          <cell r="W2272">
            <v>0.02</v>
          </cell>
          <cell r="X2272">
            <v>0.1</v>
          </cell>
          <cell r="Y2272">
            <v>1</v>
          </cell>
          <cell r="Z2272">
            <v>0.02</v>
          </cell>
          <cell r="AA2272">
            <v>0</v>
          </cell>
          <cell r="AB2272">
            <v>11</v>
          </cell>
          <cell r="AC2272">
            <v>0.1</v>
          </cell>
          <cell r="AD2272">
            <v>0.28000000000000003</v>
          </cell>
          <cell r="AE2272">
            <v>0.24</v>
          </cell>
          <cell r="AF2272">
            <v>0</v>
          </cell>
          <cell r="AG2272"/>
          <cell r="AH2272"/>
          <cell r="AI2272" t="e">
            <v>#DIV/0!</v>
          </cell>
          <cell r="AJ2272"/>
          <cell r="AK2272"/>
          <cell r="AL2272" t="e">
            <v>#DIV/0!</v>
          </cell>
          <cell r="AM2272"/>
          <cell r="AN2272"/>
          <cell r="AO2272" t="e">
            <v>#DIV/0!</v>
          </cell>
        </row>
        <row r="2273">
          <cell r="A2273">
            <v>1501</v>
          </cell>
          <cell r="B2273" t="str">
            <v>Crema de auyama en agua</v>
          </cell>
          <cell r="C2273"/>
          <cell r="D2273">
            <v>100</v>
          </cell>
          <cell r="E2273"/>
          <cell r="F2273">
            <v>41</v>
          </cell>
          <cell r="G2273"/>
          <cell r="H2273">
            <v>0.7</v>
          </cell>
          <cell r="I2273">
            <v>0.8</v>
          </cell>
          <cell r="J2273">
            <v>7.7</v>
          </cell>
          <cell r="K2273"/>
          <cell r="L2273">
            <v>0.9</v>
          </cell>
          <cell r="M2273"/>
          <cell r="N2273">
            <v>11</v>
          </cell>
          <cell r="O2273">
            <v>0.3</v>
          </cell>
          <cell r="P2273">
            <v>309</v>
          </cell>
          <cell r="Q2273">
            <v>37</v>
          </cell>
          <cell r="R2273"/>
          <cell r="S2273">
            <v>0.13</v>
          </cell>
          <cell r="T2273">
            <v>12</v>
          </cell>
          <cell r="U2273">
            <v>236</v>
          </cell>
          <cell r="V2273">
            <v>0.31</v>
          </cell>
          <cell r="W2273">
            <v>0.03</v>
          </cell>
          <cell r="X2273">
            <v>0.4</v>
          </cell>
          <cell r="Y2273">
            <v>11</v>
          </cell>
          <cell r="Z2273">
            <v>0</v>
          </cell>
          <cell r="AA2273">
            <v>5</v>
          </cell>
          <cell r="AB2273">
            <v>131</v>
          </cell>
          <cell r="AC2273">
            <v>0.42</v>
          </cell>
          <cell r="AD2273">
            <v>0.19</v>
          </cell>
          <cell r="AE2273">
            <v>0.06</v>
          </cell>
          <cell r="AF2273">
            <v>2</v>
          </cell>
          <cell r="AG2273"/>
          <cell r="AH2273"/>
          <cell r="AI2273" t="e">
            <v>#DIV/0!</v>
          </cell>
          <cell r="AJ2273"/>
          <cell r="AK2273"/>
          <cell r="AL2273" t="e">
            <v>#DIV/0!</v>
          </cell>
          <cell r="AM2273"/>
          <cell r="AN2273"/>
          <cell r="AO2273" t="e">
            <v>#DIV/0!</v>
          </cell>
        </row>
        <row r="2274">
          <cell r="A2274">
            <v>1502</v>
          </cell>
          <cell r="B2274" t="str">
            <v>Crema de auyama en leche</v>
          </cell>
          <cell r="C2274"/>
          <cell r="D2274">
            <v>100</v>
          </cell>
          <cell r="E2274"/>
          <cell r="F2274">
            <v>44</v>
          </cell>
          <cell r="G2274"/>
          <cell r="H2274">
            <v>1.3</v>
          </cell>
          <cell r="I2274">
            <v>1.3</v>
          </cell>
          <cell r="J2274">
            <v>6.8</v>
          </cell>
          <cell r="K2274"/>
          <cell r="L2274">
            <v>0.7</v>
          </cell>
          <cell r="M2274"/>
          <cell r="N2274">
            <v>34</v>
          </cell>
          <cell r="O2274">
            <v>0.3</v>
          </cell>
          <cell r="P2274">
            <v>255</v>
          </cell>
          <cell r="Q2274">
            <v>49</v>
          </cell>
          <cell r="R2274"/>
          <cell r="S2274">
            <v>0.18</v>
          </cell>
          <cell r="T2274">
            <v>12</v>
          </cell>
          <cell r="U2274">
            <v>282</v>
          </cell>
          <cell r="V2274">
            <v>0.25</v>
          </cell>
          <cell r="W2274">
            <v>0.06</v>
          </cell>
          <cell r="X2274">
            <v>0.4</v>
          </cell>
          <cell r="Y2274">
            <v>10</v>
          </cell>
          <cell r="Z2274">
            <v>0.08</v>
          </cell>
          <cell r="AA2274">
            <v>4</v>
          </cell>
          <cell r="AB2274">
            <v>110</v>
          </cell>
          <cell r="AC2274">
            <v>0.77</v>
          </cell>
          <cell r="AD2274">
            <v>0.35</v>
          </cell>
          <cell r="AE2274">
            <v>0.08</v>
          </cell>
          <cell r="AF2274">
            <v>4</v>
          </cell>
          <cell r="AG2274"/>
          <cell r="AH2274"/>
          <cell r="AI2274" t="e">
            <v>#DIV/0!</v>
          </cell>
          <cell r="AJ2274"/>
          <cell r="AK2274"/>
          <cell r="AL2274" t="e">
            <v>#DIV/0!</v>
          </cell>
          <cell r="AM2274"/>
          <cell r="AN2274"/>
          <cell r="AO2274" t="e">
            <v>#DIV/0!</v>
          </cell>
        </row>
        <row r="2275">
          <cell r="A2275">
            <v>1503</v>
          </cell>
          <cell r="B2275" t="str">
            <v>Crema de esparragos deshidratada</v>
          </cell>
          <cell r="C2275"/>
          <cell r="D2275">
            <v>100</v>
          </cell>
          <cell r="E2275"/>
          <cell r="F2275">
            <v>376</v>
          </cell>
          <cell r="G2275"/>
          <cell r="H2275">
            <v>13.8</v>
          </cell>
          <cell r="I2275">
            <v>10.6</v>
          </cell>
          <cell r="J2275">
            <v>55.8</v>
          </cell>
          <cell r="K2275"/>
          <cell r="L2275">
            <v>2.4</v>
          </cell>
          <cell r="M2275"/>
          <cell r="N2275">
            <v>137</v>
          </cell>
          <cell r="O2275">
            <v>3.8</v>
          </cell>
          <cell r="P2275">
            <v>4980</v>
          </cell>
          <cell r="Q2275">
            <v>185</v>
          </cell>
          <cell r="R2275"/>
          <cell r="S2275">
            <v>4.2</v>
          </cell>
          <cell r="T2275">
            <v>18</v>
          </cell>
          <cell r="U2275">
            <v>824</v>
          </cell>
          <cell r="V2275">
            <v>0.2</v>
          </cell>
          <cell r="W2275">
            <v>0.3</v>
          </cell>
          <cell r="X2275">
            <v>3</v>
          </cell>
          <cell r="Y2275">
            <v>46</v>
          </cell>
          <cell r="Z2275">
            <v>0.2</v>
          </cell>
          <cell r="AA2275">
            <v>5</v>
          </cell>
          <cell r="AB2275">
            <v>171</v>
          </cell>
          <cell r="AC2275">
            <v>1.61</v>
          </cell>
          <cell r="AD2275">
            <v>4.6399999999999997</v>
          </cell>
          <cell r="AE2275">
            <v>4.0599999999999996</v>
          </cell>
          <cell r="AF2275">
            <v>1</v>
          </cell>
          <cell r="AG2275"/>
          <cell r="AH2275"/>
          <cell r="AI2275" t="e">
            <v>#DIV/0!</v>
          </cell>
          <cell r="AJ2275"/>
          <cell r="AK2275"/>
          <cell r="AL2275" t="e">
            <v>#DIV/0!</v>
          </cell>
          <cell r="AM2275"/>
          <cell r="AN2275"/>
          <cell r="AO2275" t="e">
            <v>#DIV/0!</v>
          </cell>
        </row>
        <row r="2276">
          <cell r="A2276">
            <v>1504</v>
          </cell>
          <cell r="B2276" t="str">
            <v>Crema de esparragos, preparada en agua ( 6,3g%)</v>
          </cell>
          <cell r="C2276"/>
          <cell r="D2276">
            <v>100</v>
          </cell>
          <cell r="E2276"/>
          <cell r="F2276">
            <v>24</v>
          </cell>
          <cell r="G2276"/>
          <cell r="H2276">
            <v>0.9</v>
          </cell>
          <cell r="I2276">
            <v>0.7</v>
          </cell>
          <cell r="J2276">
            <v>3.6</v>
          </cell>
          <cell r="K2276"/>
          <cell r="L2276">
            <v>0.1</v>
          </cell>
          <cell r="M2276"/>
          <cell r="N2276">
            <v>9</v>
          </cell>
          <cell r="O2276">
            <v>0.2</v>
          </cell>
          <cell r="P2276">
            <v>319</v>
          </cell>
          <cell r="Q2276">
            <v>12</v>
          </cell>
          <cell r="R2276"/>
          <cell r="S2276">
            <v>0.27</v>
          </cell>
          <cell r="T2276">
            <v>1</v>
          </cell>
          <cell r="U2276">
            <v>53</v>
          </cell>
          <cell r="V2276">
            <v>0.02</v>
          </cell>
          <cell r="W2276">
            <v>0.02</v>
          </cell>
          <cell r="X2276">
            <v>0.2</v>
          </cell>
          <cell r="Y2276">
            <v>3</v>
          </cell>
          <cell r="Z2276">
            <v>0.01</v>
          </cell>
          <cell r="AA2276">
            <v>0</v>
          </cell>
          <cell r="AB2276">
            <v>11</v>
          </cell>
          <cell r="AC2276">
            <v>0.02</v>
          </cell>
          <cell r="AD2276">
            <v>0.3</v>
          </cell>
          <cell r="AE2276">
            <v>0.26</v>
          </cell>
          <cell r="AF2276">
            <v>0</v>
          </cell>
          <cell r="AG2276"/>
          <cell r="AH2276"/>
          <cell r="AI2276" t="e">
            <v>#DIV/0!</v>
          </cell>
          <cell r="AJ2276"/>
          <cell r="AK2276"/>
          <cell r="AL2276" t="e">
            <v>#DIV/0!</v>
          </cell>
          <cell r="AM2276"/>
          <cell r="AN2276"/>
          <cell r="AO2276" t="e">
            <v>#DIV/0!</v>
          </cell>
        </row>
        <row r="2277">
          <cell r="A2277">
            <v>1505</v>
          </cell>
          <cell r="B2277" t="str">
            <v>Crema de espinaca con leche</v>
          </cell>
          <cell r="C2277"/>
          <cell r="D2277">
            <v>100</v>
          </cell>
          <cell r="E2277"/>
          <cell r="F2277">
            <v>17</v>
          </cell>
          <cell r="G2277"/>
          <cell r="H2277">
            <v>0.9</v>
          </cell>
          <cell r="I2277">
            <v>1.1000000000000001</v>
          </cell>
          <cell r="J2277">
            <v>1</v>
          </cell>
          <cell r="K2277"/>
          <cell r="L2277">
            <v>0.2</v>
          </cell>
          <cell r="M2277"/>
          <cell r="N2277">
            <v>32</v>
          </cell>
          <cell r="O2277">
            <v>0.3</v>
          </cell>
          <cell r="P2277">
            <v>240</v>
          </cell>
          <cell r="Q2277">
            <v>22</v>
          </cell>
          <cell r="R2277"/>
          <cell r="S2277">
            <v>0.11</v>
          </cell>
          <cell r="T2277">
            <v>9</v>
          </cell>
          <cell r="U2277">
            <v>131</v>
          </cell>
          <cell r="V2277">
            <v>0.02</v>
          </cell>
          <cell r="W2277">
            <v>0.05</v>
          </cell>
          <cell r="X2277">
            <v>0.1</v>
          </cell>
          <cell r="Y2277">
            <v>16</v>
          </cell>
          <cell r="Z2277">
            <v>7.0000000000000007E-2</v>
          </cell>
          <cell r="AA2277">
            <v>3</v>
          </cell>
          <cell r="AB2277">
            <v>29</v>
          </cell>
          <cell r="AC2277">
            <v>0.7</v>
          </cell>
          <cell r="AD2277">
            <v>0.32</v>
          </cell>
          <cell r="AE2277">
            <v>0.05</v>
          </cell>
          <cell r="AF2277">
            <v>4</v>
          </cell>
          <cell r="AG2277"/>
          <cell r="AH2277"/>
          <cell r="AI2277" t="e">
            <v>#DIV/0!</v>
          </cell>
          <cell r="AJ2277"/>
          <cell r="AK2277"/>
          <cell r="AL2277" t="e">
            <v>#DIV/0!</v>
          </cell>
          <cell r="AM2277"/>
          <cell r="AN2277"/>
          <cell r="AO2277" t="e">
            <v>#DIV/0!</v>
          </cell>
        </row>
        <row r="2278">
          <cell r="A2278">
            <v>1506</v>
          </cell>
          <cell r="B2278" t="str">
            <v>Crema de espinaca en agua</v>
          </cell>
          <cell r="C2278"/>
          <cell r="D2278">
            <v>100</v>
          </cell>
          <cell r="E2278"/>
          <cell r="F2278">
            <v>26</v>
          </cell>
          <cell r="G2278"/>
          <cell r="H2278">
            <v>0.7</v>
          </cell>
          <cell r="I2278">
            <v>0.6</v>
          </cell>
          <cell r="J2278">
            <v>4.4000000000000004</v>
          </cell>
          <cell r="K2278"/>
          <cell r="L2278">
            <v>0.6</v>
          </cell>
          <cell r="M2278"/>
          <cell r="N2278">
            <v>12</v>
          </cell>
          <cell r="O2278">
            <v>0.5</v>
          </cell>
          <cell r="P2278">
            <v>286</v>
          </cell>
          <cell r="Q2278">
            <v>10</v>
          </cell>
          <cell r="R2278"/>
          <cell r="S2278">
            <v>0.12</v>
          </cell>
          <cell r="T2278">
            <v>11</v>
          </cell>
          <cell r="U2278">
            <v>153</v>
          </cell>
          <cell r="V2278">
            <v>0.03</v>
          </cell>
          <cell r="W2278">
            <v>0.04</v>
          </cell>
          <cell r="X2278">
            <v>0.2</v>
          </cell>
          <cell r="Y2278">
            <v>21</v>
          </cell>
          <cell r="Z2278">
            <v>0</v>
          </cell>
          <cell r="AA2278">
            <v>6</v>
          </cell>
          <cell r="AB2278">
            <v>29</v>
          </cell>
          <cell r="AC2278">
            <v>0.37</v>
          </cell>
          <cell r="AD2278">
            <v>0.17</v>
          </cell>
          <cell r="AE2278">
            <v>0.04</v>
          </cell>
          <cell r="AF2278">
            <v>2</v>
          </cell>
          <cell r="AG2278"/>
          <cell r="AH2278"/>
          <cell r="AI2278" t="e">
            <v>#DIV/0!</v>
          </cell>
          <cell r="AJ2278"/>
          <cell r="AK2278"/>
          <cell r="AL2278" t="e">
            <v>#DIV/0!</v>
          </cell>
          <cell r="AM2278"/>
          <cell r="AN2278"/>
          <cell r="AO2278" t="e">
            <v>#DIV/0!</v>
          </cell>
        </row>
        <row r="2279">
          <cell r="A2279">
            <v>1507</v>
          </cell>
          <cell r="B2279" t="str">
            <v>Crema de pollo deshidratada</v>
          </cell>
          <cell r="C2279"/>
          <cell r="D2279">
            <v>100</v>
          </cell>
          <cell r="E2279"/>
          <cell r="F2279">
            <v>442</v>
          </cell>
          <cell r="G2279"/>
          <cell r="H2279">
            <v>7.3</v>
          </cell>
          <cell r="I2279">
            <v>21.7</v>
          </cell>
          <cell r="J2279">
            <v>54.3</v>
          </cell>
          <cell r="K2279"/>
          <cell r="L2279">
            <v>1.8</v>
          </cell>
          <cell r="M2279"/>
          <cell r="N2279">
            <v>310</v>
          </cell>
          <cell r="O2279">
            <v>1.4</v>
          </cell>
          <cell r="P2279">
            <v>4820</v>
          </cell>
          <cell r="Q2279">
            <v>390</v>
          </cell>
          <cell r="R2279"/>
          <cell r="S2279">
            <v>6</v>
          </cell>
          <cell r="T2279">
            <v>24</v>
          </cell>
          <cell r="U2279">
            <v>876</v>
          </cell>
          <cell r="V2279">
            <v>0.4</v>
          </cell>
          <cell r="W2279">
            <v>0.83</v>
          </cell>
          <cell r="X2279">
            <v>11</v>
          </cell>
          <cell r="Y2279">
            <v>22</v>
          </cell>
          <cell r="Z2279">
            <v>1</v>
          </cell>
          <cell r="AA2279">
            <v>2</v>
          </cell>
          <cell r="AB2279">
            <v>495</v>
          </cell>
          <cell r="AC2279">
            <v>13.78</v>
          </cell>
          <cell r="AD2279">
            <v>4.7300000000000004</v>
          </cell>
          <cell r="AE2279">
            <v>1.65</v>
          </cell>
          <cell r="AF2279">
            <v>12</v>
          </cell>
          <cell r="AG2279"/>
          <cell r="AH2279"/>
          <cell r="AI2279" t="e">
            <v>#DIV/0!</v>
          </cell>
          <cell r="AJ2279"/>
          <cell r="AK2279"/>
          <cell r="AL2279" t="e">
            <v>#DIV/0!</v>
          </cell>
          <cell r="AM2279"/>
          <cell r="AN2279"/>
          <cell r="AO2279" t="e">
            <v>#DIV/0!</v>
          </cell>
        </row>
        <row r="2280">
          <cell r="A2280">
            <v>1508</v>
          </cell>
          <cell r="B2280" t="str">
            <v>Crema de pollo, preparada en agua (9,4g%)</v>
          </cell>
          <cell r="C2280"/>
          <cell r="D2280">
            <v>100</v>
          </cell>
          <cell r="E2280"/>
          <cell r="F2280">
            <v>41</v>
          </cell>
          <cell r="G2280"/>
          <cell r="H2280">
            <v>0.7</v>
          </cell>
          <cell r="I2280">
            <v>2</v>
          </cell>
          <cell r="J2280">
            <v>5.0999999999999996</v>
          </cell>
          <cell r="K2280"/>
          <cell r="L2280">
            <v>0.1</v>
          </cell>
          <cell r="M2280"/>
          <cell r="N2280">
            <v>29</v>
          </cell>
          <cell r="O2280">
            <v>0.1</v>
          </cell>
          <cell r="P2280">
            <v>454</v>
          </cell>
          <cell r="Q2280">
            <v>37</v>
          </cell>
          <cell r="R2280"/>
          <cell r="S2280">
            <v>0.6</v>
          </cell>
          <cell r="T2280">
            <v>2</v>
          </cell>
          <cell r="U2280">
            <v>82</v>
          </cell>
          <cell r="V2280">
            <v>0.04</v>
          </cell>
          <cell r="W2280">
            <v>0.08</v>
          </cell>
          <cell r="X2280">
            <v>1</v>
          </cell>
          <cell r="Y2280">
            <v>2</v>
          </cell>
          <cell r="Z2280">
            <v>0.1</v>
          </cell>
          <cell r="AA2280">
            <v>0</v>
          </cell>
          <cell r="AB2280">
            <v>47</v>
          </cell>
          <cell r="AC2280">
            <v>1.3</v>
          </cell>
          <cell r="AD2280">
            <v>0.45</v>
          </cell>
          <cell r="AE2280">
            <v>0.16</v>
          </cell>
          <cell r="AF2280">
            <v>1</v>
          </cell>
          <cell r="AG2280"/>
          <cell r="AH2280"/>
          <cell r="AI2280" t="e">
            <v>#DIV/0!</v>
          </cell>
          <cell r="AJ2280"/>
          <cell r="AK2280"/>
          <cell r="AL2280" t="e">
            <v>#DIV/0!</v>
          </cell>
          <cell r="AM2280"/>
          <cell r="AN2280"/>
          <cell r="AO2280" t="e">
            <v>#DIV/0!</v>
          </cell>
        </row>
        <row r="2281">
          <cell r="A2281">
            <v>1509</v>
          </cell>
          <cell r="B2281" t="str">
            <v>Crema de verduras, deshidratada</v>
          </cell>
          <cell r="C2281"/>
          <cell r="D2281">
            <v>100</v>
          </cell>
          <cell r="E2281"/>
          <cell r="F2281">
            <v>457</v>
          </cell>
          <cell r="G2281"/>
          <cell r="H2281">
            <v>8</v>
          </cell>
          <cell r="I2281">
            <v>24.1</v>
          </cell>
          <cell r="J2281">
            <v>52.1</v>
          </cell>
          <cell r="K2281"/>
          <cell r="L2281">
            <v>3</v>
          </cell>
          <cell r="M2281"/>
          <cell r="N2281">
            <v>134</v>
          </cell>
          <cell r="O2281">
            <v>2.6</v>
          </cell>
          <cell r="P2281">
            <v>4957</v>
          </cell>
          <cell r="Q2281">
            <v>228</v>
          </cell>
          <cell r="R2281"/>
          <cell r="S2281">
            <v>1.6</v>
          </cell>
          <cell r="T2281">
            <v>48</v>
          </cell>
          <cell r="U2281">
            <v>408</v>
          </cell>
          <cell r="V2281">
            <v>5.18</v>
          </cell>
          <cell r="W2281">
            <v>0.45</v>
          </cell>
          <cell r="X2281">
            <v>2.2000000000000002</v>
          </cell>
          <cell r="Y2281">
            <v>30</v>
          </cell>
          <cell r="Z2281">
            <v>0.5</v>
          </cell>
          <cell r="AA2281">
            <v>17</v>
          </cell>
          <cell r="AB2281">
            <v>15</v>
          </cell>
          <cell r="AC2281">
            <v>6.03</v>
          </cell>
          <cell r="AD2281">
            <v>10.73</v>
          </cell>
          <cell r="AE2281">
            <v>6.29</v>
          </cell>
          <cell r="AF2281">
            <v>2</v>
          </cell>
          <cell r="AG2281"/>
          <cell r="AH2281"/>
          <cell r="AI2281" t="e">
            <v>#DIV/0!</v>
          </cell>
          <cell r="AJ2281"/>
          <cell r="AK2281"/>
          <cell r="AL2281" t="e">
            <v>#DIV/0!</v>
          </cell>
          <cell r="AM2281"/>
          <cell r="AN2281"/>
          <cell r="AO2281" t="e">
            <v>#DIV/0!</v>
          </cell>
        </row>
        <row r="2282">
          <cell r="A2282">
            <v>1510</v>
          </cell>
          <cell r="B2282" t="str">
            <v>Crema de verduras, preparada en agua (9,2%)</v>
          </cell>
          <cell r="C2282"/>
          <cell r="D2282">
            <v>100</v>
          </cell>
          <cell r="E2282"/>
          <cell r="F2282">
            <v>41</v>
          </cell>
          <cell r="G2282"/>
          <cell r="H2282">
            <v>0.7</v>
          </cell>
          <cell r="I2282">
            <v>2.2000000000000002</v>
          </cell>
          <cell r="J2282">
            <v>4.7</v>
          </cell>
          <cell r="K2282"/>
          <cell r="L2282">
            <v>0.2</v>
          </cell>
          <cell r="M2282"/>
          <cell r="N2282">
            <v>12</v>
          </cell>
          <cell r="O2282">
            <v>0.2</v>
          </cell>
          <cell r="P2282">
            <v>450</v>
          </cell>
          <cell r="Q2282">
            <v>21</v>
          </cell>
          <cell r="R2282"/>
          <cell r="S2282">
            <v>0.1</v>
          </cell>
          <cell r="T2282">
            <v>4</v>
          </cell>
          <cell r="U2282">
            <v>37</v>
          </cell>
          <cell r="V2282">
            <v>0.47</v>
          </cell>
          <cell r="W2282">
            <v>0.04</v>
          </cell>
          <cell r="X2282">
            <v>0.2</v>
          </cell>
          <cell r="Y2282">
            <v>3</v>
          </cell>
          <cell r="Z2282">
            <v>0.05</v>
          </cell>
          <cell r="AA2282">
            <v>2</v>
          </cell>
          <cell r="AB2282">
            <v>1</v>
          </cell>
          <cell r="AC2282">
            <v>0.55000000000000004</v>
          </cell>
          <cell r="AD2282">
            <v>0.98</v>
          </cell>
          <cell r="AE2282">
            <v>0.56999999999999995</v>
          </cell>
          <cell r="AF2282">
            <v>0</v>
          </cell>
          <cell r="AG2282"/>
          <cell r="AH2282"/>
          <cell r="AI2282" t="e">
            <v>#DIV/0!</v>
          </cell>
          <cell r="AJ2282"/>
          <cell r="AK2282"/>
          <cell r="AL2282" t="e">
            <v>#DIV/0!</v>
          </cell>
          <cell r="AM2282"/>
          <cell r="AN2282"/>
          <cell r="AO2282" t="e">
            <v>#DIV/0!</v>
          </cell>
        </row>
        <row r="2283">
          <cell r="A2283">
            <v>1511</v>
          </cell>
          <cell r="B2283" t="str">
            <v>Caldo de carne de res, en cubo deshidratado</v>
          </cell>
          <cell r="C2283"/>
          <cell r="D2283">
            <v>100</v>
          </cell>
          <cell r="E2283"/>
          <cell r="F2283">
            <v>170</v>
          </cell>
          <cell r="G2283"/>
          <cell r="H2283">
            <v>17.3</v>
          </cell>
          <cell r="I2283">
            <v>4</v>
          </cell>
          <cell r="J2283">
            <v>16.100000000000001</v>
          </cell>
          <cell r="K2283"/>
          <cell r="L2283">
            <v>0</v>
          </cell>
          <cell r="M2283"/>
          <cell r="N2283">
            <v>60</v>
          </cell>
          <cell r="O2283">
            <v>2.2000000000000002</v>
          </cell>
          <cell r="P2283">
            <v>24000</v>
          </cell>
          <cell r="Q2283">
            <v>225</v>
          </cell>
          <cell r="R2283"/>
          <cell r="S2283">
            <v>0.21</v>
          </cell>
          <cell r="T2283">
            <v>50</v>
          </cell>
          <cell r="U2283">
            <v>403</v>
          </cell>
          <cell r="V2283">
            <v>0.2</v>
          </cell>
          <cell r="W2283">
            <v>0.24</v>
          </cell>
          <cell r="X2283">
            <v>3.3</v>
          </cell>
          <cell r="Y2283">
            <v>32</v>
          </cell>
          <cell r="Z2283">
            <v>1</v>
          </cell>
          <cell r="AA2283">
            <v>0</v>
          </cell>
          <cell r="AB2283">
            <v>15</v>
          </cell>
          <cell r="AC2283">
            <v>1.99</v>
          </cell>
          <cell r="AD2283">
            <v>1.67</v>
          </cell>
          <cell r="AE2283">
            <v>0.16</v>
          </cell>
          <cell r="AF2283">
            <v>4</v>
          </cell>
          <cell r="AG2283"/>
          <cell r="AH2283"/>
          <cell r="AI2283" t="e">
            <v>#DIV/0!</v>
          </cell>
          <cell r="AJ2283"/>
          <cell r="AK2283"/>
          <cell r="AL2283" t="e">
            <v>#DIV/0!</v>
          </cell>
          <cell r="AM2283"/>
          <cell r="AN2283"/>
          <cell r="AO2283" t="e">
            <v>#DIV/0!</v>
          </cell>
        </row>
        <row r="2284">
          <cell r="A2284">
            <v>1512</v>
          </cell>
          <cell r="B2284" t="str">
            <v>Caldo de carne de res, en polvo, deshidratado</v>
          </cell>
          <cell r="C2284"/>
          <cell r="D2284">
            <v>100</v>
          </cell>
          <cell r="E2284"/>
          <cell r="F2284">
            <v>239</v>
          </cell>
          <cell r="G2284"/>
          <cell r="H2284">
            <v>16</v>
          </cell>
          <cell r="I2284">
            <v>8.9</v>
          </cell>
          <cell r="J2284">
            <v>23.7</v>
          </cell>
          <cell r="K2284"/>
          <cell r="L2284">
            <v>0</v>
          </cell>
          <cell r="M2284"/>
          <cell r="N2284">
            <v>60</v>
          </cell>
          <cell r="O2284">
            <v>1</v>
          </cell>
          <cell r="P2284">
            <v>16982</v>
          </cell>
          <cell r="Q2284">
            <v>320</v>
          </cell>
          <cell r="R2284"/>
          <cell r="S2284">
            <v>0</v>
          </cell>
          <cell r="T2284">
            <v>51</v>
          </cell>
          <cell r="U2284">
            <v>446</v>
          </cell>
          <cell r="V2284">
            <v>7.0000000000000007E-2</v>
          </cell>
          <cell r="W2284">
            <v>0.24</v>
          </cell>
          <cell r="X2284">
            <v>4.5</v>
          </cell>
          <cell r="Y2284">
            <v>32</v>
          </cell>
          <cell r="Z2284">
            <v>1</v>
          </cell>
          <cell r="AA2284">
            <v>0</v>
          </cell>
          <cell r="AB2284">
            <v>5</v>
          </cell>
          <cell r="AC2284">
            <v>4.32</v>
          </cell>
          <cell r="AD2284">
            <v>3.62</v>
          </cell>
          <cell r="AE2284">
            <v>0.33</v>
          </cell>
          <cell r="AF2284">
            <v>10</v>
          </cell>
          <cell r="AG2284"/>
          <cell r="AH2284"/>
          <cell r="AI2284" t="e">
            <v>#DIV/0!</v>
          </cell>
          <cell r="AJ2284"/>
          <cell r="AK2284"/>
          <cell r="AL2284" t="e">
            <v>#DIV/0!</v>
          </cell>
          <cell r="AM2284"/>
          <cell r="AN2284"/>
          <cell r="AO2284" t="e">
            <v>#DIV/0!</v>
          </cell>
        </row>
        <row r="2285">
          <cell r="A2285">
            <v>1513</v>
          </cell>
          <cell r="B2285" t="str">
            <v>Caldo de gallina en cubo, preparado en agua (2.5%)</v>
          </cell>
          <cell r="C2285"/>
          <cell r="D2285">
            <v>100</v>
          </cell>
          <cell r="E2285"/>
          <cell r="F2285">
            <v>5</v>
          </cell>
          <cell r="G2285"/>
          <cell r="H2285">
            <v>0.4</v>
          </cell>
          <cell r="I2285">
            <v>0.1</v>
          </cell>
          <cell r="J2285">
            <v>0.6</v>
          </cell>
          <cell r="K2285"/>
          <cell r="L2285">
            <v>0</v>
          </cell>
          <cell r="M2285"/>
          <cell r="N2285">
            <v>5</v>
          </cell>
          <cell r="O2285">
            <v>0.1</v>
          </cell>
          <cell r="P2285">
            <v>326</v>
          </cell>
          <cell r="Q2285">
            <v>5</v>
          </cell>
          <cell r="R2285"/>
          <cell r="S2285">
            <v>0.01</v>
          </cell>
          <cell r="T2285">
            <v>1</v>
          </cell>
          <cell r="U2285">
            <v>10</v>
          </cell>
          <cell r="V2285">
            <v>0.01</v>
          </cell>
          <cell r="W2285">
            <v>0.01</v>
          </cell>
          <cell r="X2285">
            <v>0.1</v>
          </cell>
          <cell r="Y2285">
            <v>1</v>
          </cell>
          <cell r="Z2285">
            <v>0.01</v>
          </cell>
          <cell r="AA2285">
            <v>0</v>
          </cell>
          <cell r="AB2285">
            <v>2</v>
          </cell>
          <cell r="AC2285">
            <v>0.03</v>
          </cell>
          <cell r="AD2285">
            <v>0.05</v>
          </cell>
          <cell r="AE2285">
            <v>0.04</v>
          </cell>
          <cell r="AF2285">
            <v>0</v>
          </cell>
          <cell r="AG2285"/>
          <cell r="AH2285"/>
          <cell r="AI2285" t="e">
            <v>#DIV/0!</v>
          </cell>
          <cell r="AJ2285"/>
          <cell r="AK2285"/>
          <cell r="AL2285" t="e">
            <v>#DIV/0!</v>
          </cell>
          <cell r="AM2285"/>
          <cell r="AN2285"/>
          <cell r="AO2285" t="e">
            <v>#DIV/0!</v>
          </cell>
        </row>
        <row r="2286">
          <cell r="A2286">
            <v>1514</v>
          </cell>
          <cell r="B2286" t="str">
            <v>Caldo de gallina, cubo deshidratado</v>
          </cell>
          <cell r="C2286"/>
          <cell r="D2286">
            <v>100</v>
          </cell>
          <cell r="E2286"/>
          <cell r="F2286">
            <v>195</v>
          </cell>
          <cell r="G2286"/>
          <cell r="H2286">
            <v>14.6</v>
          </cell>
          <cell r="I2286">
            <v>4.7</v>
          </cell>
          <cell r="J2286">
            <v>23.5</v>
          </cell>
          <cell r="K2286"/>
          <cell r="L2286">
            <v>0</v>
          </cell>
          <cell r="M2286"/>
          <cell r="N2286">
            <v>190</v>
          </cell>
          <cell r="O2286">
            <v>1.9</v>
          </cell>
          <cell r="P2286">
            <v>24000</v>
          </cell>
          <cell r="Q2286">
            <v>191</v>
          </cell>
          <cell r="R2286"/>
          <cell r="S2286">
            <v>0.2</v>
          </cell>
          <cell r="T2286">
            <v>56</v>
          </cell>
          <cell r="U2286">
            <v>374</v>
          </cell>
          <cell r="V2286">
            <v>0.19</v>
          </cell>
          <cell r="W2286">
            <v>0.38</v>
          </cell>
          <cell r="X2286">
            <v>3.9</v>
          </cell>
          <cell r="Y2286">
            <v>32</v>
          </cell>
          <cell r="Z2286">
            <v>0.3</v>
          </cell>
          <cell r="AA2286">
            <v>1</v>
          </cell>
          <cell r="AB2286">
            <v>75</v>
          </cell>
          <cell r="AC2286">
            <v>1.25</v>
          </cell>
          <cell r="AD2286">
            <v>1.95</v>
          </cell>
          <cell r="AE2286">
            <v>1.63</v>
          </cell>
          <cell r="AF2286">
            <v>13</v>
          </cell>
          <cell r="AG2286"/>
          <cell r="AH2286"/>
          <cell r="AI2286" t="e">
            <v>#DIV/0!</v>
          </cell>
          <cell r="AJ2286"/>
          <cell r="AK2286"/>
          <cell r="AL2286" t="e">
            <v>#DIV/0!</v>
          </cell>
          <cell r="AM2286"/>
          <cell r="AN2286"/>
          <cell r="AO2286" t="e">
            <v>#DIV/0!</v>
          </cell>
        </row>
        <row r="2287">
          <cell r="A2287">
            <v>1515</v>
          </cell>
          <cell r="B2287" t="str">
            <v>Caldo de pollo deshidratado.</v>
          </cell>
          <cell r="C2287"/>
          <cell r="D2287">
            <v>100</v>
          </cell>
          <cell r="E2287"/>
          <cell r="F2287">
            <v>264</v>
          </cell>
          <cell r="G2287"/>
          <cell r="H2287">
            <v>16.7</v>
          </cell>
          <cell r="I2287">
            <v>13.9</v>
          </cell>
          <cell r="J2287">
            <v>18</v>
          </cell>
          <cell r="K2287"/>
          <cell r="L2287">
            <v>0</v>
          </cell>
          <cell r="M2287"/>
          <cell r="N2287">
            <v>187</v>
          </cell>
          <cell r="O2287">
            <v>1</v>
          </cell>
          <cell r="P2287">
            <v>18586</v>
          </cell>
          <cell r="Q2287">
            <v>166</v>
          </cell>
          <cell r="R2287"/>
          <cell r="S2287">
            <v>0.09</v>
          </cell>
          <cell r="T2287">
            <v>56</v>
          </cell>
          <cell r="U2287">
            <v>309</v>
          </cell>
          <cell r="V2287">
            <v>0.1</v>
          </cell>
          <cell r="W2287">
            <v>0.43</v>
          </cell>
          <cell r="X2287">
            <v>2.5</v>
          </cell>
          <cell r="Y2287">
            <v>32</v>
          </cell>
          <cell r="Z2287">
            <v>0.3</v>
          </cell>
          <cell r="AA2287">
            <v>1</v>
          </cell>
          <cell r="AB2287">
            <v>150</v>
          </cell>
          <cell r="AC2287">
            <v>3.43</v>
          </cell>
          <cell r="AD2287">
            <v>5.36</v>
          </cell>
          <cell r="AE2287">
            <v>4.4800000000000004</v>
          </cell>
          <cell r="AF2287">
            <v>13</v>
          </cell>
          <cell r="AG2287"/>
          <cell r="AH2287"/>
          <cell r="AI2287" t="e">
            <v>#DIV/0!</v>
          </cell>
          <cell r="AJ2287"/>
          <cell r="AK2287"/>
          <cell r="AL2287" t="e">
            <v>#DIV/0!</v>
          </cell>
          <cell r="AM2287"/>
          <cell r="AN2287"/>
          <cell r="AO2287" t="e">
            <v>#DIV/0!</v>
          </cell>
        </row>
        <row r="2288">
          <cell r="A2288">
            <v>1516</v>
          </cell>
          <cell r="B2288" t="str">
            <v>Caldo de res, en cubo, preparado en agua (1,8%).</v>
          </cell>
          <cell r="C2288"/>
          <cell r="D2288">
            <v>100</v>
          </cell>
          <cell r="E2288"/>
          <cell r="F2288">
            <v>4</v>
          </cell>
          <cell r="G2288"/>
          <cell r="H2288">
            <v>0.4</v>
          </cell>
          <cell r="I2288">
            <v>0.1</v>
          </cell>
          <cell r="J2288">
            <v>0.3</v>
          </cell>
          <cell r="K2288"/>
          <cell r="L2288">
            <v>0</v>
          </cell>
          <cell r="M2288"/>
          <cell r="N2288">
            <v>1</v>
          </cell>
          <cell r="O2288">
            <v>0.1</v>
          </cell>
          <cell r="P2288">
            <v>480</v>
          </cell>
          <cell r="Q2288">
            <v>5</v>
          </cell>
          <cell r="R2288"/>
          <cell r="S2288">
            <v>0</v>
          </cell>
          <cell r="T2288">
            <v>1</v>
          </cell>
          <cell r="U2288">
            <v>8</v>
          </cell>
          <cell r="V2288">
            <v>0</v>
          </cell>
          <cell r="W2288">
            <v>0.01</v>
          </cell>
          <cell r="X2288">
            <v>0.1</v>
          </cell>
          <cell r="Y2288">
            <v>1</v>
          </cell>
          <cell r="Z2288">
            <v>0</v>
          </cell>
          <cell r="AA2288">
            <v>0</v>
          </cell>
          <cell r="AB2288">
            <v>0</v>
          </cell>
          <cell r="AC2288">
            <v>0.04</v>
          </cell>
          <cell r="AD2288">
            <v>0.03</v>
          </cell>
          <cell r="AE2288">
            <v>0</v>
          </cell>
          <cell r="AF2288">
            <v>0</v>
          </cell>
          <cell r="AG2288"/>
          <cell r="AH2288"/>
          <cell r="AI2288" t="e">
            <v>#DIV/0!</v>
          </cell>
          <cell r="AJ2288"/>
          <cell r="AK2288"/>
          <cell r="AL2288" t="e">
            <v>#DIV/0!</v>
          </cell>
          <cell r="AM2288"/>
          <cell r="AN2288"/>
          <cell r="AO2288" t="e">
            <v>#DIV/0!</v>
          </cell>
        </row>
        <row r="2289">
          <cell r="A2289">
            <v>1517</v>
          </cell>
          <cell r="B2289" t="str">
            <v>Albahaca seca, molida</v>
          </cell>
          <cell r="C2289"/>
          <cell r="D2289">
            <v>100</v>
          </cell>
          <cell r="E2289"/>
          <cell r="F2289">
            <v>338</v>
          </cell>
          <cell r="G2289"/>
          <cell r="H2289">
            <v>14.4</v>
          </cell>
          <cell r="I2289">
            <v>4</v>
          </cell>
          <cell r="J2289">
            <v>61</v>
          </cell>
          <cell r="K2289"/>
          <cell r="L2289">
            <v>40.5</v>
          </cell>
          <cell r="M2289"/>
          <cell r="N2289">
            <v>2113</v>
          </cell>
          <cell r="O2289">
            <v>42</v>
          </cell>
          <cell r="P2289">
            <v>34</v>
          </cell>
          <cell r="Q2289">
            <v>490</v>
          </cell>
          <cell r="R2289"/>
          <cell r="S2289">
            <v>5.82</v>
          </cell>
          <cell r="T2289">
            <v>422</v>
          </cell>
          <cell r="U2289">
            <v>3433</v>
          </cell>
          <cell r="V2289">
            <v>0.15</v>
          </cell>
          <cell r="W2289">
            <v>0.32</v>
          </cell>
          <cell r="X2289">
            <v>7</v>
          </cell>
          <cell r="Y2289">
            <v>274</v>
          </cell>
          <cell r="Z2289">
            <v>0</v>
          </cell>
          <cell r="AA2289">
            <v>61</v>
          </cell>
          <cell r="AB2289">
            <v>938</v>
          </cell>
          <cell r="AC2289">
            <v>0.24</v>
          </cell>
          <cell r="AD2289">
            <v>0.45</v>
          </cell>
          <cell r="AE2289">
            <v>2.17</v>
          </cell>
          <cell r="AF2289">
            <v>0</v>
          </cell>
          <cell r="AG2289"/>
          <cell r="AH2289"/>
          <cell r="AI2289" t="e">
            <v>#DIV/0!</v>
          </cell>
          <cell r="AJ2289"/>
          <cell r="AK2289"/>
          <cell r="AL2289" t="e">
            <v>#DIV/0!</v>
          </cell>
          <cell r="AM2289"/>
          <cell r="AN2289"/>
          <cell r="AO2289" t="e">
            <v>#DIV/0!</v>
          </cell>
        </row>
        <row r="2290">
          <cell r="A2290">
            <v>1518</v>
          </cell>
          <cell r="B2290" t="str">
            <v>Azafran</v>
          </cell>
          <cell r="C2290"/>
          <cell r="D2290">
            <v>100</v>
          </cell>
          <cell r="E2290"/>
          <cell r="F2290">
            <v>360</v>
          </cell>
          <cell r="G2290"/>
          <cell r="H2290">
            <v>11.4</v>
          </cell>
          <cell r="I2290">
            <v>5.9</v>
          </cell>
          <cell r="J2290">
            <v>65.400000000000006</v>
          </cell>
          <cell r="K2290"/>
          <cell r="L2290">
            <v>3.9</v>
          </cell>
          <cell r="M2290"/>
          <cell r="N2290">
            <v>111</v>
          </cell>
          <cell r="O2290">
            <v>11.1</v>
          </cell>
          <cell r="P2290">
            <v>148</v>
          </cell>
          <cell r="Q2290">
            <v>252</v>
          </cell>
          <cell r="R2290"/>
          <cell r="S2290">
            <v>1.0900000000000001</v>
          </cell>
          <cell r="T2290">
            <v>264</v>
          </cell>
          <cell r="U2290">
            <v>1724</v>
          </cell>
          <cell r="V2290">
            <v>0.12</v>
          </cell>
          <cell r="W2290">
            <v>0.27</v>
          </cell>
          <cell r="X2290">
            <v>1.5</v>
          </cell>
          <cell r="Y2290">
            <v>93</v>
          </cell>
          <cell r="Z2290">
            <v>0</v>
          </cell>
          <cell r="AA2290">
            <v>81</v>
          </cell>
          <cell r="AB2290">
            <v>53</v>
          </cell>
          <cell r="AC2290">
            <v>1.59</v>
          </cell>
          <cell r="AD2290">
            <v>0.43</v>
          </cell>
          <cell r="AE2290">
            <v>2.0699999999999998</v>
          </cell>
          <cell r="AF2290">
            <v>0</v>
          </cell>
          <cell r="AG2290"/>
          <cell r="AH2290"/>
          <cell r="AI2290" t="e">
            <v>#DIV/0!</v>
          </cell>
          <cell r="AJ2290"/>
          <cell r="AK2290"/>
          <cell r="AL2290" t="e">
            <v>#DIV/0!</v>
          </cell>
          <cell r="AM2290"/>
          <cell r="AN2290"/>
          <cell r="AO2290" t="e">
            <v>#DIV/0!</v>
          </cell>
        </row>
        <row r="2291">
          <cell r="A2291">
            <v>1519</v>
          </cell>
          <cell r="B2291" t="str">
            <v>Canela molida</v>
          </cell>
          <cell r="C2291"/>
          <cell r="D2291">
            <v>100</v>
          </cell>
          <cell r="E2291"/>
          <cell r="F2291">
            <v>364</v>
          </cell>
          <cell r="G2291"/>
          <cell r="H2291">
            <v>3.9</v>
          </cell>
          <cell r="I2291">
            <v>3.2</v>
          </cell>
          <cell r="J2291">
            <v>79.900000000000006</v>
          </cell>
          <cell r="K2291"/>
          <cell r="L2291">
            <v>54.3</v>
          </cell>
          <cell r="M2291"/>
          <cell r="N2291">
            <v>1228</v>
          </cell>
          <cell r="O2291">
            <v>38.1</v>
          </cell>
          <cell r="P2291">
            <v>26</v>
          </cell>
          <cell r="Q2291">
            <v>61</v>
          </cell>
          <cell r="R2291"/>
          <cell r="S2291">
            <v>1.97</v>
          </cell>
          <cell r="T2291">
            <v>56</v>
          </cell>
          <cell r="U2291">
            <v>500</v>
          </cell>
          <cell r="V2291">
            <v>0.08</v>
          </cell>
          <cell r="W2291">
            <v>0.14000000000000001</v>
          </cell>
          <cell r="X2291">
            <v>1.3</v>
          </cell>
          <cell r="Y2291">
            <v>29</v>
          </cell>
          <cell r="Z2291">
            <v>0</v>
          </cell>
          <cell r="AA2291">
            <v>29</v>
          </cell>
          <cell r="AB2291">
            <v>26</v>
          </cell>
          <cell r="AC2291">
            <v>0.65</v>
          </cell>
          <cell r="AD2291">
            <v>0.48</v>
          </cell>
          <cell r="AE2291">
            <v>0.53</v>
          </cell>
          <cell r="AF2291">
            <v>0</v>
          </cell>
          <cell r="AG2291"/>
          <cell r="AH2291"/>
          <cell r="AI2291" t="e">
            <v>#DIV/0!</v>
          </cell>
          <cell r="AJ2291"/>
          <cell r="AK2291"/>
          <cell r="AL2291" t="e">
            <v>#DIV/0!</v>
          </cell>
          <cell r="AM2291"/>
          <cell r="AN2291"/>
          <cell r="AO2291" t="e">
            <v>#DIV/0!</v>
          </cell>
        </row>
        <row r="2292">
          <cell r="A2292">
            <v>1520</v>
          </cell>
          <cell r="B2292" t="str">
            <v>Cardamomo molido</v>
          </cell>
          <cell r="C2292"/>
          <cell r="D2292">
            <v>100</v>
          </cell>
          <cell r="E2292"/>
          <cell r="F2292">
            <v>378</v>
          </cell>
          <cell r="G2292"/>
          <cell r="H2292">
            <v>10.8</v>
          </cell>
          <cell r="I2292">
            <v>6.7</v>
          </cell>
          <cell r="J2292">
            <v>68.5</v>
          </cell>
          <cell r="K2292"/>
          <cell r="L2292">
            <v>28</v>
          </cell>
          <cell r="M2292"/>
          <cell r="N2292">
            <v>383</v>
          </cell>
          <cell r="O2292">
            <v>14</v>
          </cell>
          <cell r="P2292">
            <v>18</v>
          </cell>
          <cell r="Q2292">
            <v>178</v>
          </cell>
          <cell r="R2292"/>
          <cell r="S2292">
            <v>7.47</v>
          </cell>
          <cell r="T2292">
            <v>229</v>
          </cell>
          <cell r="U2292">
            <v>1119</v>
          </cell>
          <cell r="V2292">
            <v>0.2</v>
          </cell>
          <cell r="W2292">
            <v>0.18</v>
          </cell>
          <cell r="X2292">
            <v>1.1000000000000001</v>
          </cell>
          <cell r="Y2292">
            <v>0</v>
          </cell>
          <cell r="Z2292">
            <v>0</v>
          </cell>
          <cell r="AA2292">
            <v>21</v>
          </cell>
          <cell r="AB2292">
            <v>0</v>
          </cell>
          <cell r="AC2292">
            <v>0.68</v>
          </cell>
          <cell r="AD2292">
            <v>0.87</v>
          </cell>
          <cell r="AE2292">
            <v>0.43</v>
          </cell>
          <cell r="AF2292">
            <v>0</v>
          </cell>
          <cell r="AG2292"/>
          <cell r="AH2292"/>
          <cell r="AI2292" t="e">
            <v>#DIV/0!</v>
          </cell>
          <cell r="AJ2292"/>
          <cell r="AK2292"/>
          <cell r="AL2292" t="e">
            <v>#DIV/0!</v>
          </cell>
          <cell r="AM2292"/>
          <cell r="AN2292"/>
          <cell r="AO2292" t="e">
            <v>#DIV/0!</v>
          </cell>
        </row>
        <row r="2293">
          <cell r="A2293">
            <v>1521</v>
          </cell>
          <cell r="B2293" t="str">
            <v>Cebolla cabezona en polvo</v>
          </cell>
          <cell r="C2293"/>
          <cell r="D2293">
            <v>100</v>
          </cell>
          <cell r="E2293"/>
          <cell r="F2293">
            <v>373</v>
          </cell>
          <cell r="G2293"/>
          <cell r="H2293">
            <v>10.1</v>
          </cell>
          <cell r="I2293">
            <v>1.1000000000000001</v>
          </cell>
          <cell r="J2293">
            <v>80.7</v>
          </cell>
          <cell r="K2293"/>
          <cell r="L2293">
            <v>5.7</v>
          </cell>
          <cell r="M2293"/>
          <cell r="N2293">
            <v>363</v>
          </cell>
          <cell r="O2293">
            <v>2.6</v>
          </cell>
          <cell r="P2293">
            <v>54</v>
          </cell>
          <cell r="Q2293">
            <v>340</v>
          </cell>
          <cell r="R2293"/>
          <cell r="S2293">
            <v>2.33</v>
          </cell>
          <cell r="T2293">
            <v>122</v>
          </cell>
          <cell r="U2293">
            <v>943</v>
          </cell>
          <cell r="V2293">
            <v>0.42</v>
          </cell>
          <cell r="W2293">
            <v>0.06</v>
          </cell>
          <cell r="X2293">
            <v>0.7</v>
          </cell>
          <cell r="Y2293">
            <v>166</v>
          </cell>
          <cell r="Z2293">
            <v>0</v>
          </cell>
          <cell r="AA2293">
            <v>15</v>
          </cell>
          <cell r="AB2293">
            <v>0</v>
          </cell>
          <cell r="AC2293">
            <v>0.18</v>
          </cell>
          <cell r="AD2293">
            <v>0.16</v>
          </cell>
          <cell r="AE2293">
            <v>0.44</v>
          </cell>
          <cell r="AF2293">
            <v>0</v>
          </cell>
          <cell r="AG2293"/>
          <cell r="AH2293"/>
          <cell r="AI2293" t="e">
            <v>#DIV/0!</v>
          </cell>
          <cell r="AJ2293"/>
          <cell r="AK2293"/>
          <cell r="AL2293" t="e">
            <v>#DIV/0!</v>
          </cell>
          <cell r="AM2293"/>
          <cell r="AN2293"/>
          <cell r="AO2293" t="e">
            <v>#DIV/0!</v>
          </cell>
        </row>
        <row r="2294">
          <cell r="A2294">
            <v>1522</v>
          </cell>
          <cell r="B2294" t="str">
            <v>Cebolla cabezona, deshidratada en hojuelas</v>
          </cell>
          <cell r="C2294"/>
          <cell r="D2294">
            <v>100</v>
          </cell>
          <cell r="E2294"/>
          <cell r="F2294">
            <v>374</v>
          </cell>
          <cell r="G2294"/>
          <cell r="H2294">
            <v>9</v>
          </cell>
          <cell r="I2294">
            <v>0.5</v>
          </cell>
          <cell r="J2294">
            <v>83.3</v>
          </cell>
          <cell r="K2294"/>
          <cell r="L2294">
            <v>9.1999999999999993</v>
          </cell>
          <cell r="M2294"/>
          <cell r="N2294">
            <v>257</v>
          </cell>
          <cell r="O2294">
            <v>1.6</v>
          </cell>
          <cell r="P2294">
            <v>21</v>
          </cell>
          <cell r="Q2294">
            <v>303</v>
          </cell>
          <cell r="R2294"/>
          <cell r="S2294">
            <v>1.89</v>
          </cell>
          <cell r="T2294">
            <v>92</v>
          </cell>
          <cell r="U2294">
            <v>1622</v>
          </cell>
          <cell r="V2294">
            <v>0.5</v>
          </cell>
          <cell r="W2294">
            <v>0.1</v>
          </cell>
          <cell r="X2294">
            <v>1</v>
          </cell>
          <cell r="Y2294">
            <v>166</v>
          </cell>
          <cell r="Z2294">
            <v>0</v>
          </cell>
          <cell r="AA2294">
            <v>75</v>
          </cell>
          <cell r="AB2294">
            <v>0</v>
          </cell>
          <cell r="AC2294">
            <v>0.08</v>
          </cell>
          <cell r="AD2294">
            <v>0.06</v>
          </cell>
          <cell r="AE2294">
            <v>0.18</v>
          </cell>
          <cell r="AF2294">
            <v>0</v>
          </cell>
          <cell r="AG2294"/>
          <cell r="AH2294"/>
          <cell r="AI2294" t="e">
            <v>#DIV/0!</v>
          </cell>
          <cell r="AJ2294"/>
          <cell r="AK2294"/>
          <cell r="AL2294" t="e">
            <v>#DIV/0!</v>
          </cell>
          <cell r="AM2294"/>
          <cell r="AN2294"/>
          <cell r="AO2294" t="e">
            <v>#DIV/0!</v>
          </cell>
        </row>
        <row r="2295">
          <cell r="A2295">
            <v>1523</v>
          </cell>
          <cell r="B2295" t="str">
            <v>Chile, polvo ( comino, oregano, sal, ajo)</v>
          </cell>
          <cell r="C2295"/>
          <cell r="D2295">
            <v>100</v>
          </cell>
          <cell r="E2295"/>
          <cell r="F2295">
            <v>419</v>
          </cell>
          <cell r="G2295"/>
          <cell r="H2295">
            <v>12.3</v>
          </cell>
          <cell r="I2295">
            <v>16.8</v>
          </cell>
          <cell r="J2295">
            <v>54.7</v>
          </cell>
          <cell r="K2295"/>
          <cell r="L2295">
            <v>34.200000000000003</v>
          </cell>
          <cell r="M2295"/>
          <cell r="N2295">
            <v>278</v>
          </cell>
          <cell r="O2295">
            <v>14.3</v>
          </cell>
          <cell r="P2295">
            <v>1010</v>
          </cell>
          <cell r="Q2295">
            <v>303</v>
          </cell>
          <cell r="R2295"/>
          <cell r="S2295">
            <v>2.7</v>
          </cell>
          <cell r="T2295">
            <v>170</v>
          </cell>
          <cell r="U2295">
            <v>1916</v>
          </cell>
          <cell r="V2295">
            <v>0.35</v>
          </cell>
          <cell r="W2295">
            <v>0.79</v>
          </cell>
          <cell r="X2295">
            <v>7.9</v>
          </cell>
          <cell r="Y2295">
            <v>100</v>
          </cell>
          <cell r="Z2295">
            <v>0</v>
          </cell>
          <cell r="AA2295">
            <v>64</v>
          </cell>
          <cell r="AB2295">
            <v>3493</v>
          </cell>
          <cell r="AC2295">
            <v>2.95</v>
          </cell>
          <cell r="AD2295">
            <v>3.57</v>
          </cell>
          <cell r="AE2295">
            <v>7.46</v>
          </cell>
          <cell r="AF2295">
            <v>0</v>
          </cell>
          <cell r="AG2295"/>
          <cell r="AH2295"/>
          <cell r="AI2295" t="e">
            <v>#DIV/0!</v>
          </cell>
          <cell r="AJ2295"/>
          <cell r="AK2295"/>
          <cell r="AL2295" t="e">
            <v>#DIV/0!</v>
          </cell>
          <cell r="AM2295"/>
          <cell r="AN2295"/>
          <cell r="AO2295" t="e">
            <v>#DIV/0!</v>
          </cell>
        </row>
        <row r="2296">
          <cell r="A2296">
            <v>1524</v>
          </cell>
          <cell r="B2296" t="str">
            <v>Clavos molidos</v>
          </cell>
          <cell r="C2296"/>
          <cell r="D2296">
            <v>100</v>
          </cell>
          <cell r="E2296"/>
          <cell r="F2296">
            <v>450</v>
          </cell>
          <cell r="G2296"/>
          <cell r="H2296">
            <v>6</v>
          </cell>
          <cell r="I2296">
            <v>20.100000000000001</v>
          </cell>
          <cell r="J2296">
            <v>61.2</v>
          </cell>
          <cell r="K2296"/>
          <cell r="L2296">
            <v>34.200000000000003</v>
          </cell>
          <cell r="M2296"/>
          <cell r="N2296">
            <v>646</v>
          </cell>
          <cell r="O2296">
            <v>8.6999999999999993</v>
          </cell>
          <cell r="P2296">
            <v>243</v>
          </cell>
          <cell r="Q2296">
            <v>105</v>
          </cell>
          <cell r="R2296"/>
          <cell r="S2296">
            <v>1.0900000000000001</v>
          </cell>
          <cell r="T2296">
            <v>264</v>
          </cell>
          <cell r="U2296">
            <v>1102</v>
          </cell>
          <cell r="V2296">
            <v>0.12</v>
          </cell>
          <cell r="W2296">
            <v>0.27</v>
          </cell>
          <cell r="X2296">
            <v>1.5</v>
          </cell>
          <cell r="Y2296">
            <v>93</v>
          </cell>
          <cell r="Z2296">
            <v>0</v>
          </cell>
          <cell r="AA2296">
            <v>81</v>
          </cell>
          <cell r="AB2296">
            <v>53</v>
          </cell>
          <cell r="AC2296">
            <v>5.44</v>
          </cell>
          <cell r="AD2296">
            <v>1.47</v>
          </cell>
          <cell r="AE2296">
            <v>7.09</v>
          </cell>
          <cell r="AF2296">
            <v>0</v>
          </cell>
          <cell r="AG2296"/>
          <cell r="AH2296"/>
          <cell r="AI2296" t="e">
            <v>#DIV/0!</v>
          </cell>
          <cell r="AJ2296"/>
          <cell r="AK2296"/>
          <cell r="AL2296" t="e">
            <v>#DIV/0!</v>
          </cell>
          <cell r="AM2296"/>
          <cell r="AN2296"/>
          <cell r="AO2296" t="e">
            <v>#DIV/0!</v>
          </cell>
        </row>
        <row r="2297">
          <cell r="A2297">
            <v>1525</v>
          </cell>
          <cell r="B2297" t="str">
            <v>Cominos, semilla</v>
          </cell>
          <cell r="C2297"/>
          <cell r="D2297">
            <v>100</v>
          </cell>
          <cell r="E2297"/>
          <cell r="F2297">
            <v>449</v>
          </cell>
          <cell r="G2297"/>
          <cell r="H2297">
            <v>17.8</v>
          </cell>
          <cell r="I2297">
            <v>22.3</v>
          </cell>
          <cell r="J2297">
            <v>44.2</v>
          </cell>
          <cell r="K2297"/>
          <cell r="L2297">
            <v>10.5</v>
          </cell>
          <cell r="M2297"/>
          <cell r="N2297">
            <v>931</v>
          </cell>
          <cell r="O2297">
            <v>66.400000000000006</v>
          </cell>
          <cell r="P2297">
            <v>168</v>
          </cell>
          <cell r="Q2297">
            <v>499</v>
          </cell>
          <cell r="R2297"/>
          <cell r="S2297">
            <v>4.8</v>
          </cell>
          <cell r="T2297">
            <v>366</v>
          </cell>
          <cell r="U2297">
            <v>1788</v>
          </cell>
          <cell r="V2297">
            <v>0.63</v>
          </cell>
          <cell r="W2297">
            <v>0.33</v>
          </cell>
          <cell r="X2297">
            <v>4.5999999999999996</v>
          </cell>
          <cell r="Y2297">
            <v>10</v>
          </cell>
          <cell r="Z2297">
            <v>0</v>
          </cell>
          <cell r="AA2297">
            <v>8</v>
          </cell>
          <cell r="AB2297">
            <v>127</v>
          </cell>
          <cell r="AC2297">
            <v>1.54</v>
          </cell>
          <cell r="AD2297">
            <v>14.04</v>
          </cell>
          <cell r="AE2297">
            <v>3.28</v>
          </cell>
          <cell r="AF2297">
            <v>0</v>
          </cell>
          <cell r="AG2297"/>
          <cell r="AH2297"/>
          <cell r="AI2297" t="e">
            <v>#DIV/0!</v>
          </cell>
          <cell r="AJ2297"/>
          <cell r="AK2297"/>
          <cell r="AL2297" t="e">
            <v>#DIV/0!</v>
          </cell>
          <cell r="AM2297"/>
          <cell r="AN2297"/>
          <cell r="AO2297" t="e">
            <v>#DIV/0!</v>
          </cell>
        </row>
        <row r="2298">
          <cell r="A2298">
            <v>1526</v>
          </cell>
          <cell r="B2298" t="str">
            <v>Curry, polvo ( comino, pimienta blanca, jengibre)</v>
          </cell>
          <cell r="C2298"/>
          <cell r="D2298">
            <v>100</v>
          </cell>
          <cell r="E2298"/>
          <cell r="F2298">
            <v>408</v>
          </cell>
          <cell r="G2298"/>
          <cell r="H2298">
            <v>12.7</v>
          </cell>
          <cell r="I2298">
            <v>13.8</v>
          </cell>
          <cell r="J2298">
            <v>58.2</v>
          </cell>
          <cell r="K2298"/>
          <cell r="L2298">
            <v>33.200000000000003</v>
          </cell>
          <cell r="M2298"/>
          <cell r="N2298">
            <v>478</v>
          </cell>
          <cell r="O2298">
            <v>29.6</v>
          </cell>
          <cell r="P2298">
            <v>52</v>
          </cell>
          <cell r="Q2298">
            <v>349</v>
          </cell>
          <cell r="R2298"/>
          <cell r="S2298">
            <v>4.05</v>
          </cell>
          <cell r="T2298">
            <v>254</v>
          </cell>
          <cell r="U2298">
            <v>1543</v>
          </cell>
          <cell r="V2298">
            <v>0.25</v>
          </cell>
          <cell r="W2298">
            <v>0.28000000000000003</v>
          </cell>
          <cell r="X2298">
            <v>3.5</v>
          </cell>
          <cell r="Y2298">
            <v>154</v>
          </cell>
          <cell r="Z2298">
            <v>0</v>
          </cell>
          <cell r="AA2298">
            <v>11</v>
          </cell>
          <cell r="AB2298">
            <v>99</v>
          </cell>
          <cell r="AC2298">
            <v>2.2400000000000002</v>
          </cell>
          <cell r="AD2298">
            <v>5.55</v>
          </cell>
          <cell r="AE2298">
            <v>2.56</v>
          </cell>
          <cell r="AF2298">
            <v>0</v>
          </cell>
          <cell r="AG2298"/>
          <cell r="AH2298"/>
          <cell r="AI2298" t="e">
            <v>#DIV/0!</v>
          </cell>
          <cell r="AJ2298"/>
          <cell r="AK2298"/>
          <cell r="AL2298" t="e">
            <v>#DIV/0!</v>
          </cell>
          <cell r="AM2298"/>
          <cell r="AN2298"/>
          <cell r="AO2298" t="e">
            <v>#DIV/0!</v>
          </cell>
        </row>
        <row r="2299">
          <cell r="A2299">
            <v>1527</v>
          </cell>
          <cell r="B2299" t="str">
            <v>Estragon molido</v>
          </cell>
          <cell r="C2299"/>
          <cell r="D2299">
            <v>100</v>
          </cell>
          <cell r="E2299"/>
          <cell r="F2299">
            <v>357</v>
          </cell>
          <cell r="G2299"/>
          <cell r="H2299">
            <v>22.8</v>
          </cell>
          <cell r="I2299">
            <v>7.2</v>
          </cell>
          <cell r="J2299">
            <v>50.2</v>
          </cell>
          <cell r="K2299"/>
          <cell r="L2299">
            <v>7.4</v>
          </cell>
          <cell r="M2299"/>
          <cell r="N2299">
            <v>1139</v>
          </cell>
          <cell r="O2299">
            <v>3.3</v>
          </cell>
          <cell r="P2299">
            <v>62</v>
          </cell>
          <cell r="Q2299">
            <v>313</v>
          </cell>
          <cell r="R2299"/>
          <cell r="S2299">
            <v>3.9</v>
          </cell>
          <cell r="T2299">
            <v>347</v>
          </cell>
          <cell r="U2299">
            <v>3020</v>
          </cell>
          <cell r="V2299">
            <v>0.25</v>
          </cell>
          <cell r="W2299">
            <v>1.34</v>
          </cell>
          <cell r="X2299">
            <v>9</v>
          </cell>
          <cell r="Y2299">
            <v>274</v>
          </cell>
          <cell r="Z2299">
            <v>0</v>
          </cell>
          <cell r="AA2299">
            <v>50</v>
          </cell>
          <cell r="AB2299">
            <v>420</v>
          </cell>
          <cell r="AC2299">
            <v>1.88</v>
          </cell>
          <cell r="AD2299">
            <v>0.47</v>
          </cell>
          <cell r="AE2299">
            <v>3.7</v>
          </cell>
          <cell r="AF2299">
            <v>0</v>
          </cell>
          <cell r="AG2299"/>
          <cell r="AH2299"/>
          <cell r="AI2299" t="e">
            <v>#DIV/0!</v>
          </cell>
          <cell r="AJ2299"/>
          <cell r="AK2299"/>
          <cell r="AL2299" t="e">
            <v>#DIV/0!</v>
          </cell>
          <cell r="AM2299"/>
          <cell r="AN2299"/>
          <cell r="AO2299" t="e">
            <v>#DIV/0!</v>
          </cell>
        </row>
        <row r="2300">
          <cell r="A2300">
            <v>1528</v>
          </cell>
          <cell r="B2300" t="str">
            <v>Jengibre molido</v>
          </cell>
          <cell r="C2300"/>
          <cell r="D2300">
            <v>100</v>
          </cell>
          <cell r="E2300"/>
          <cell r="F2300">
            <v>374</v>
          </cell>
          <cell r="G2300"/>
          <cell r="H2300">
            <v>9.1</v>
          </cell>
          <cell r="I2300">
            <v>6</v>
          </cell>
          <cell r="J2300">
            <v>70.8</v>
          </cell>
          <cell r="K2300"/>
          <cell r="L2300">
            <v>12.5</v>
          </cell>
          <cell r="M2300"/>
          <cell r="N2300">
            <v>116</v>
          </cell>
          <cell r="O2300">
            <v>11.5</v>
          </cell>
          <cell r="P2300">
            <v>32</v>
          </cell>
          <cell r="Q2300">
            <v>148</v>
          </cell>
          <cell r="R2300"/>
          <cell r="S2300">
            <v>4.72</v>
          </cell>
          <cell r="T2300">
            <v>184</v>
          </cell>
          <cell r="U2300">
            <v>1343</v>
          </cell>
          <cell r="V2300">
            <v>0.05</v>
          </cell>
          <cell r="W2300">
            <v>0.19</v>
          </cell>
          <cell r="X2300">
            <v>5.2</v>
          </cell>
          <cell r="Y2300">
            <v>39</v>
          </cell>
          <cell r="Z2300">
            <v>0</v>
          </cell>
          <cell r="AA2300">
            <v>7</v>
          </cell>
          <cell r="AB2300">
            <v>15</v>
          </cell>
          <cell r="AC2300">
            <v>1.94</v>
          </cell>
          <cell r="AD2300">
            <v>1</v>
          </cell>
          <cell r="AE2300">
            <v>1.31</v>
          </cell>
          <cell r="AF2300">
            <v>0</v>
          </cell>
          <cell r="AG2300"/>
          <cell r="AH2300"/>
          <cell r="AI2300" t="e">
            <v>#DIV/0!</v>
          </cell>
          <cell r="AJ2300"/>
          <cell r="AK2300"/>
          <cell r="AL2300" t="e">
            <v>#DIV/0!</v>
          </cell>
          <cell r="AM2300"/>
          <cell r="AN2300"/>
          <cell r="AO2300" t="e">
            <v>#DIV/0!</v>
          </cell>
        </row>
        <row r="2301">
          <cell r="A2301">
            <v>1529</v>
          </cell>
          <cell r="B2301" t="str">
            <v>Laural hojas secas, desmenuzadas</v>
          </cell>
          <cell r="C2301"/>
          <cell r="D2301">
            <v>100</v>
          </cell>
          <cell r="E2301"/>
          <cell r="F2301">
            <v>406</v>
          </cell>
          <cell r="G2301"/>
          <cell r="H2301">
            <v>7.6</v>
          </cell>
          <cell r="I2301">
            <v>8.4</v>
          </cell>
          <cell r="J2301">
            <v>75</v>
          </cell>
          <cell r="K2301"/>
          <cell r="L2301">
            <v>26.3</v>
          </cell>
          <cell r="M2301"/>
          <cell r="N2301">
            <v>834</v>
          </cell>
          <cell r="O2301">
            <v>43</v>
          </cell>
          <cell r="P2301">
            <v>23</v>
          </cell>
          <cell r="Q2301">
            <v>113</v>
          </cell>
          <cell r="R2301"/>
          <cell r="S2301">
            <v>3.7</v>
          </cell>
          <cell r="T2301">
            <v>120</v>
          </cell>
          <cell r="U2301">
            <v>529</v>
          </cell>
          <cell r="V2301">
            <v>0.01</v>
          </cell>
          <cell r="W2301">
            <v>0.42</v>
          </cell>
          <cell r="X2301">
            <v>2</v>
          </cell>
          <cell r="Y2301">
            <v>180</v>
          </cell>
          <cell r="Z2301">
            <v>0</v>
          </cell>
          <cell r="AA2301">
            <v>47</v>
          </cell>
          <cell r="AB2301">
            <v>619</v>
          </cell>
          <cell r="AC2301">
            <v>2.2799999999999998</v>
          </cell>
          <cell r="AD2301">
            <v>1.64</v>
          </cell>
          <cell r="AE2301">
            <v>2.29</v>
          </cell>
          <cell r="AF2301">
            <v>0</v>
          </cell>
          <cell r="AG2301"/>
          <cell r="AH2301"/>
          <cell r="AI2301" t="e">
            <v>#DIV/0!</v>
          </cell>
          <cell r="AJ2301"/>
          <cell r="AK2301"/>
          <cell r="AL2301" t="e">
            <v>#DIV/0!</v>
          </cell>
          <cell r="AM2301"/>
          <cell r="AN2301"/>
          <cell r="AO2301" t="e">
            <v>#DIV/0!</v>
          </cell>
        </row>
        <row r="2302">
          <cell r="A2302">
            <v>1530</v>
          </cell>
          <cell r="B2302" t="str">
            <v>Mejorana, seca</v>
          </cell>
          <cell r="C2302"/>
          <cell r="D2302">
            <v>100</v>
          </cell>
          <cell r="E2302"/>
          <cell r="F2302">
            <v>355</v>
          </cell>
          <cell r="G2302"/>
          <cell r="H2302">
            <v>12.7</v>
          </cell>
          <cell r="I2302">
            <v>7</v>
          </cell>
          <cell r="J2302">
            <v>60.4</v>
          </cell>
          <cell r="K2302"/>
          <cell r="L2302">
            <v>40.299999999999997</v>
          </cell>
          <cell r="M2302"/>
          <cell r="N2302">
            <v>1990</v>
          </cell>
          <cell r="O2302">
            <v>82.7</v>
          </cell>
          <cell r="P2302">
            <v>77</v>
          </cell>
          <cell r="Q2302">
            <v>306</v>
          </cell>
          <cell r="R2302"/>
          <cell r="S2302">
            <v>3.6</v>
          </cell>
          <cell r="T2302">
            <v>346</v>
          </cell>
          <cell r="U2302">
            <v>1522</v>
          </cell>
          <cell r="V2302">
            <v>0.28999999999999998</v>
          </cell>
          <cell r="W2302">
            <v>0.32</v>
          </cell>
          <cell r="X2302">
            <v>4.0999999999999996</v>
          </cell>
          <cell r="Y2302">
            <v>274</v>
          </cell>
          <cell r="Z2302">
            <v>0</v>
          </cell>
          <cell r="AA2302">
            <v>51</v>
          </cell>
          <cell r="AB2302">
            <v>807</v>
          </cell>
          <cell r="AC2302">
            <v>0.53</v>
          </cell>
          <cell r="AD2302">
            <v>0.94</v>
          </cell>
          <cell r="AE2302">
            <v>4.41</v>
          </cell>
          <cell r="AF2302">
            <v>0</v>
          </cell>
          <cell r="AG2302"/>
          <cell r="AH2302"/>
          <cell r="AI2302" t="e">
            <v>#DIV/0!</v>
          </cell>
          <cell r="AJ2302"/>
          <cell r="AK2302"/>
          <cell r="AL2302" t="e">
            <v>#DIV/0!</v>
          </cell>
          <cell r="AM2302"/>
          <cell r="AN2302"/>
          <cell r="AO2302" t="e">
            <v>#DIV/0!</v>
          </cell>
        </row>
        <row r="2303">
          <cell r="A2303">
            <v>1531</v>
          </cell>
          <cell r="B2303" t="str">
            <v>Menta hoja seca, sabor suave</v>
          </cell>
          <cell r="C2303"/>
          <cell r="D2303">
            <v>100</v>
          </cell>
          <cell r="E2303"/>
          <cell r="F2303">
            <v>342</v>
          </cell>
          <cell r="G2303"/>
          <cell r="H2303">
            <v>19.899999999999999</v>
          </cell>
          <cell r="I2303">
            <v>6</v>
          </cell>
          <cell r="J2303">
            <v>52</v>
          </cell>
          <cell r="K2303"/>
          <cell r="L2303">
            <v>29.8</v>
          </cell>
          <cell r="M2303"/>
          <cell r="N2303">
            <v>1488</v>
          </cell>
          <cell r="O2303">
            <v>87.5</v>
          </cell>
          <cell r="P2303">
            <v>344</v>
          </cell>
          <cell r="Q2303">
            <v>276</v>
          </cell>
          <cell r="R2303"/>
          <cell r="S2303">
            <v>2.41</v>
          </cell>
          <cell r="T2303">
            <v>602</v>
          </cell>
          <cell r="U2303">
            <v>1924</v>
          </cell>
          <cell r="V2303">
            <v>0.28999999999999998</v>
          </cell>
          <cell r="W2303">
            <v>1.42</v>
          </cell>
          <cell r="X2303">
            <v>6.6</v>
          </cell>
          <cell r="Y2303">
            <v>530</v>
          </cell>
          <cell r="Z2303">
            <v>0</v>
          </cell>
          <cell r="AA2303">
            <v>0</v>
          </cell>
          <cell r="AB2303">
            <v>1058</v>
          </cell>
          <cell r="AC2303">
            <v>1.58</v>
          </cell>
          <cell r="AD2303">
            <v>0.21</v>
          </cell>
          <cell r="AE2303">
            <v>3.26</v>
          </cell>
          <cell r="AF2303">
            <v>0</v>
          </cell>
          <cell r="AG2303"/>
          <cell r="AH2303"/>
          <cell r="AI2303" t="e">
            <v>#DIV/0!</v>
          </cell>
          <cell r="AJ2303"/>
          <cell r="AK2303"/>
          <cell r="AL2303" t="e">
            <v>#DIV/0!</v>
          </cell>
          <cell r="AM2303"/>
          <cell r="AN2303"/>
          <cell r="AO2303" t="e">
            <v>#DIV/0!</v>
          </cell>
        </row>
        <row r="2304">
          <cell r="A2304">
            <v>1532</v>
          </cell>
          <cell r="B2304" t="str">
            <v>Nuez moscada, molida</v>
          </cell>
          <cell r="C2304"/>
          <cell r="D2304">
            <v>100</v>
          </cell>
          <cell r="E2304"/>
          <cell r="F2304">
            <v>547</v>
          </cell>
          <cell r="G2304"/>
          <cell r="H2304">
            <v>5.8</v>
          </cell>
          <cell r="I2304">
            <v>36.299999999999997</v>
          </cell>
          <cell r="J2304">
            <v>49.3</v>
          </cell>
          <cell r="K2304"/>
          <cell r="L2304">
            <v>20.8</v>
          </cell>
          <cell r="M2304"/>
          <cell r="N2304">
            <v>184</v>
          </cell>
          <cell r="O2304">
            <v>3</v>
          </cell>
          <cell r="P2304">
            <v>16</v>
          </cell>
          <cell r="Q2304">
            <v>313</v>
          </cell>
          <cell r="R2304"/>
          <cell r="S2304">
            <v>2.15</v>
          </cell>
          <cell r="T2304">
            <v>183</v>
          </cell>
          <cell r="U2304">
            <v>350</v>
          </cell>
          <cell r="V2304">
            <v>0.35</v>
          </cell>
          <cell r="W2304">
            <v>0.06</v>
          </cell>
          <cell r="X2304">
            <v>1.3</v>
          </cell>
          <cell r="Y2304">
            <v>76</v>
          </cell>
          <cell r="Z2304">
            <v>0</v>
          </cell>
          <cell r="AA2304">
            <v>3</v>
          </cell>
          <cell r="AB2304">
            <v>10</v>
          </cell>
          <cell r="AC2304">
            <v>25.94</v>
          </cell>
          <cell r="AD2304">
            <v>3.22</v>
          </cell>
          <cell r="AE2304">
            <v>0.35</v>
          </cell>
          <cell r="AF2304">
            <v>0</v>
          </cell>
          <cell r="AG2304"/>
          <cell r="AH2304"/>
          <cell r="AI2304" t="e">
            <v>#DIV/0!</v>
          </cell>
          <cell r="AJ2304"/>
          <cell r="AK2304"/>
          <cell r="AL2304" t="e">
            <v>#DIV/0!</v>
          </cell>
          <cell r="AM2304"/>
          <cell r="AN2304"/>
          <cell r="AO2304" t="e">
            <v>#DIV/0!</v>
          </cell>
        </row>
        <row r="2305">
          <cell r="A2305">
            <v>1533</v>
          </cell>
          <cell r="B2305" t="str">
            <v>Oregano, molido</v>
          </cell>
          <cell r="C2305"/>
          <cell r="D2305">
            <v>100</v>
          </cell>
          <cell r="E2305"/>
          <cell r="F2305">
            <v>394</v>
          </cell>
          <cell r="G2305"/>
          <cell r="H2305">
            <v>11</v>
          </cell>
          <cell r="I2305">
            <v>10.3</v>
          </cell>
          <cell r="J2305">
            <v>64.400000000000006</v>
          </cell>
          <cell r="K2305"/>
          <cell r="L2305">
            <v>42.8</v>
          </cell>
          <cell r="M2305"/>
          <cell r="N2305">
            <v>1576</v>
          </cell>
          <cell r="O2305">
            <v>44</v>
          </cell>
          <cell r="P2305">
            <v>15</v>
          </cell>
          <cell r="Q2305">
            <v>200</v>
          </cell>
          <cell r="R2305"/>
          <cell r="S2305">
            <v>4.43</v>
          </cell>
          <cell r="T2305">
            <v>270</v>
          </cell>
          <cell r="U2305">
            <v>1669</v>
          </cell>
          <cell r="V2305">
            <v>0.34</v>
          </cell>
          <cell r="W2305">
            <v>0.32</v>
          </cell>
          <cell r="X2305">
            <v>6.2</v>
          </cell>
          <cell r="Y2305">
            <v>274</v>
          </cell>
          <cell r="Z2305">
            <v>0</v>
          </cell>
          <cell r="AA2305">
            <v>50</v>
          </cell>
          <cell r="AB2305">
            <v>690</v>
          </cell>
          <cell r="AC2305">
            <v>2.66</v>
          </cell>
          <cell r="AD2305">
            <v>0.67</v>
          </cell>
          <cell r="AE2305">
            <v>5.23</v>
          </cell>
          <cell r="AF2305">
            <v>0</v>
          </cell>
          <cell r="AG2305">
            <v>154</v>
          </cell>
          <cell r="AH2305">
            <v>6760</v>
          </cell>
          <cell r="AI2305">
            <v>43.896103896103895</v>
          </cell>
          <cell r="AJ2305">
            <v>120</v>
          </cell>
          <cell r="AK2305">
            <v>5790</v>
          </cell>
          <cell r="AL2305">
            <v>48.25</v>
          </cell>
          <cell r="AM2305">
            <v>90</v>
          </cell>
          <cell r="AN2305">
            <v>4640</v>
          </cell>
          <cell r="AO2305">
            <v>51.555555555555557</v>
          </cell>
        </row>
        <row r="2306">
          <cell r="A2306">
            <v>1534</v>
          </cell>
          <cell r="B2306" t="str">
            <v>Paprika</v>
          </cell>
          <cell r="C2306"/>
          <cell r="D2306">
            <v>100</v>
          </cell>
          <cell r="E2306"/>
          <cell r="F2306">
            <v>399</v>
          </cell>
          <cell r="G2306"/>
          <cell r="H2306">
            <v>14.8</v>
          </cell>
          <cell r="I2306">
            <v>13</v>
          </cell>
          <cell r="J2306">
            <v>55.7</v>
          </cell>
          <cell r="K2306"/>
          <cell r="L2306">
            <v>20.9</v>
          </cell>
          <cell r="M2306"/>
          <cell r="N2306">
            <v>177</v>
          </cell>
          <cell r="O2306">
            <v>23.6</v>
          </cell>
          <cell r="P2306">
            <v>34</v>
          </cell>
          <cell r="Q2306">
            <v>345</v>
          </cell>
          <cell r="R2306"/>
          <cell r="S2306">
            <v>4.0599999999999996</v>
          </cell>
          <cell r="T2306">
            <v>185</v>
          </cell>
          <cell r="U2306">
            <v>2344</v>
          </cell>
          <cell r="V2306">
            <v>0.65</v>
          </cell>
          <cell r="W2306">
            <v>1.74</v>
          </cell>
          <cell r="X2306">
            <v>15.3</v>
          </cell>
          <cell r="Y2306">
            <v>106</v>
          </cell>
          <cell r="Z2306">
            <v>0</v>
          </cell>
          <cell r="AA2306">
            <v>71</v>
          </cell>
          <cell r="AB2306">
            <v>6060</v>
          </cell>
          <cell r="AC2306">
            <v>2.1</v>
          </cell>
          <cell r="AD2306">
            <v>1.23</v>
          </cell>
          <cell r="AE2306">
            <v>8.32</v>
          </cell>
          <cell r="AF2306">
            <v>0</v>
          </cell>
          <cell r="AG2306"/>
          <cell r="AH2306"/>
          <cell r="AI2306" t="e">
            <v>#DIV/0!</v>
          </cell>
          <cell r="AJ2306"/>
          <cell r="AK2306"/>
          <cell r="AL2306" t="e">
            <v>#DIV/0!</v>
          </cell>
          <cell r="AM2306"/>
          <cell r="AN2306"/>
          <cell r="AO2306" t="e">
            <v>#DIV/0!</v>
          </cell>
        </row>
        <row r="2307">
          <cell r="A2307">
            <v>1535</v>
          </cell>
          <cell r="B2307" t="str">
            <v>Perejil, seco</v>
          </cell>
          <cell r="C2307"/>
          <cell r="D2307">
            <v>100</v>
          </cell>
          <cell r="E2307"/>
          <cell r="F2307">
            <v>336</v>
          </cell>
          <cell r="G2307"/>
          <cell r="H2307">
            <v>22.4</v>
          </cell>
          <cell r="I2307">
            <v>4.4000000000000004</v>
          </cell>
          <cell r="J2307">
            <v>51.7</v>
          </cell>
          <cell r="K2307"/>
          <cell r="L2307">
            <v>30.4</v>
          </cell>
          <cell r="M2307"/>
          <cell r="N2307">
            <v>1468</v>
          </cell>
          <cell r="O2307">
            <v>97.9</v>
          </cell>
          <cell r="P2307">
            <v>452</v>
          </cell>
          <cell r="Q2307">
            <v>351</v>
          </cell>
          <cell r="R2307"/>
          <cell r="S2307">
            <v>4.75</v>
          </cell>
          <cell r="T2307">
            <v>249</v>
          </cell>
          <cell r="U2307">
            <v>3805</v>
          </cell>
          <cell r="V2307">
            <v>0.17</v>
          </cell>
          <cell r="W2307">
            <v>1.23</v>
          </cell>
          <cell r="X2307">
            <v>7.9</v>
          </cell>
          <cell r="Y2307">
            <v>180</v>
          </cell>
          <cell r="Z2307">
            <v>0</v>
          </cell>
          <cell r="AA2307">
            <v>122</v>
          </cell>
          <cell r="AB2307">
            <v>2334</v>
          </cell>
          <cell r="AC2307">
            <v>0.12</v>
          </cell>
          <cell r="AD2307">
            <v>3.25</v>
          </cell>
          <cell r="AE2307">
            <v>0.46</v>
          </cell>
          <cell r="AF2307">
            <v>0</v>
          </cell>
          <cell r="AG2307"/>
          <cell r="AH2307"/>
          <cell r="AI2307" t="e">
            <v>#DIV/0!</v>
          </cell>
          <cell r="AJ2307"/>
          <cell r="AK2307"/>
          <cell r="AL2307" t="e">
            <v>#DIV/0!</v>
          </cell>
          <cell r="AM2307"/>
          <cell r="AN2307"/>
          <cell r="AO2307" t="e">
            <v>#DIV/0!</v>
          </cell>
        </row>
        <row r="2308">
          <cell r="A2308">
            <v>1536</v>
          </cell>
          <cell r="B2308" t="str">
            <v>Pimienta, blanca</v>
          </cell>
          <cell r="C2308"/>
          <cell r="D2308">
            <v>100</v>
          </cell>
          <cell r="E2308"/>
          <cell r="F2308">
            <v>335</v>
          </cell>
          <cell r="G2308"/>
          <cell r="H2308">
            <v>10.4</v>
          </cell>
          <cell r="I2308">
            <v>2.1</v>
          </cell>
          <cell r="J2308">
            <v>68.599999999999994</v>
          </cell>
          <cell r="K2308"/>
          <cell r="L2308">
            <v>26.2</v>
          </cell>
          <cell r="M2308"/>
          <cell r="N2308">
            <v>265</v>
          </cell>
          <cell r="O2308">
            <v>14.3</v>
          </cell>
          <cell r="P2308">
            <v>5</v>
          </cell>
          <cell r="Q2308">
            <v>176</v>
          </cell>
          <cell r="R2308"/>
          <cell r="S2308">
            <v>1.1299999999999999</v>
          </cell>
          <cell r="T2308">
            <v>90</v>
          </cell>
          <cell r="U2308">
            <v>73</v>
          </cell>
          <cell r="V2308">
            <v>0.02</v>
          </cell>
          <cell r="W2308">
            <v>0.13</v>
          </cell>
          <cell r="X2308">
            <v>0.2</v>
          </cell>
          <cell r="Y2308">
            <v>10</v>
          </cell>
          <cell r="Z2308">
            <v>0</v>
          </cell>
          <cell r="AA2308">
            <v>21</v>
          </cell>
          <cell r="AB2308">
            <v>0</v>
          </cell>
          <cell r="AC2308">
            <v>0.63</v>
          </cell>
          <cell r="AD2308">
            <v>0.79</v>
          </cell>
          <cell r="AE2308">
            <v>0.62</v>
          </cell>
          <cell r="AF2308">
            <v>0</v>
          </cell>
          <cell r="AG2308"/>
          <cell r="AH2308"/>
          <cell r="AI2308" t="e">
            <v>#DIV/0!</v>
          </cell>
          <cell r="AJ2308"/>
          <cell r="AK2308"/>
          <cell r="AL2308" t="e">
            <v>#DIV/0!</v>
          </cell>
          <cell r="AM2308"/>
          <cell r="AN2308"/>
          <cell r="AO2308" t="e">
            <v>#DIV/0!</v>
          </cell>
        </row>
        <row r="2309">
          <cell r="A2309">
            <v>1537</v>
          </cell>
          <cell r="B2309" t="str">
            <v>Pimienta, negra</v>
          </cell>
          <cell r="C2309"/>
          <cell r="D2309">
            <v>100</v>
          </cell>
          <cell r="E2309"/>
          <cell r="F2309">
            <v>333</v>
          </cell>
          <cell r="G2309"/>
          <cell r="H2309">
            <v>11</v>
          </cell>
          <cell r="I2309">
            <v>3.3</v>
          </cell>
          <cell r="J2309">
            <v>64.8</v>
          </cell>
          <cell r="K2309"/>
          <cell r="L2309">
            <v>26.5</v>
          </cell>
          <cell r="M2309"/>
          <cell r="N2309">
            <v>437</v>
          </cell>
          <cell r="O2309">
            <v>28.9</v>
          </cell>
          <cell r="P2309">
            <v>44</v>
          </cell>
          <cell r="Q2309">
            <v>173</v>
          </cell>
          <cell r="R2309"/>
          <cell r="S2309">
            <v>1.42</v>
          </cell>
          <cell r="T2309">
            <v>194</v>
          </cell>
          <cell r="U2309">
            <v>1529</v>
          </cell>
          <cell r="V2309">
            <v>0.11</v>
          </cell>
          <cell r="W2309">
            <v>0.24</v>
          </cell>
          <cell r="X2309">
            <v>1.1000000000000001</v>
          </cell>
          <cell r="Y2309">
            <v>10</v>
          </cell>
          <cell r="Z2309">
            <v>0</v>
          </cell>
          <cell r="AA2309">
            <v>21</v>
          </cell>
          <cell r="AB2309">
            <v>19</v>
          </cell>
          <cell r="AC2309">
            <v>0.98</v>
          </cell>
          <cell r="AD2309">
            <v>1.01</v>
          </cell>
          <cell r="AE2309">
            <v>1.1299999999999999</v>
          </cell>
          <cell r="AF2309">
            <v>0</v>
          </cell>
          <cell r="AG2309"/>
          <cell r="AH2309"/>
          <cell r="AI2309" t="e">
            <v>#DIV/0!</v>
          </cell>
          <cell r="AJ2309"/>
          <cell r="AK2309"/>
          <cell r="AL2309" t="e">
            <v>#DIV/0!</v>
          </cell>
          <cell r="AM2309"/>
          <cell r="AN2309"/>
          <cell r="AO2309" t="e">
            <v>#DIV/0!</v>
          </cell>
        </row>
        <row r="2310">
          <cell r="A2310">
            <v>1538</v>
          </cell>
          <cell r="B2310" t="str">
            <v>Romero, seco</v>
          </cell>
          <cell r="C2310"/>
          <cell r="D2310">
            <v>100</v>
          </cell>
          <cell r="E2310"/>
          <cell r="F2310">
            <v>413</v>
          </cell>
          <cell r="G2310"/>
          <cell r="H2310">
            <v>4.9000000000000004</v>
          </cell>
          <cell r="I2310">
            <v>15.2</v>
          </cell>
          <cell r="J2310">
            <v>64.099999999999994</v>
          </cell>
          <cell r="K2310"/>
          <cell r="L2310">
            <v>42.6</v>
          </cell>
          <cell r="M2310"/>
          <cell r="N2310">
            <v>1280</v>
          </cell>
          <cell r="O2310">
            <v>29.3</v>
          </cell>
          <cell r="P2310">
            <v>50</v>
          </cell>
          <cell r="Q2310">
            <v>70</v>
          </cell>
          <cell r="R2310"/>
          <cell r="S2310">
            <v>3.23</v>
          </cell>
          <cell r="T2310">
            <v>220</v>
          </cell>
          <cell r="U2310">
            <v>955</v>
          </cell>
          <cell r="V2310">
            <v>0.51</v>
          </cell>
          <cell r="W2310">
            <v>0.15</v>
          </cell>
          <cell r="X2310">
            <v>1</v>
          </cell>
          <cell r="Y2310">
            <v>109</v>
          </cell>
          <cell r="Z2310">
            <v>0</v>
          </cell>
          <cell r="AA2310">
            <v>61</v>
          </cell>
          <cell r="AB2310">
            <v>313</v>
          </cell>
          <cell r="AC2310">
            <v>8.4</v>
          </cell>
          <cell r="AD2310">
            <v>1.1599999999999999</v>
          </cell>
          <cell r="AE2310">
            <v>0.91</v>
          </cell>
          <cell r="AF2310">
            <v>0</v>
          </cell>
          <cell r="AG2310"/>
          <cell r="AH2310"/>
          <cell r="AI2310" t="e">
            <v>#DIV/0!</v>
          </cell>
          <cell r="AJ2310"/>
          <cell r="AK2310"/>
          <cell r="AL2310" t="e">
            <v>#DIV/0!</v>
          </cell>
          <cell r="AM2310"/>
          <cell r="AN2310"/>
          <cell r="AO2310" t="e">
            <v>#DIV/0!</v>
          </cell>
        </row>
        <row r="2311">
          <cell r="A2311">
            <v>1539</v>
          </cell>
          <cell r="B2311" t="str">
            <v>Savia, molida</v>
          </cell>
          <cell r="C2311"/>
          <cell r="D2311">
            <v>100</v>
          </cell>
          <cell r="E2311"/>
          <cell r="F2311">
            <v>400</v>
          </cell>
          <cell r="G2311"/>
          <cell r="H2311">
            <v>10.6</v>
          </cell>
          <cell r="I2311">
            <v>12.7</v>
          </cell>
          <cell r="J2311">
            <v>60.7</v>
          </cell>
          <cell r="K2311"/>
          <cell r="L2311">
            <v>40.299999999999997</v>
          </cell>
          <cell r="M2311"/>
          <cell r="N2311">
            <v>1652</v>
          </cell>
          <cell r="O2311">
            <v>28.1</v>
          </cell>
          <cell r="P2311">
            <v>11</v>
          </cell>
          <cell r="Q2311">
            <v>91</v>
          </cell>
          <cell r="R2311"/>
          <cell r="S2311">
            <v>4.7</v>
          </cell>
          <cell r="T2311">
            <v>428</v>
          </cell>
          <cell r="U2311">
            <v>1070</v>
          </cell>
          <cell r="V2311">
            <v>0.75</v>
          </cell>
          <cell r="W2311">
            <v>0.34</v>
          </cell>
          <cell r="X2311">
            <v>5.7</v>
          </cell>
          <cell r="Y2311">
            <v>274</v>
          </cell>
          <cell r="Z2311">
            <v>0</v>
          </cell>
          <cell r="AA2311">
            <v>32</v>
          </cell>
          <cell r="AB2311">
            <v>590</v>
          </cell>
          <cell r="AC2311">
            <v>7.03</v>
          </cell>
          <cell r="AD2311">
            <v>1.87</v>
          </cell>
          <cell r="AE2311">
            <v>1.76</v>
          </cell>
          <cell r="AF2311">
            <v>0</v>
          </cell>
          <cell r="AG2311"/>
          <cell r="AH2311"/>
          <cell r="AI2311" t="e">
            <v>#DIV/0!</v>
          </cell>
          <cell r="AJ2311"/>
          <cell r="AK2311"/>
          <cell r="AL2311" t="e">
            <v>#DIV/0!</v>
          </cell>
          <cell r="AM2311"/>
          <cell r="AN2311"/>
          <cell r="AO2311" t="e">
            <v>#DIV/0!</v>
          </cell>
        </row>
        <row r="2312">
          <cell r="A2312">
            <v>1540</v>
          </cell>
          <cell r="B2312" t="str">
            <v>Sazonador para pollo ( pimienta, tornillo, nuez moscada etc)</v>
          </cell>
          <cell r="C2312"/>
          <cell r="D2312">
            <v>100</v>
          </cell>
          <cell r="E2312"/>
          <cell r="F2312">
            <v>368</v>
          </cell>
          <cell r="G2312"/>
          <cell r="H2312">
            <v>9.6</v>
          </cell>
          <cell r="I2312">
            <v>7.5</v>
          </cell>
          <cell r="J2312">
            <v>65.599999999999994</v>
          </cell>
          <cell r="K2312"/>
          <cell r="L2312">
            <v>11.3</v>
          </cell>
          <cell r="M2312"/>
          <cell r="N2312">
            <v>996</v>
          </cell>
          <cell r="O2312">
            <v>35.299999999999997</v>
          </cell>
          <cell r="P2312">
            <v>27</v>
          </cell>
          <cell r="Q2312">
            <v>171</v>
          </cell>
          <cell r="R2312"/>
          <cell r="S2312">
            <v>3.14</v>
          </cell>
          <cell r="T2312">
            <v>224</v>
          </cell>
          <cell r="U2312">
            <v>684</v>
          </cell>
          <cell r="V2312">
            <v>0.26</v>
          </cell>
          <cell r="W2312">
            <v>0.19</v>
          </cell>
          <cell r="X2312">
            <v>3</v>
          </cell>
          <cell r="Y2312">
            <v>138</v>
          </cell>
          <cell r="Z2312">
            <v>0</v>
          </cell>
          <cell r="AA2312">
            <v>12</v>
          </cell>
          <cell r="AB2312">
            <v>263</v>
          </cell>
          <cell r="AC2312">
            <v>3.29</v>
          </cell>
          <cell r="AD2312">
            <v>1.21</v>
          </cell>
          <cell r="AE2312">
            <v>1.94</v>
          </cell>
          <cell r="AF2312">
            <v>0</v>
          </cell>
          <cell r="AG2312"/>
          <cell r="AH2312"/>
          <cell r="AI2312" t="e">
            <v>#DIV/0!</v>
          </cell>
          <cell r="AJ2312"/>
          <cell r="AK2312"/>
          <cell r="AL2312" t="e">
            <v>#DIV/0!</v>
          </cell>
          <cell r="AM2312"/>
          <cell r="AN2312"/>
          <cell r="AO2312" t="e">
            <v>#DIV/0!</v>
          </cell>
        </row>
        <row r="2313">
          <cell r="A2313">
            <v>1541</v>
          </cell>
          <cell r="B2313" t="str">
            <v>Tomillo, molido</v>
          </cell>
          <cell r="C2313"/>
          <cell r="D2313">
            <v>100</v>
          </cell>
          <cell r="E2313"/>
          <cell r="F2313">
            <v>359</v>
          </cell>
          <cell r="G2313"/>
          <cell r="H2313">
            <v>9.1</v>
          </cell>
          <cell r="I2313">
            <v>7.4</v>
          </cell>
          <cell r="J2313">
            <v>63.9</v>
          </cell>
          <cell r="K2313"/>
          <cell r="L2313">
            <v>37</v>
          </cell>
          <cell r="M2313"/>
          <cell r="N2313">
            <v>1890</v>
          </cell>
          <cell r="O2313">
            <v>123.6</v>
          </cell>
          <cell r="P2313">
            <v>55</v>
          </cell>
          <cell r="Q2313">
            <v>201</v>
          </cell>
          <cell r="R2313"/>
          <cell r="S2313">
            <v>6.18</v>
          </cell>
          <cell r="T2313">
            <v>220</v>
          </cell>
          <cell r="U2313">
            <v>814</v>
          </cell>
          <cell r="V2313">
            <v>0.51</v>
          </cell>
          <cell r="W2313">
            <v>0.4</v>
          </cell>
          <cell r="X2313">
            <v>4.9000000000000004</v>
          </cell>
          <cell r="Y2313">
            <v>274</v>
          </cell>
          <cell r="Z2313">
            <v>0</v>
          </cell>
          <cell r="AA2313">
            <v>50</v>
          </cell>
          <cell r="AB2313">
            <v>380</v>
          </cell>
          <cell r="AC2313">
            <v>2.73</v>
          </cell>
          <cell r="AD2313">
            <v>0.47</v>
          </cell>
          <cell r="AE2313">
            <v>1.19</v>
          </cell>
          <cell r="AF2313">
            <v>0</v>
          </cell>
          <cell r="AG2313"/>
          <cell r="AH2313"/>
          <cell r="AI2313" t="e">
            <v>#DIV/0!</v>
          </cell>
          <cell r="AJ2313"/>
          <cell r="AK2313"/>
          <cell r="AL2313" t="e">
            <v>#DIV/0!</v>
          </cell>
          <cell r="AM2313"/>
          <cell r="AN2313"/>
          <cell r="AO2313" t="e">
            <v>#DIV/0!</v>
          </cell>
        </row>
        <row r="2314">
          <cell r="A2314">
            <v>1542</v>
          </cell>
          <cell r="B2314" t="str">
            <v>Albahaca fresca</v>
          </cell>
          <cell r="C2314"/>
          <cell r="D2314">
            <v>64</v>
          </cell>
          <cell r="E2314"/>
          <cell r="F2314">
            <v>33</v>
          </cell>
          <cell r="G2314"/>
          <cell r="H2314">
            <v>2.5</v>
          </cell>
          <cell r="I2314">
            <v>0.6</v>
          </cell>
          <cell r="J2314">
            <v>4.3</v>
          </cell>
          <cell r="K2314"/>
          <cell r="L2314">
            <v>3.9</v>
          </cell>
          <cell r="M2314"/>
          <cell r="N2314">
            <v>154</v>
          </cell>
          <cell r="O2314">
            <v>3.2</v>
          </cell>
          <cell r="P2314">
            <v>4</v>
          </cell>
          <cell r="Q2314">
            <v>69</v>
          </cell>
          <cell r="R2314"/>
          <cell r="S2314">
            <v>0.85</v>
          </cell>
          <cell r="T2314">
            <v>81</v>
          </cell>
          <cell r="U2314">
            <v>462</v>
          </cell>
          <cell r="V2314">
            <v>0.03</v>
          </cell>
          <cell r="W2314">
            <v>7.0000000000000007E-2</v>
          </cell>
          <cell r="X2314">
            <v>0.9</v>
          </cell>
          <cell r="Y2314">
            <v>64</v>
          </cell>
          <cell r="Z2314">
            <v>0</v>
          </cell>
          <cell r="AA2314">
            <v>18</v>
          </cell>
          <cell r="AB2314">
            <v>386</v>
          </cell>
          <cell r="AC2314">
            <v>0.04</v>
          </cell>
          <cell r="AD2314">
            <v>0.09</v>
          </cell>
          <cell r="AE2314">
            <v>0.39</v>
          </cell>
          <cell r="AF2314">
            <v>0</v>
          </cell>
          <cell r="AG2314"/>
          <cell r="AH2314"/>
          <cell r="AI2314" t="e">
            <v>#DIV/0!</v>
          </cell>
          <cell r="AJ2314"/>
          <cell r="AK2314"/>
          <cell r="AL2314" t="e">
            <v>#DIV/0!</v>
          </cell>
          <cell r="AM2314"/>
          <cell r="AN2314"/>
          <cell r="AO2314" t="e">
            <v>#DIV/0!</v>
          </cell>
        </row>
        <row r="2315">
          <cell r="A2315">
            <v>1543</v>
          </cell>
          <cell r="B2315" t="str">
            <v>Cebollino, crudo</v>
          </cell>
          <cell r="C2315"/>
          <cell r="D2315">
            <v>100</v>
          </cell>
          <cell r="E2315"/>
          <cell r="F2315">
            <v>37</v>
          </cell>
          <cell r="G2315"/>
          <cell r="H2315">
            <v>3.3</v>
          </cell>
          <cell r="I2315">
            <v>0.7</v>
          </cell>
          <cell r="J2315">
            <v>4.4000000000000004</v>
          </cell>
          <cell r="K2315"/>
          <cell r="L2315">
            <v>2.5</v>
          </cell>
          <cell r="M2315"/>
          <cell r="N2315">
            <v>92</v>
          </cell>
          <cell r="O2315">
            <v>1.6</v>
          </cell>
          <cell r="P2315">
            <v>3</v>
          </cell>
          <cell r="Q2315">
            <v>58</v>
          </cell>
          <cell r="R2315"/>
          <cell r="S2315">
            <v>0.56000000000000005</v>
          </cell>
          <cell r="T2315">
            <v>42</v>
          </cell>
          <cell r="U2315">
            <v>296</v>
          </cell>
          <cell r="V2315">
            <v>0.08</v>
          </cell>
          <cell r="W2315">
            <v>0.12</v>
          </cell>
          <cell r="X2315">
            <v>0.6</v>
          </cell>
          <cell r="Y2315">
            <v>105</v>
          </cell>
          <cell r="Z2315">
            <v>0</v>
          </cell>
          <cell r="AA2315">
            <v>58</v>
          </cell>
          <cell r="AB2315">
            <v>435</v>
          </cell>
          <cell r="AC2315">
            <v>0.15</v>
          </cell>
          <cell r="AD2315">
            <v>0.1</v>
          </cell>
          <cell r="AE2315">
            <v>0.27</v>
          </cell>
          <cell r="AF2315">
            <v>0</v>
          </cell>
          <cell r="AG2315"/>
          <cell r="AH2315"/>
          <cell r="AI2315" t="e">
            <v>#DIV/0!</v>
          </cell>
          <cell r="AJ2315"/>
          <cell r="AK2315"/>
          <cell r="AL2315" t="e">
            <v>#DIV/0!</v>
          </cell>
          <cell r="AM2315"/>
          <cell r="AN2315"/>
          <cell r="AO2315" t="e">
            <v>#DIV/0!</v>
          </cell>
        </row>
        <row r="2316">
          <cell r="A2316">
            <v>1544</v>
          </cell>
          <cell r="B2316" t="str">
            <v>Cilantro, hojas y tallos, crudo</v>
          </cell>
          <cell r="C2316"/>
          <cell r="D2316">
            <v>85</v>
          </cell>
          <cell r="E2316"/>
          <cell r="F2316">
            <v>25</v>
          </cell>
          <cell r="G2316"/>
          <cell r="H2316">
            <v>2.4</v>
          </cell>
          <cell r="I2316">
            <v>0.6</v>
          </cell>
          <cell r="J2316">
            <v>2.6</v>
          </cell>
          <cell r="K2316"/>
          <cell r="L2316">
            <v>2.2999999999999998</v>
          </cell>
          <cell r="M2316"/>
          <cell r="N2316">
            <v>98</v>
          </cell>
          <cell r="O2316">
            <v>2</v>
          </cell>
          <cell r="P2316">
            <v>28</v>
          </cell>
          <cell r="Q2316">
            <v>36</v>
          </cell>
          <cell r="R2316"/>
          <cell r="S2316">
            <v>0.45</v>
          </cell>
          <cell r="T2316">
            <v>26</v>
          </cell>
          <cell r="U2316">
            <v>542</v>
          </cell>
          <cell r="V2316">
            <v>7.0000000000000007E-2</v>
          </cell>
          <cell r="W2316">
            <v>0.12</v>
          </cell>
          <cell r="X2316">
            <v>0.7</v>
          </cell>
          <cell r="Y2316">
            <v>10</v>
          </cell>
          <cell r="Z2316">
            <v>0</v>
          </cell>
          <cell r="AA2316">
            <v>11</v>
          </cell>
          <cell r="AB2316">
            <v>277</v>
          </cell>
          <cell r="AC2316">
            <v>0.01</v>
          </cell>
          <cell r="AD2316">
            <v>0.28000000000000003</v>
          </cell>
          <cell r="AE2316">
            <v>0.04</v>
          </cell>
          <cell r="AF2316">
            <v>0</v>
          </cell>
          <cell r="AG2316"/>
          <cell r="AH2316"/>
          <cell r="AI2316" t="e">
            <v>#DIV/0!</v>
          </cell>
          <cell r="AJ2316"/>
          <cell r="AK2316"/>
          <cell r="AL2316" t="e">
            <v>#DIV/0!</v>
          </cell>
          <cell r="AM2316"/>
          <cell r="AN2316"/>
          <cell r="AO2316" t="e">
            <v>#DIV/0!</v>
          </cell>
        </row>
        <row r="2317">
          <cell r="A2317">
            <v>1545</v>
          </cell>
          <cell r="B2317" t="str">
            <v>Eneldo fresco</v>
          </cell>
          <cell r="C2317"/>
          <cell r="D2317">
            <v>59</v>
          </cell>
          <cell r="E2317"/>
          <cell r="F2317">
            <v>52</v>
          </cell>
          <cell r="G2317"/>
          <cell r="H2317">
            <v>3.5</v>
          </cell>
          <cell r="I2317">
            <v>1.1000000000000001</v>
          </cell>
          <cell r="J2317">
            <v>7</v>
          </cell>
          <cell r="K2317"/>
          <cell r="L2317">
            <v>2.1</v>
          </cell>
          <cell r="M2317"/>
          <cell r="N2317">
            <v>208</v>
          </cell>
          <cell r="O2317">
            <v>6.6</v>
          </cell>
          <cell r="P2317">
            <v>61</v>
          </cell>
          <cell r="Q2317">
            <v>66</v>
          </cell>
          <cell r="R2317"/>
          <cell r="S2317">
            <v>0.91</v>
          </cell>
          <cell r="T2317">
            <v>55</v>
          </cell>
          <cell r="U2317">
            <v>738</v>
          </cell>
          <cell r="V2317">
            <v>0.06</v>
          </cell>
          <cell r="W2317">
            <v>0.3</v>
          </cell>
          <cell r="X2317">
            <v>1.6</v>
          </cell>
          <cell r="Y2317">
            <v>4150</v>
          </cell>
          <cell r="Z2317">
            <v>0</v>
          </cell>
          <cell r="AA2317">
            <v>85</v>
          </cell>
          <cell r="AB2317">
            <v>772</v>
          </cell>
          <cell r="AC2317">
            <v>0.06</v>
          </cell>
          <cell r="AD2317">
            <v>0.8</v>
          </cell>
          <cell r="AE2317">
            <v>0.1</v>
          </cell>
          <cell r="AF2317">
            <v>0</v>
          </cell>
          <cell r="AG2317"/>
          <cell r="AH2317"/>
          <cell r="AI2317" t="e">
            <v>#DIV/0!</v>
          </cell>
          <cell r="AJ2317"/>
          <cell r="AK2317"/>
          <cell r="AL2317" t="e">
            <v>#DIV/0!</v>
          </cell>
          <cell r="AM2317"/>
          <cell r="AN2317"/>
          <cell r="AO2317" t="e">
            <v>#DIV/0!</v>
          </cell>
        </row>
        <row r="2318">
          <cell r="A2318">
            <v>1546</v>
          </cell>
          <cell r="B2318" t="str">
            <v>Enelco, semilla</v>
          </cell>
          <cell r="C2318"/>
          <cell r="D2318">
            <v>100</v>
          </cell>
          <cell r="E2318"/>
          <cell r="F2318">
            <v>415</v>
          </cell>
          <cell r="G2318"/>
          <cell r="H2318">
            <v>16</v>
          </cell>
          <cell r="I2318">
            <v>14.5</v>
          </cell>
          <cell r="J2318">
            <v>5.2</v>
          </cell>
          <cell r="K2318"/>
          <cell r="L2318">
            <v>21.1</v>
          </cell>
          <cell r="M2318"/>
          <cell r="N2318">
            <v>1516</v>
          </cell>
          <cell r="O2318">
            <v>16.3</v>
          </cell>
          <cell r="P2318">
            <v>20</v>
          </cell>
          <cell r="Q2318">
            <v>277</v>
          </cell>
          <cell r="R2318"/>
          <cell r="S2318">
            <v>5.2</v>
          </cell>
          <cell r="T2318">
            <v>256</v>
          </cell>
          <cell r="U2318">
            <v>1186</v>
          </cell>
          <cell r="V2318">
            <v>0.42</v>
          </cell>
          <cell r="W2318">
            <v>0.28000000000000003</v>
          </cell>
          <cell r="X2318">
            <v>2.8</v>
          </cell>
          <cell r="Y2318">
            <v>10</v>
          </cell>
          <cell r="Z2318">
            <v>0</v>
          </cell>
          <cell r="AA2318">
            <v>21</v>
          </cell>
          <cell r="AB2318">
            <v>5</v>
          </cell>
          <cell r="AC2318">
            <v>0.73</v>
          </cell>
          <cell r="AD2318">
            <v>9.41</v>
          </cell>
          <cell r="AE2318">
            <v>1.01</v>
          </cell>
          <cell r="AF2318">
            <v>0</v>
          </cell>
          <cell r="AG2318"/>
          <cell r="AH2318"/>
          <cell r="AI2318" t="e">
            <v>#DIV/0!</v>
          </cell>
          <cell r="AJ2318"/>
          <cell r="AK2318"/>
          <cell r="AL2318" t="e">
            <v>#DIV/0!</v>
          </cell>
          <cell r="AM2318"/>
          <cell r="AN2318"/>
          <cell r="AO2318" t="e">
            <v>#DIV/0!</v>
          </cell>
        </row>
        <row r="2319">
          <cell r="A2319">
            <v>1547</v>
          </cell>
          <cell r="B2319" t="str">
            <v>Guascas, crudas</v>
          </cell>
          <cell r="C2319"/>
          <cell r="D2319">
            <v>35</v>
          </cell>
          <cell r="E2319"/>
          <cell r="F2319">
            <v>45</v>
          </cell>
          <cell r="G2319"/>
          <cell r="H2319">
            <v>3.2</v>
          </cell>
          <cell r="I2319">
            <v>0.5</v>
          </cell>
          <cell r="J2319">
            <v>7</v>
          </cell>
          <cell r="K2319"/>
          <cell r="L2319">
            <v>3.9</v>
          </cell>
          <cell r="M2319"/>
          <cell r="N2319">
            <v>245</v>
          </cell>
          <cell r="O2319">
            <v>7.1</v>
          </cell>
          <cell r="P2319">
            <v>4</v>
          </cell>
          <cell r="Q2319">
            <v>45</v>
          </cell>
          <cell r="R2319"/>
          <cell r="S2319">
            <v>0.85</v>
          </cell>
          <cell r="T2319">
            <v>81</v>
          </cell>
          <cell r="U2319">
            <v>462</v>
          </cell>
          <cell r="V2319">
            <v>0.11</v>
          </cell>
          <cell r="W2319">
            <v>0.27</v>
          </cell>
          <cell r="X2319">
            <v>2.1</v>
          </cell>
          <cell r="Y2319">
            <v>64</v>
          </cell>
          <cell r="Z2319">
            <v>0</v>
          </cell>
          <cell r="AA2319">
            <v>30</v>
          </cell>
          <cell r="AB2319">
            <v>320</v>
          </cell>
          <cell r="AC2319">
            <v>0.04</v>
          </cell>
          <cell r="AD2319">
            <v>0.09</v>
          </cell>
          <cell r="AE2319">
            <v>0.39</v>
          </cell>
          <cell r="AF2319">
            <v>0</v>
          </cell>
          <cell r="AG2319"/>
          <cell r="AH2319"/>
          <cell r="AI2319" t="e">
            <v>#DIV/0!</v>
          </cell>
          <cell r="AJ2319"/>
          <cell r="AK2319"/>
          <cell r="AL2319" t="e">
            <v>#DIV/0!</v>
          </cell>
          <cell r="AM2319"/>
          <cell r="AN2319"/>
          <cell r="AO2319" t="e">
            <v>#DIV/0!</v>
          </cell>
        </row>
        <row r="2320">
          <cell r="A2320">
            <v>1548</v>
          </cell>
          <cell r="B2320" t="str">
            <v>Laurel, hojas, maduras</v>
          </cell>
          <cell r="C2320"/>
          <cell r="D2320">
            <v>90</v>
          </cell>
          <cell r="E2320"/>
          <cell r="F2320">
            <v>198</v>
          </cell>
          <cell r="G2320"/>
          <cell r="H2320">
            <v>4.2</v>
          </cell>
          <cell r="I2320">
            <v>1.2</v>
          </cell>
          <cell r="J2320">
            <v>42.5</v>
          </cell>
          <cell r="K2320"/>
          <cell r="L2320">
            <v>14</v>
          </cell>
          <cell r="M2320"/>
          <cell r="N2320">
            <v>187</v>
          </cell>
          <cell r="O2320">
            <v>5.3</v>
          </cell>
          <cell r="P2320">
            <v>9</v>
          </cell>
          <cell r="Q2320">
            <v>70</v>
          </cell>
          <cell r="R2320"/>
          <cell r="S2320">
            <v>3.7</v>
          </cell>
          <cell r="T2320">
            <v>120</v>
          </cell>
          <cell r="U2320">
            <v>529</v>
          </cell>
          <cell r="V2320">
            <v>0.04</v>
          </cell>
          <cell r="W2320">
            <v>0.21</v>
          </cell>
          <cell r="X2320">
            <v>1.7</v>
          </cell>
          <cell r="Y2320">
            <v>45</v>
          </cell>
          <cell r="Z2320">
            <v>0</v>
          </cell>
          <cell r="AA2320">
            <v>54</v>
          </cell>
          <cell r="AB2320">
            <v>150</v>
          </cell>
          <cell r="AC2320">
            <v>0.47</v>
          </cell>
          <cell r="AD2320">
            <v>0.08</v>
          </cell>
          <cell r="AE2320">
            <v>0.53</v>
          </cell>
          <cell r="AF2320">
            <v>0</v>
          </cell>
          <cell r="AG2320"/>
          <cell r="AH2320"/>
          <cell r="AI2320" t="e">
            <v>#DIV/0!</v>
          </cell>
          <cell r="AJ2320"/>
          <cell r="AK2320"/>
          <cell r="AL2320" t="e">
            <v>#DIV/0!</v>
          </cell>
          <cell r="AM2320"/>
          <cell r="AN2320"/>
          <cell r="AO2320" t="e">
            <v>#DIV/0!</v>
          </cell>
        </row>
        <row r="2321">
          <cell r="A2321">
            <v>1549</v>
          </cell>
          <cell r="B2321" t="str">
            <v>Menta hoja fresca, sabor fuerte</v>
          </cell>
          <cell r="C2321"/>
          <cell r="D2321">
            <v>61</v>
          </cell>
          <cell r="E2321"/>
          <cell r="F2321">
            <v>83</v>
          </cell>
          <cell r="G2321"/>
          <cell r="H2321">
            <v>3.8</v>
          </cell>
          <cell r="I2321">
            <v>0.9</v>
          </cell>
          <cell r="J2321">
            <v>14.9</v>
          </cell>
          <cell r="K2321"/>
          <cell r="L2321">
            <v>8</v>
          </cell>
          <cell r="M2321"/>
          <cell r="N2321">
            <v>243</v>
          </cell>
          <cell r="O2321">
            <v>5.0999999999999996</v>
          </cell>
          <cell r="P2321">
            <v>31</v>
          </cell>
          <cell r="Q2321">
            <v>73</v>
          </cell>
          <cell r="R2321"/>
          <cell r="S2321">
            <v>1.1100000000000001</v>
          </cell>
          <cell r="T2321">
            <v>80</v>
          </cell>
          <cell r="U2321">
            <v>569</v>
          </cell>
          <cell r="V2321">
            <v>0.08</v>
          </cell>
          <cell r="W2321">
            <v>0.27</v>
          </cell>
          <cell r="X2321">
            <v>1.7</v>
          </cell>
          <cell r="Y2321">
            <v>114</v>
          </cell>
          <cell r="Z2321">
            <v>0</v>
          </cell>
          <cell r="AA2321">
            <v>32</v>
          </cell>
          <cell r="AB2321">
            <v>425</v>
          </cell>
          <cell r="AC2321">
            <v>0.25</v>
          </cell>
          <cell r="AD2321">
            <v>0.03</v>
          </cell>
          <cell r="AE2321">
            <v>0.51</v>
          </cell>
          <cell r="AF2321">
            <v>0</v>
          </cell>
          <cell r="AG2321"/>
          <cell r="AH2321"/>
          <cell r="AI2321" t="e">
            <v>#DIV/0!</v>
          </cell>
          <cell r="AJ2321"/>
          <cell r="AK2321"/>
          <cell r="AL2321" t="e">
            <v>#DIV/0!</v>
          </cell>
          <cell r="AM2321"/>
          <cell r="AN2321"/>
          <cell r="AO2321" t="e">
            <v>#DIV/0!</v>
          </cell>
        </row>
        <row r="2322">
          <cell r="A2322">
            <v>1550</v>
          </cell>
          <cell r="B2322" t="str">
            <v>Menta hojas fresca, sabor suave</v>
          </cell>
          <cell r="C2322"/>
          <cell r="D2322">
            <v>61</v>
          </cell>
          <cell r="E2322"/>
          <cell r="F2322">
            <v>53</v>
          </cell>
          <cell r="G2322"/>
          <cell r="H2322">
            <v>3.3</v>
          </cell>
          <cell r="I2322">
            <v>0.7</v>
          </cell>
          <cell r="J2322">
            <v>8.4</v>
          </cell>
          <cell r="K2322"/>
          <cell r="L2322">
            <v>6.8</v>
          </cell>
          <cell r="M2322"/>
          <cell r="N2322">
            <v>199</v>
          </cell>
          <cell r="O2322">
            <v>11.9</v>
          </cell>
          <cell r="P2322">
            <v>30</v>
          </cell>
          <cell r="Q2322">
            <v>60</v>
          </cell>
          <cell r="R2322"/>
          <cell r="S2322">
            <v>1.0900000000000001</v>
          </cell>
          <cell r="T2322">
            <v>63</v>
          </cell>
          <cell r="U2322">
            <v>458</v>
          </cell>
          <cell r="V2322">
            <v>0.08</v>
          </cell>
          <cell r="W2322">
            <v>0.18</v>
          </cell>
          <cell r="X2322">
            <v>1</v>
          </cell>
          <cell r="Y2322">
            <v>105</v>
          </cell>
          <cell r="Z2322">
            <v>0</v>
          </cell>
          <cell r="AA2322">
            <v>13</v>
          </cell>
          <cell r="AB2322">
            <v>405</v>
          </cell>
          <cell r="AC2322">
            <v>0.19</v>
          </cell>
          <cell r="AD2322">
            <v>0.03</v>
          </cell>
          <cell r="AE2322">
            <v>0.39</v>
          </cell>
          <cell r="AF2322">
            <v>0</v>
          </cell>
          <cell r="AG2322"/>
          <cell r="AH2322"/>
          <cell r="AI2322" t="e">
            <v>#DIV/0!</v>
          </cell>
          <cell r="AJ2322"/>
          <cell r="AK2322"/>
          <cell r="AL2322" t="e">
            <v>#DIV/0!</v>
          </cell>
          <cell r="AM2322"/>
          <cell r="AN2322"/>
          <cell r="AO2322" t="e">
            <v>#DIV/0!</v>
          </cell>
        </row>
        <row r="2323">
          <cell r="A2323">
            <v>1551</v>
          </cell>
          <cell r="B2323" t="str">
            <v>Perejil, hojas y tallos crudo</v>
          </cell>
          <cell r="C2323"/>
          <cell r="D2323">
            <v>95</v>
          </cell>
          <cell r="E2323"/>
          <cell r="F2323">
            <v>44</v>
          </cell>
          <cell r="G2323"/>
          <cell r="H2323">
            <v>3</v>
          </cell>
          <cell r="I2323">
            <v>0.8</v>
          </cell>
          <cell r="J2323">
            <v>6.3</v>
          </cell>
          <cell r="K2323"/>
          <cell r="L2323">
            <v>3.3</v>
          </cell>
          <cell r="M2323"/>
          <cell r="N2323">
            <v>138</v>
          </cell>
          <cell r="O2323">
            <v>6.2</v>
          </cell>
          <cell r="P2323">
            <v>56</v>
          </cell>
          <cell r="Q2323">
            <v>58</v>
          </cell>
          <cell r="R2323"/>
          <cell r="S2323">
            <v>1.07</v>
          </cell>
          <cell r="T2323">
            <v>50</v>
          </cell>
          <cell r="U2323">
            <v>554</v>
          </cell>
          <cell r="V2323">
            <v>0.09</v>
          </cell>
          <cell r="W2323">
            <v>0.1</v>
          </cell>
          <cell r="X2323">
            <v>1.3</v>
          </cell>
          <cell r="Y2323">
            <v>152</v>
          </cell>
          <cell r="Z2323">
            <v>0</v>
          </cell>
          <cell r="AA2323">
            <v>133</v>
          </cell>
          <cell r="AB2323">
            <v>520</v>
          </cell>
          <cell r="AC2323">
            <v>0.13</v>
          </cell>
          <cell r="AD2323">
            <v>0.3</v>
          </cell>
          <cell r="AE2323">
            <v>0.12</v>
          </cell>
          <cell r="AF2323">
            <v>0</v>
          </cell>
          <cell r="AG2323"/>
          <cell r="AH2323"/>
          <cell r="AI2323" t="e">
            <v>#DIV/0!</v>
          </cell>
          <cell r="AJ2323"/>
          <cell r="AK2323"/>
          <cell r="AL2323" t="e">
            <v>#DIV/0!</v>
          </cell>
          <cell r="AM2323"/>
          <cell r="AN2323"/>
          <cell r="AO2323" t="e">
            <v>#DIV/0!</v>
          </cell>
        </row>
        <row r="2324">
          <cell r="A2324">
            <v>1552</v>
          </cell>
          <cell r="B2324" t="str">
            <v>Romero fresco</v>
          </cell>
          <cell r="C2324"/>
          <cell r="D2324">
            <v>65</v>
          </cell>
          <cell r="E2324"/>
          <cell r="F2324">
            <v>149</v>
          </cell>
          <cell r="G2324"/>
          <cell r="H2324">
            <v>3.3</v>
          </cell>
          <cell r="I2324">
            <v>5.9</v>
          </cell>
          <cell r="J2324">
            <v>20.7</v>
          </cell>
          <cell r="K2324"/>
          <cell r="L2324">
            <v>14.1</v>
          </cell>
          <cell r="M2324"/>
          <cell r="N2324">
            <v>317</v>
          </cell>
          <cell r="O2324">
            <v>6.7</v>
          </cell>
          <cell r="P2324">
            <v>26</v>
          </cell>
          <cell r="Q2324">
            <v>66</v>
          </cell>
          <cell r="R2324"/>
          <cell r="S2324">
            <v>0.93</v>
          </cell>
          <cell r="T2324">
            <v>91</v>
          </cell>
          <cell r="U2324">
            <v>668</v>
          </cell>
          <cell r="V2324">
            <v>0.04</v>
          </cell>
          <cell r="W2324">
            <v>0.15</v>
          </cell>
          <cell r="X2324">
            <v>0.9</v>
          </cell>
          <cell r="Y2324">
            <v>109</v>
          </cell>
          <cell r="Z2324">
            <v>0</v>
          </cell>
          <cell r="AA2324">
            <v>22</v>
          </cell>
          <cell r="AB2324">
            <v>292</v>
          </cell>
          <cell r="AC2324">
            <v>2.84</v>
          </cell>
          <cell r="AD2324">
            <v>1.1599999999999999</v>
          </cell>
          <cell r="AE2324">
            <v>0.91</v>
          </cell>
          <cell r="AF2324">
            <v>0</v>
          </cell>
          <cell r="AG2324"/>
          <cell r="AH2324"/>
          <cell r="AI2324" t="e">
            <v>#DIV/0!</v>
          </cell>
          <cell r="AJ2324"/>
          <cell r="AK2324"/>
          <cell r="AL2324" t="e">
            <v>#DIV/0!</v>
          </cell>
          <cell r="AM2324"/>
          <cell r="AN2324"/>
          <cell r="AO2324" t="e">
            <v>#DIV/0!</v>
          </cell>
        </row>
        <row r="2325">
          <cell r="A2325">
            <v>1553</v>
          </cell>
          <cell r="B2325" t="str">
            <v>Ruibarbo crudo</v>
          </cell>
          <cell r="C2325"/>
          <cell r="D2325">
            <v>75</v>
          </cell>
          <cell r="E2325"/>
          <cell r="F2325">
            <v>23</v>
          </cell>
          <cell r="G2325"/>
          <cell r="H2325">
            <v>0.9</v>
          </cell>
          <cell r="I2325">
            <v>0.2</v>
          </cell>
          <cell r="J2325">
            <v>4.5</v>
          </cell>
          <cell r="K2325"/>
          <cell r="L2325">
            <v>1.8</v>
          </cell>
          <cell r="M2325"/>
          <cell r="N2325">
            <v>86</v>
          </cell>
          <cell r="O2325">
            <v>0.2</v>
          </cell>
          <cell r="P2325">
            <v>4</v>
          </cell>
          <cell r="Q2325">
            <v>14</v>
          </cell>
          <cell r="R2325"/>
          <cell r="S2325">
            <v>0.1</v>
          </cell>
          <cell r="T2325">
            <v>12</v>
          </cell>
          <cell r="U2325">
            <v>288</v>
          </cell>
          <cell r="V2325">
            <v>0.02</v>
          </cell>
          <cell r="W2325">
            <v>0.03</v>
          </cell>
          <cell r="X2325">
            <v>0.3</v>
          </cell>
          <cell r="Y2325">
            <v>7</v>
          </cell>
          <cell r="Z2325">
            <v>0</v>
          </cell>
          <cell r="AA2325">
            <v>8</v>
          </cell>
          <cell r="AB2325">
            <v>10</v>
          </cell>
          <cell r="AC2325">
            <v>0.05</v>
          </cell>
          <cell r="AD2325">
            <v>0.04</v>
          </cell>
          <cell r="AE2325">
            <v>0.1</v>
          </cell>
          <cell r="AF2325">
            <v>0</v>
          </cell>
          <cell r="AG2325"/>
          <cell r="AH2325"/>
          <cell r="AI2325" t="e">
            <v>#DIV/0!</v>
          </cell>
          <cell r="AJ2325"/>
          <cell r="AK2325"/>
          <cell r="AL2325" t="e">
            <v>#DIV/0!</v>
          </cell>
          <cell r="AM2325"/>
          <cell r="AN2325"/>
          <cell r="AO2325" t="e">
            <v>#DIV/0!</v>
          </cell>
        </row>
        <row r="2326">
          <cell r="A2326">
            <v>1554</v>
          </cell>
          <cell r="B2326" t="str">
            <v>Tomillo, fresco</v>
          </cell>
          <cell r="C2326"/>
          <cell r="D2326">
            <v>68</v>
          </cell>
          <cell r="E2326"/>
          <cell r="F2326">
            <v>136</v>
          </cell>
          <cell r="G2326"/>
          <cell r="H2326">
            <v>5.6</v>
          </cell>
          <cell r="I2326">
            <v>1.7</v>
          </cell>
          <cell r="J2326">
            <v>24.5</v>
          </cell>
          <cell r="K2326"/>
          <cell r="L2326">
            <v>14</v>
          </cell>
          <cell r="M2326"/>
          <cell r="N2326">
            <v>405</v>
          </cell>
          <cell r="O2326">
            <v>17.5</v>
          </cell>
          <cell r="P2326">
            <v>9</v>
          </cell>
          <cell r="Q2326">
            <v>106</v>
          </cell>
          <cell r="R2326"/>
          <cell r="S2326">
            <v>1.81</v>
          </cell>
          <cell r="T2326">
            <v>160</v>
          </cell>
          <cell r="U2326">
            <v>609</v>
          </cell>
          <cell r="V2326">
            <v>0.05</v>
          </cell>
          <cell r="W2326">
            <v>0.47</v>
          </cell>
          <cell r="X2326">
            <v>1.8</v>
          </cell>
          <cell r="Y2326">
            <v>45</v>
          </cell>
          <cell r="Z2326">
            <v>0</v>
          </cell>
          <cell r="AA2326">
            <v>160</v>
          </cell>
          <cell r="AB2326">
            <v>475</v>
          </cell>
          <cell r="AC2326">
            <v>0.47</v>
          </cell>
          <cell r="AD2326">
            <v>0.08</v>
          </cell>
          <cell r="AE2326">
            <v>0.53</v>
          </cell>
          <cell r="AF2326">
            <v>0</v>
          </cell>
          <cell r="AG2326"/>
          <cell r="AH2326"/>
          <cell r="AI2326" t="e">
            <v>#DIV/0!</v>
          </cell>
          <cell r="AJ2326"/>
          <cell r="AK2326"/>
          <cell r="AL2326" t="e">
            <v>#DIV/0!</v>
          </cell>
          <cell r="AM2326"/>
          <cell r="AN2326"/>
          <cell r="AO2326" t="e">
            <v>#DIV/0!</v>
          </cell>
        </row>
        <row r="2327">
          <cell r="A2327">
            <v>1555</v>
          </cell>
          <cell r="B2327" t="str">
            <v>Antopasto</v>
          </cell>
          <cell r="C2327"/>
          <cell r="D2327">
            <v>100</v>
          </cell>
          <cell r="E2327"/>
          <cell r="F2327">
            <v>93</v>
          </cell>
          <cell r="G2327"/>
          <cell r="H2327">
            <v>3</v>
          </cell>
          <cell r="I2327">
            <v>4.5999999999999996</v>
          </cell>
          <cell r="J2327">
            <v>10</v>
          </cell>
          <cell r="K2327"/>
          <cell r="L2327">
            <v>1.2</v>
          </cell>
          <cell r="M2327"/>
          <cell r="N2327">
            <v>0</v>
          </cell>
          <cell r="O2327">
            <v>1.3</v>
          </cell>
          <cell r="P2327">
            <v>13</v>
          </cell>
          <cell r="Q2327">
            <v>100</v>
          </cell>
          <cell r="R2327"/>
          <cell r="S2327">
            <v>0.02</v>
          </cell>
          <cell r="T2327">
            <v>0</v>
          </cell>
          <cell r="U2327">
            <v>23</v>
          </cell>
          <cell r="V2327">
            <v>0</v>
          </cell>
          <cell r="W2327">
            <v>0.01</v>
          </cell>
          <cell r="X2327">
            <v>0</v>
          </cell>
          <cell r="Y2327">
            <v>1</v>
          </cell>
          <cell r="Z2327">
            <v>0</v>
          </cell>
          <cell r="AA2327">
            <v>1</v>
          </cell>
          <cell r="AB2327">
            <v>0</v>
          </cell>
          <cell r="AC2327">
            <v>0.05</v>
          </cell>
          <cell r="AD2327">
            <v>0</v>
          </cell>
          <cell r="AE2327">
            <v>1</v>
          </cell>
          <cell r="AF2327">
            <v>0</v>
          </cell>
          <cell r="AG2327"/>
          <cell r="AH2327"/>
          <cell r="AI2327" t="e">
            <v>#DIV/0!</v>
          </cell>
          <cell r="AJ2327"/>
          <cell r="AK2327"/>
          <cell r="AL2327" t="e">
            <v>#DIV/0!</v>
          </cell>
          <cell r="AM2327"/>
          <cell r="AN2327"/>
          <cell r="AO2327" t="e">
            <v>#DIV/0!</v>
          </cell>
        </row>
        <row r="2328">
          <cell r="A2328">
            <v>1556</v>
          </cell>
          <cell r="B2328" t="str">
            <v>Mayonesa light</v>
          </cell>
          <cell r="C2328"/>
          <cell r="D2328">
            <v>100</v>
          </cell>
          <cell r="E2328"/>
          <cell r="F2328">
            <v>177</v>
          </cell>
          <cell r="G2328"/>
          <cell r="H2328">
            <v>0</v>
          </cell>
          <cell r="I2328">
            <v>16.7</v>
          </cell>
          <cell r="J2328">
            <v>6.7</v>
          </cell>
          <cell r="K2328"/>
          <cell r="L2328">
            <v>0</v>
          </cell>
          <cell r="M2328"/>
          <cell r="N2328">
            <v>0</v>
          </cell>
          <cell r="O2328">
            <v>0</v>
          </cell>
          <cell r="P2328">
            <v>700</v>
          </cell>
          <cell r="Q2328">
            <v>28</v>
          </cell>
          <cell r="R2328"/>
          <cell r="S2328">
            <v>0.16</v>
          </cell>
          <cell r="T2328">
            <v>1</v>
          </cell>
          <cell r="U2328">
            <v>34</v>
          </cell>
          <cell r="V2328">
            <v>0</v>
          </cell>
          <cell r="W2328">
            <v>0</v>
          </cell>
          <cell r="X2328">
            <v>0</v>
          </cell>
          <cell r="Y2328">
            <v>8</v>
          </cell>
          <cell r="Z2328">
            <v>0.26</v>
          </cell>
          <cell r="AA2328">
            <v>0</v>
          </cell>
          <cell r="AB2328">
            <v>0</v>
          </cell>
          <cell r="AC2328">
            <v>0</v>
          </cell>
          <cell r="AD2328">
            <v>3.33</v>
          </cell>
          <cell r="AE2328">
            <v>10</v>
          </cell>
          <cell r="AF2328">
            <v>3</v>
          </cell>
          <cell r="AG2328"/>
          <cell r="AH2328"/>
          <cell r="AI2328" t="e">
            <v>#DIV/0!</v>
          </cell>
          <cell r="AJ2328"/>
          <cell r="AK2328"/>
          <cell r="AL2328" t="e">
            <v>#DIV/0!</v>
          </cell>
          <cell r="AM2328"/>
          <cell r="AN2328"/>
          <cell r="AO2328" t="e">
            <v>#DIV/0!</v>
          </cell>
        </row>
        <row r="2329">
          <cell r="A2329">
            <v>1557</v>
          </cell>
          <cell r="B2329" t="str">
            <v>Mostaneza</v>
          </cell>
          <cell r="C2329"/>
          <cell r="D2329">
            <v>100</v>
          </cell>
          <cell r="E2329"/>
          <cell r="F2329">
            <v>488</v>
          </cell>
          <cell r="G2329"/>
          <cell r="H2329">
            <v>2.1</v>
          </cell>
          <cell r="I2329">
            <v>50.1</v>
          </cell>
          <cell r="J2329">
            <v>7.1</v>
          </cell>
          <cell r="K2329"/>
          <cell r="L2329">
            <v>0</v>
          </cell>
          <cell r="M2329"/>
          <cell r="N2329">
            <v>11</v>
          </cell>
          <cell r="O2329">
            <v>0.3</v>
          </cell>
          <cell r="P2329">
            <v>926</v>
          </cell>
          <cell r="Q2329">
            <v>17</v>
          </cell>
          <cell r="R2329"/>
          <cell r="S2329">
            <v>0.1</v>
          </cell>
          <cell r="T2329">
            <v>1</v>
          </cell>
          <cell r="U2329">
            <v>21</v>
          </cell>
          <cell r="V2329">
            <v>0</v>
          </cell>
          <cell r="W2329">
            <v>0</v>
          </cell>
          <cell r="X2329">
            <v>0.4</v>
          </cell>
          <cell r="Y2329">
            <v>5</v>
          </cell>
          <cell r="Z2329">
            <v>0.16</v>
          </cell>
          <cell r="AA2329">
            <v>0</v>
          </cell>
          <cell r="AB2329">
            <v>52</v>
          </cell>
          <cell r="AC2329">
            <v>7.26</v>
          </cell>
          <cell r="AD2329">
            <v>13.97</v>
          </cell>
          <cell r="AE2329">
            <v>25.42</v>
          </cell>
          <cell r="AF2329">
            <v>36</v>
          </cell>
          <cell r="AG2329"/>
          <cell r="AH2329"/>
          <cell r="AI2329" t="e">
            <v>#DIV/0!</v>
          </cell>
          <cell r="AJ2329"/>
          <cell r="AK2329"/>
          <cell r="AL2329" t="e">
            <v>#DIV/0!</v>
          </cell>
          <cell r="AM2329"/>
          <cell r="AN2329"/>
          <cell r="AO2329" t="e">
            <v>#DIV/0!</v>
          </cell>
        </row>
        <row r="2330">
          <cell r="A2330">
            <v>1558</v>
          </cell>
          <cell r="B2330" t="str">
            <v>Mostaza preparada</v>
          </cell>
          <cell r="C2330"/>
          <cell r="D2330">
            <v>100</v>
          </cell>
          <cell r="E2330"/>
          <cell r="F2330">
            <v>56</v>
          </cell>
          <cell r="G2330"/>
          <cell r="H2330">
            <v>0</v>
          </cell>
          <cell r="I2330">
            <v>0</v>
          </cell>
          <cell r="J2330">
            <v>14.1</v>
          </cell>
          <cell r="K2330"/>
          <cell r="L2330">
            <v>0</v>
          </cell>
          <cell r="M2330"/>
          <cell r="N2330">
            <v>0</v>
          </cell>
          <cell r="O2330">
            <v>0</v>
          </cell>
          <cell r="P2330">
            <v>1500</v>
          </cell>
          <cell r="Q2330">
            <v>0</v>
          </cell>
          <cell r="R2330"/>
          <cell r="S2330">
            <v>0</v>
          </cell>
          <cell r="T2330">
            <v>0</v>
          </cell>
          <cell r="U2330">
            <v>0</v>
          </cell>
          <cell r="V2330">
            <v>0</v>
          </cell>
          <cell r="W2330">
            <v>0</v>
          </cell>
          <cell r="X2330">
            <v>1</v>
          </cell>
          <cell r="Y2330">
            <v>0</v>
          </cell>
          <cell r="Z2330">
            <v>0</v>
          </cell>
          <cell r="AA2330">
            <v>0</v>
          </cell>
          <cell r="AB2330">
            <v>0</v>
          </cell>
          <cell r="AC2330"/>
          <cell r="AD2330">
            <v>0</v>
          </cell>
          <cell r="AE2330">
            <v>0</v>
          </cell>
          <cell r="AF2330">
            <v>0</v>
          </cell>
          <cell r="AG2330"/>
          <cell r="AH2330"/>
          <cell r="AI2330" t="e">
            <v>#DIV/0!</v>
          </cell>
          <cell r="AJ2330"/>
          <cell r="AK2330"/>
          <cell r="AL2330" t="e">
            <v>#DIV/0!</v>
          </cell>
          <cell r="AM2330"/>
          <cell r="AN2330"/>
          <cell r="AO2330" t="e">
            <v>#DIV/0!</v>
          </cell>
        </row>
        <row r="2331">
          <cell r="A2331">
            <v>1559</v>
          </cell>
          <cell r="B2331" t="str">
            <v>Pasta de tomate con sal, enlatada</v>
          </cell>
          <cell r="C2331"/>
          <cell r="D2331">
            <v>100</v>
          </cell>
          <cell r="E2331"/>
          <cell r="F2331">
            <v>97</v>
          </cell>
          <cell r="G2331"/>
          <cell r="H2331">
            <v>3.7</v>
          </cell>
          <cell r="I2331">
            <v>0.6</v>
          </cell>
          <cell r="J2331">
            <v>19.3</v>
          </cell>
          <cell r="K2331"/>
          <cell r="L2331">
            <v>4.0999999999999996</v>
          </cell>
          <cell r="M2331"/>
          <cell r="N2331">
            <v>35</v>
          </cell>
          <cell r="O2331">
            <v>1.9</v>
          </cell>
          <cell r="P2331">
            <v>790</v>
          </cell>
          <cell r="Q2331">
            <v>79</v>
          </cell>
          <cell r="R2331"/>
          <cell r="S2331">
            <v>0.8</v>
          </cell>
          <cell r="T2331">
            <v>51</v>
          </cell>
          <cell r="U2331">
            <v>937</v>
          </cell>
          <cell r="V2331">
            <v>0.16</v>
          </cell>
          <cell r="W2331">
            <v>0.19</v>
          </cell>
          <cell r="X2331">
            <v>3.2</v>
          </cell>
          <cell r="Y2331">
            <v>22</v>
          </cell>
          <cell r="Z2331">
            <v>0</v>
          </cell>
          <cell r="AA2331">
            <v>42</v>
          </cell>
          <cell r="AB2331">
            <v>244</v>
          </cell>
          <cell r="AC2331">
            <v>0.08</v>
          </cell>
          <cell r="AD2331">
            <v>0.08</v>
          </cell>
          <cell r="AE2331">
            <v>0.22</v>
          </cell>
          <cell r="AF2331">
            <v>0</v>
          </cell>
          <cell r="AG2331"/>
          <cell r="AH2331"/>
          <cell r="AI2331" t="e">
            <v>#DIV/0!</v>
          </cell>
          <cell r="AJ2331"/>
          <cell r="AK2331"/>
          <cell r="AL2331" t="e">
            <v>#DIV/0!</v>
          </cell>
          <cell r="AM2331"/>
          <cell r="AN2331"/>
          <cell r="AO2331" t="e">
            <v>#DIV/0!</v>
          </cell>
        </row>
        <row r="2332">
          <cell r="A2332">
            <v>1560</v>
          </cell>
          <cell r="B2332" t="str">
            <v>Practiguiso</v>
          </cell>
          <cell r="C2332"/>
          <cell r="D2332">
            <v>100</v>
          </cell>
          <cell r="E2332"/>
          <cell r="F2332">
            <v>190</v>
          </cell>
          <cell r="G2332"/>
          <cell r="H2332">
            <v>19.399999999999999</v>
          </cell>
          <cell r="I2332">
            <v>10.4</v>
          </cell>
          <cell r="J2332">
            <v>4.5</v>
          </cell>
          <cell r="K2332"/>
          <cell r="L2332">
            <v>0</v>
          </cell>
          <cell r="M2332"/>
          <cell r="N2332">
            <v>20</v>
          </cell>
          <cell r="O2332">
            <v>1.8</v>
          </cell>
          <cell r="P2332">
            <v>612</v>
          </cell>
          <cell r="Q2332">
            <v>141</v>
          </cell>
          <cell r="R2332"/>
          <cell r="S2332">
            <v>40.14</v>
          </cell>
          <cell r="T2332">
            <v>20</v>
          </cell>
          <cell r="U2332">
            <v>284</v>
          </cell>
          <cell r="V2332">
            <v>0.06</v>
          </cell>
          <cell r="W2332">
            <v>0.25</v>
          </cell>
          <cell r="X2332">
            <v>4.5</v>
          </cell>
          <cell r="Y2332">
            <v>8</v>
          </cell>
          <cell r="Z2332">
            <v>2.06</v>
          </cell>
          <cell r="AA2332">
            <v>0</v>
          </cell>
          <cell r="AB2332">
            <v>0</v>
          </cell>
          <cell r="AC2332">
            <v>5.22</v>
          </cell>
          <cell r="AD2332">
            <v>7.41</v>
          </cell>
          <cell r="AE2332">
            <v>0.71</v>
          </cell>
          <cell r="AF2332">
            <v>37</v>
          </cell>
          <cell r="AG2332"/>
          <cell r="AH2332"/>
          <cell r="AI2332" t="e">
            <v>#DIV/0!</v>
          </cell>
          <cell r="AJ2332"/>
          <cell r="AK2332"/>
          <cell r="AL2332" t="e">
            <v>#DIV/0!</v>
          </cell>
          <cell r="AM2332"/>
          <cell r="AN2332"/>
          <cell r="AO2332" t="e">
            <v>#DIV/0!</v>
          </cell>
        </row>
        <row r="2333">
          <cell r="A2333">
            <v>1561</v>
          </cell>
          <cell r="B2333" t="str">
            <v>Salsa agridulce, deshidratada</v>
          </cell>
          <cell r="C2333"/>
          <cell r="D2333">
            <v>100</v>
          </cell>
          <cell r="E2333"/>
          <cell r="F2333">
            <v>389</v>
          </cell>
          <cell r="G2333"/>
          <cell r="H2333">
            <v>1</v>
          </cell>
          <cell r="I2333">
            <v>0.1</v>
          </cell>
          <cell r="J2333">
            <v>96.1</v>
          </cell>
          <cell r="K2333"/>
          <cell r="L2333">
            <v>1.9</v>
          </cell>
          <cell r="M2333"/>
          <cell r="N2333">
            <v>54</v>
          </cell>
          <cell r="O2333">
            <v>2.1</v>
          </cell>
          <cell r="P2333">
            <v>1030</v>
          </cell>
          <cell r="Q2333">
            <v>60</v>
          </cell>
          <cell r="R2333"/>
          <cell r="S2333">
            <v>0.12</v>
          </cell>
          <cell r="T2333">
            <v>12</v>
          </cell>
          <cell r="U2333">
            <v>87</v>
          </cell>
          <cell r="V2333">
            <v>0.02</v>
          </cell>
          <cell r="W2333">
            <v>0.13</v>
          </cell>
          <cell r="X2333">
            <v>1.1000000000000001</v>
          </cell>
          <cell r="Y2333">
            <v>3</v>
          </cell>
          <cell r="Z2333">
            <v>0</v>
          </cell>
          <cell r="AA2333">
            <v>0</v>
          </cell>
          <cell r="AB2333">
            <v>0</v>
          </cell>
          <cell r="AC2333">
            <v>0.01</v>
          </cell>
          <cell r="AD2333"/>
          <cell r="AE2333">
            <v>0.06</v>
          </cell>
          <cell r="AF2333">
            <v>0</v>
          </cell>
          <cell r="AG2333"/>
          <cell r="AH2333"/>
          <cell r="AI2333" t="e">
            <v>#DIV/0!</v>
          </cell>
          <cell r="AJ2333"/>
          <cell r="AK2333"/>
          <cell r="AL2333" t="e">
            <v>#DIV/0!</v>
          </cell>
          <cell r="AM2333"/>
          <cell r="AN2333"/>
          <cell r="AO2333" t="e">
            <v>#DIV/0!</v>
          </cell>
        </row>
        <row r="2334">
          <cell r="A2334">
            <v>1562</v>
          </cell>
          <cell r="B2334" t="str">
            <v>Salsa barbecue</v>
          </cell>
          <cell r="C2334"/>
          <cell r="D2334">
            <v>100</v>
          </cell>
          <cell r="E2334"/>
          <cell r="F2334">
            <v>75</v>
          </cell>
          <cell r="G2334"/>
          <cell r="H2334">
            <v>1.8</v>
          </cell>
          <cell r="I2334">
            <v>1.8</v>
          </cell>
          <cell r="J2334">
            <v>12.8</v>
          </cell>
          <cell r="K2334"/>
          <cell r="L2334">
            <v>1.2</v>
          </cell>
          <cell r="M2334"/>
          <cell r="N2334">
            <v>19</v>
          </cell>
          <cell r="O2334">
            <v>0.9</v>
          </cell>
          <cell r="P2334">
            <v>815</v>
          </cell>
          <cell r="Q2334">
            <v>20</v>
          </cell>
          <cell r="R2334"/>
          <cell r="S2334">
            <v>0.2</v>
          </cell>
          <cell r="T2334">
            <v>18</v>
          </cell>
          <cell r="U2334">
            <v>174</v>
          </cell>
          <cell r="V2334">
            <v>0.03</v>
          </cell>
          <cell r="W2334">
            <v>0.02</v>
          </cell>
          <cell r="X2334">
            <v>0.9</v>
          </cell>
          <cell r="Y2334">
            <v>4</v>
          </cell>
          <cell r="Z2334">
            <v>0</v>
          </cell>
          <cell r="AA2334">
            <v>7</v>
          </cell>
          <cell r="AB2334">
            <v>87</v>
          </cell>
          <cell r="AC2334">
            <v>0.27</v>
          </cell>
          <cell r="AD2334">
            <v>0.77</v>
          </cell>
          <cell r="AE2334">
            <v>0.68</v>
          </cell>
          <cell r="AF2334">
            <v>0</v>
          </cell>
          <cell r="AG2334"/>
          <cell r="AH2334"/>
          <cell r="AI2334" t="e">
            <v>#DIV/0!</v>
          </cell>
          <cell r="AJ2334"/>
          <cell r="AK2334"/>
          <cell r="AL2334" t="e">
            <v>#DIV/0!</v>
          </cell>
          <cell r="AM2334"/>
          <cell r="AN2334"/>
          <cell r="AO2334" t="e">
            <v>#DIV/0!</v>
          </cell>
        </row>
        <row r="2335">
          <cell r="A2335">
            <v>1563</v>
          </cell>
          <cell r="B2335" t="str">
            <v>Salsa blanca deshidratada</v>
          </cell>
          <cell r="C2335"/>
          <cell r="D2335">
            <v>100</v>
          </cell>
          <cell r="E2335"/>
          <cell r="F2335">
            <v>486</v>
          </cell>
          <cell r="G2335"/>
          <cell r="H2335">
            <v>10.9</v>
          </cell>
          <cell r="I2335">
            <v>26.7</v>
          </cell>
          <cell r="J2335">
            <v>50.6</v>
          </cell>
          <cell r="K2335"/>
          <cell r="L2335">
            <v>2.8</v>
          </cell>
          <cell r="M2335"/>
          <cell r="N2335">
            <v>674</v>
          </cell>
          <cell r="O2335">
            <v>0.5</v>
          </cell>
          <cell r="P2335">
            <v>3410</v>
          </cell>
          <cell r="Q2335">
            <v>245</v>
          </cell>
          <cell r="R2335"/>
          <cell r="S2335">
            <v>1.1000000000000001</v>
          </cell>
          <cell r="T2335">
            <v>39</v>
          </cell>
          <cell r="U2335">
            <v>370</v>
          </cell>
          <cell r="V2335">
            <v>0.2</v>
          </cell>
          <cell r="W2335">
            <v>0.4</v>
          </cell>
          <cell r="X2335">
            <v>0.7</v>
          </cell>
          <cell r="Y2335">
            <v>34</v>
          </cell>
          <cell r="Z2335">
            <v>0.8</v>
          </cell>
          <cell r="AA2335">
            <v>3</v>
          </cell>
          <cell r="AB2335">
            <v>2</v>
          </cell>
          <cell r="AC2335">
            <v>6.68</v>
          </cell>
          <cell r="AD2335">
            <v>11.88</v>
          </cell>
          <cell r="AE2335">
            <v>6.97</v>
          </cell>
          <cell r="AF2335">
            <v>1</v>
          </cell>
          <cell r="AG2335"/>
          <cell r="AH2335"/>
          <cell r="AI2335" t="e">
            <v>#DIV/0!</v>
          </cell>
          <cell r="AJ2335"/>
          <cell r="AK2335"/>
          <cell r="AL2335" t="e">
            <v>#DIV/0!</v>
          </cell>
          <cell r="AM2335"/>
          <cell r="AN2335"/>
          <cell r="AO2335" t="e">
            <v>#DIV/0!</v>
          </cell>
        </row>
        <row r="2336">
          <cell r="A2336">
            <v>1564</v>
          </cell>
          <cell r="B2336" t="str">
            <v>Salsa bolognesa</v>
          </cell>
          <cell r="C2336"/>
          <cell r="D2336">
            <v>100</v>
          </cell>
          <cell r="E2336"/>
          <cell r="F2336">
            <v>184</v>
          </cell>
          <cell r="G2336"/>
          <cell r="H2336">
            <v>0.9</v>
          </cell>
          <cell r="I2336">
            <v>1</v>
          </cell>
          <cell r="J2336">
            <v>42.8</v>
          </cell>
          <cell r="K2336"/>
          <cell r="L2336">
            <v>0.7</v>
          </cell>
          <cell r="M2336"/>
          <cell r="N2336">
            <v>12</v>
          </cell>
          <cell r="O2336">
            <v>1.4</v>
          </cell>
          <cell r="P2336">
            <v>538</v>
          </cell>
          <cell r="Q2336">
            <v>22</v>
          </cell>
          <cell r="R2336"/>
          <cell r="S2336">
            <v>0.2</v>
          </cell>
          <cell r="T2336">
            <v>12</v>
          </cell>
          <cell r="U2336">
            <v>259</v>
          </cell>
          <cell r="V2336">
            <v>0.02</v>
          </cell>
          <cell r="W2336">
            <v>0.08</v>
          </cell>
          <cell r="X2336">
            <v>1</v>
          </cell>
          <cell r="Y2336">
            <v>0</v>
          </cell>
          <cell r="Z2336">
            <v>0</v>
          </cell>
          <cell r="AA2336">
            <v>1</v>
          </cell>
          <cell r="AB2336">
            <v>2</v>
          </cell>
          <cell r="AC2336">
            <v>0.15</v>
          </cell>
          <cell r="AD2336">
            <v>0.24</v>
          </cell>
          <cell r="AE2336">
            <v>0.59</v>
          </cell>
          <cell r="AF2336">
            <v>0</v>
          </cell>
          <cell r="AG2336"/>
          <cell r="AH2336"/>
          <cell r="AI2336" t="e">
            <v>#DIV/0!</v>
          </cell>
          <cell r="AJ2336"/>
          <cell r="AK2336"/>
          <cell r="AL2336" t="e">
            <v>#DIV/0!</v>
          </cell>
          <cell r="AM2336"/>
          <cell r="AN2336"/>
          <cell r="AO2336" t="e">
            <v>#DIV/0!</v>
          </cell>
        </row>
        <row r="2337">
          <cell r="A2337">
            <v>1565</v>
          </cell>
          <cell r="B2337" t="str">
            <v>Salsa de champiñones, deshidratada</v>
          </cell>
          <cell r="C2337"/>
          <cell r="D2337">
            <v>100</v>
          </cell>
          <cell r="E2337"/>
          <cell r="F2337">
            <v>362</v>
          </cell>
          <cell r="G2337"/>
          <cell r="H2337">
            <v>14.4</v>
          </cell>
          <cell r="I2337">
            <v>9.5</v>
          </cell>
          <cell r="J2337">
            <v>54.7</v>
          </cell>
          <cell r="K2337"/>
          <cell r="L2337">
            <v>0.3</v>
          </cell>
          <cell r="M2337"/>
          <cell r="N2337">
            <v>9</v>
          </cell>
          <cell r="O2337">
            <v>1</v>
          </cell>
          <cell r="P2337">
            <v>6230</v>
          </cell>
          <cell r="Q2337">
            <v>133</v>
          </cell>
          <cell r="R2337"/>
          <cell r="S2337">
            <v>0.9</v>
          </cell>
          <cell r="T2337">
            <v>18</v>
          </cell>
          <cell r="U2337">
            <v>433</v>
          </cell>
          <cell r="V2337">
            <v>0.1</v>
          </cell>
          <cell r="W2337">
            <v>0.5</v>
          </cell>
          <cell r="X2337">
            <v>4.5999999999999996</v>
          </cell>
          <cell r="Y2337">
            <v>27</v>
          </cell>
          <cell r="Z2337">
            <v>0</v>
          </cell>
          <cell r="AA2337">
            <v>0</v>
          </cell>
          <cell r="AB2337">
            <v>0</v>
          </cell>
          <cell r="AC2337">
            <v>1.42</v>
          </cell>
          <cell r="AD2337">
            <v>4.09</v>
          </cell>
          <cell r="AE2337">
            <v>3.57</v>
          </cell>
          <cell r="AF2337">
            <v>0</v>
          </cell>
          <cell r="AG2337"/>
          <cell r="AH2337"/>
          <cell r="AI2337" t="e">
            <v>#DIV/0!</v>
          </cell>
          <cell r="AJ2337"/>
          <cell r="AK2337"/>
          <cell r="AL2337" t="e">
            <v>#DIV/0!</v>
          </cell>
          <cell r="AM2337"/>
          <cell r="AN2337"/>
          <cell r="AO2337" t="e">
            <v>#DIV/0!</v>
          </cell>
        </row>
        <row r="2338">
          <cell r="A2338">
            <v>1566</v>
          </cell>
          <cell r="B2338" t="str">
            <v>Salsa de queso</v>
          </cell>
          <cell r="C2338"/>
          <cell r="D2338">
            <v>100</v>
          </cell>
          <cell r="E2338"/>
          <cell r="F2338">
            <v>172</v>
          </cell>
          <cell r="G2338"/>
          <cell r="H2338">
            <v>6.7</v>
          </cell>
          <cell r="I2338">
            <v>13.3</v>
          </cell>
          <cell r="J2338">
            <v>6.3</v>
          </cell>
          <cell r="K2338"/>
          <cell r="L2338">
            <v>0</v>
          </cell>
          <cell r="M2338"/>
          <cell r="N2338">
            <v>0</v>
          </cell>
          <cell r="O2338">
            <v>0.2</v>
          </cell>
          <cell r="P2338">
            <v>828</v>
          </cell>
          <cell r="Q2338">
            <v>157</v>
          </cell>
          <cell r="R2338"/>
          <cell r="S2338">
            <v>0.98</v>
          </cell>
          <cell r="T2338">
            <v>9</v>
          </cell>
          <cell r="U2338">
            <v>30</v>
          </cell>
          <cell r="V2338">
            <v>0.01</v>
          </cell>
          <cell r="W2338">
            <v>0.11</v>
          </cell>
          <cell r="X2338">
            <v>0</v>
          </cell>
          <cell r="Y2338">
            <v>4</v>
          </cell>
          <cell r="Z2338">
            <v>0.14000000000000001</v>
          </cell>
          <cell r="AA2338">
            <v>0</v>
          </cell>
          <cell r="AB2338">
            <v>0</v>
          </cell>
          <cell r="AC2338">
            <v>6</v>
          </cell>
          <cell r="AD2338">
            <v>82</v>
          </cell>
          <cell r="AE2338">
            <v>2.59</v>
          </cell>
          <cell r="AF2338">
            <v>29</v>
          </cell>
          <cell r="AG2338"/>
          <cell r="AH2338"/>
          <cell r="AI2338" t="e">
            <v>#DIV/0!</v>
          </cell>
          <cell r="AJ2338"/>
          <cell r="AK2338"/>
          <cell r="AL2338" t="e">
            <v>#DIV/0!</v>
          </cell>
          <cell r="AM2338"/>
          <cell r="AN2338"/>
          <cell r="AO2338" t="e">
            <v>#DIV/0!</v>
          </cell>
        </row>
        <row r="2339">
          <cell r="A2339">
            <v>1567</v>
          </cell>
          <cell r="B2339" t="str">
            <v>Salsa de soya ( hidrolizado de proteina vegetal)</v>
          </cell>
          <cell r="C2339"/>
          <cell r="D2339">
            <v>100</v>
          </cell>
          <cell r="E2339"/>
          <cell r="F2339">
            <v>41</v>
          </cell>
          <cell r="G2339"/>
          <cell r="H2339">
            <v>2.4</v>
          </cell>
          <cell r="I2339">
            <v>0.1</v>
          </cell>
          <cell r="J2339">
            <v>7.7</v>
          </cell>
          <cell r="K2339"/>
          <cell r="L2339">
            <v>0.5</v>
          </cell>
          <cell r="M2339"/>
          <cell r="N2339">
            <v>5</v>
          </cell>
          <cell r="O2339">
            <v>1.5</v>
          </cell>
          <cell r="P2339">
            <v>5689</v>
          </cell>
          <cell r="Q2339">
            <v>93</v>
          </cell>
          <cell r="R2339"/>
          <cell r="S2339">
            <v>0.31</v>
          </cell>
          <cell r="T2339">
            <v>6</v>
          </cell>
          <cell r="U2339">
            <v>152</v>
          </cell>
          <cell r="V2339">
            <v>0.04</v>
          </cell>
          <cell r="W2339">
            <v>0.11</v>
          </cell>
          <cell r="X2339">
            <v>2.8</v>
          </cell>
          <cell r="Y2339">
            <v>13</v>
          </cell>
          <cell r="Z2339">
            <v>0</v>
          </cell>
          <cell r="AA2339">
            <v>0</v>
          </cell>
          <cell r="AB2339">
            <v>0</v>
          </cell>
          <cell r="AC2339">
            <v>0.01</v>
          </cell>
          <cell r="AD2339">
            <v>0.01</v>
          </cell>
          <cell r="AE2339">
            <v>2</v>
          </cell>
          <cell r="AF2339">
            <v>0</v>
          </cell>
          <cell r="AG2339"/>
          <cell r="AH2339"/>
          <cell r="AI2339" t="e">
            <v>#DIV/0!</v>
          </cell>
          <cell r="AJ2339"/>
          <cell r="AK2339"/>
          <cell r="AL2339" t="e">
            <v>#DIV/0!</v>
          </cell>
          <cell r="AM2339"/>
          <cell r="AN2339"/>
          <cell r="AO2339" t="e">
            <v>#DIV/0!</v>
          </cell>
        </row>
        <row r="2340">
          <cell r="A2340">
            <v>1568</v>
          </cell>
          <cell r="B2340" t="str">
            <v>Salsa de soya hecha en soya (tamari)</v>
          </cell>
          <cell r="C2340"/>
          <cell r="D2340">
            <v>100</v>
          </cell>
          <cell r="E2340"/>
          <cell r="F2340">
            <v>65</v>
          </cell>
          <cell r="G2340"/>
          <cell r="H2340">
            <v>10.5</v>
          </cell>
          <cell r="I2340">
            <v>0.1</v>
          </cell>
          <cell r="J2340">
            <v>5.6</v>
          </cell>
          <cell r="K2340"/>
          <cell r="L2340">
            <v>0.8</v>
          </cell>
          <cell r="M2340"/>
          <cell r="N2340">
            <v>20</v>
          </cell>
          <cell r="O2340">
            <v>2.4</v>
          </cell>
          <cell r="P2340">
            <v>5586</v>
          </cell>
          <cell r="Q2340">
            <v>130</v>
          </cell>
          <cell r="R2340"/>
          <cell r="S2340">
            <v>0.43</v>
          </cell>
          <cell r="T2340">
            <v>40</v>
          </cell>
          <cell r="U2340">
            <v>212</v>
          </cell>
          <cell r="V2340">
            <v>0.06</v>
          </cell>
          <cell r="W2340">
            <v>0.15</v>
          </cell>
          <cell r="X2340">
            <v>4</v>
          </cell>
          <cell r="Y2340">
            <v>18</v>
          </cell>
          <cell r="Z2340">
            <v>0</v>
          </cell>
          <cell r="AA2340">
            <v>0</v>
          </cell>
          <cell r="AB2340">
            <v>0</v>
          </cell>
          <cell r="AC2340">
            <v>0.01</v>
          </cell>
          <cell r="AD2340">
            <v>0.02</v>
          </cell>
          <cell r="AE2340">
            <v>0.04</v>
          </cell>
          <cell r="AF2340">
            <v>0</v>
          </cell>
          <cell r="AG2340"/>
          <cell r="AH2340"/>
          <cell r="AI2340" t="e">
            <v>#DIV/0!</v>
          </cell>
          <cell r="AJ2340"/>
          <cell r="AK2340"/>
          <cell r="AL2340" t="e">
            <v>#DIV/0!</v>
          </cell>
          <cell r="AM2340"/>
          <cell r="AN2340"/>
          <cell r="AO2340" t="e">
            <v>#DIV/0!</v>
          </cell>
        </row>
        <row r="2341">
          <cell r="A2341">
            <v>1569</v>
          </cell>
          <cell r="B2341" t="str">
            <v>Salsa de soya hecha de soya y trigo (shoyu)</v>
          </cell>
          <cell r="C2341"/>
          <cell r="D2341">
            <v>100</v>
          </cell>
          <cell r="E2341"/>
          <cell r="F2341">
            <v>56</v>
          </cell>
          <cell r="G2341"/>
          <cell r="H2341">
            <v>5.2</v>
          </cell>
          <cell r="I2341">
            <v>0.1</v>
          </cell>
          <cell r="J2341">
            <v>8.5</v>
          </cell>
          <cell r="K2341"/>
          <cell r="L2341">
            <v>0.8</v>
          </cell>
          <cell r="M2341"/>
          <cell r="N2341">
            <v>17</v>
          </cell>
          <cell r="O2341">
            <v>2</v>
          </cell>
          <cell r="P2341">
            <v>5715</v>
          </cell>
          <cell r="Q2341">
            <v>110</v>
          </cell>
          <cell r="R2341"/>
          <cell r="S2341">
            <v>0.37</v>
          </cell>
          <cell r="T2341">
            <v>34</v>
          </cell>
          <cell r="U2341">
            <v>180</v>
          </cell>
          <cell r="V2341">
            <v>0.05</v>
          </cell>
          <cell r="W2341">
            <v>0.13</v>
          </cell>
          <cell r="X2341">
            <v>3.4</v>
          </cell>
          <cell r="Y2341">
            <v>16</v>
          </cell>
          <cell r="Z2341">
            <v>0</v>
          </cell>
          <cell r="AA2341">
            <v>0</v>
          </cell>
          <cell r="AB2341">
            <v>0</v>
          </cell>
          <cell r="AC2341">
            <v>0.01</v>
          </cell>
          <cell r="AD2341">
            <v>0.01</v>
          </cell>
          <cell r="AE2341">
            <v>0.04</v>
          </cell>
          <cell r="AF2341">
            <v>0</v>
          </cell>
          <cell r="AG2341"/>
          <cell r="AH2341"/>
          <cell r="AI2341" t="e">
            <v>#DIV/0!</v>
          </cell>
          <cell r="AJ2341"/>
          <cell r="AK2341"/>
          <cell r="AL2341" t="e">
            <v>#DIV/0!</v>
          </cell>
          <cell r="AM2341"/>
          <cell r="AN2341"/>
          <cell r="AO2341" t="e">
            <v>#DIV/0!</v>
          </cell>
        </row>
        <row r="2342">
          <cell r="A2342">
            <v>1570</v>
          </cell>
          <cell r="B2342" t="str">
            <v>Salsa de soya hecha de soya y trigo (shoyu) menor cantidad sodio</v>
          </cell>
          <cell r="C2342"/>
          <cell r="D2342">
            <v>100</v>
          </cell>
          <cell r="E2342"/>
          <cell r="F2342">
            <v>56</v>
          </cell>
          <cell r="G2342"/>
          <cell r="H2342">
            <v>5.2</v>
          </cell>
          <cell r="I2342">
            <v>0.1</v>
          </cell>
          <cell r="J2342">
            <v>8.5</v>
          </cell>
          <cell r="K2342"/>
          <cell r="L2342">
            <v>0.8</v>
          </cell>
          <cell r="M2342"/>
          <cell r="N2342">
            <v>17</v>
          </cell>
          <cell r="O2342">
            <v>2</v>
          </cell>
          <cell r="P2342">
            <v>3333</v>
          </cell>
          <cell r="Q2342">
            <v>110</v>
          </cell>
          <cell r="R2342"/>
          <cell r="S2342">
            <v>0.37</v>
          </cell>
          <cell r="T2342">
            <v>34</v>
          </cell>
          <cell r="U2342">
            <v>180</v>
          </cell>
          <cell r="V2342">
            <v>0.05</v>
          </cell>
          <cell r="W2342">
            <v>0.13</v>
          </cell>
          <cell r="X2342">
            <v>3.4</v>
          </cell>
          <cell r="Y2342">
            <v>16</v>
          </cell>
          <cell r="Z2342">
            <v>0</v>
          </cell>
          <cell r="AA2342">
            <v>0</v>
          </cell>
          <cell r="AB2342">
            <v>0</v>
          </cell>
          <cell r="AC2342">
            <v>0.01</v>
          </cell>
          <cell r="AD2342">
            <v>0.01</v>
          </cell>
          <cell r="AE2342">
            <v>0.04</v>
          </cell>
          <cell r="AF2342">
            <v>0</v>
          </cell>
          <cell r="AG2342"/>
          <cell r="AH2342"/>
          <cell r="AI2342" t="e">
            <v>#DIV/0!</v>
          </cell>
          <cell r="AJ2342"/>
          <cell r="AK2342"/>
          <cell r="AL2342" t="e">
            <v>#DIV/0!</v>
          </cell>
          <cell r="AM2342"/>
          <cell r="AN2342"/>
          <cell r="AO2342" t="e">
            <v>#DIV/0!</v>
          </cell>
        </row>
        <row r="2343">
          <cell r="A2343">
            <v>1571</v>
          </cell>
          <cell r="B2343" t="str">
            <v>Salsa de tomate ( Catsup)</v>
          </cell>
          <cell r="C2343"/>
          <cell r="D2343">
            <v>100</v>
          </cell>
          <cell r="E2343"/>
          <cell r="F2343">
            <v>119</v>
          </cell>
          <cell r="G2343"/>
          <cell r="H2343">
            <v>1.5</v>
          </cell>
          <cell r="I2343">
            <v>0.4</v>
          </cell>
          <cell r="J2343">
            <v>27.3</v>
          </cell>
          <cell r="K2343"/>
          <cell r="L2343">
            <v>1.3</v>
          </cell>
          <cell r="M2343"/>
          <cell r="N2343">
            <v>19</v>
          </cell>
          <cell r="O2343">
            <v>0.7</v>
          </cell>
          <cell r="P2343">
            <v>1186</v>
          </cell>
          <cell r="Q2343">
            <v>39</v>
          </cell>
          <cell r="R2343"/>
          <cell r="S2343">
            <v>0.23</v>
          </cell>
          <cell r="T2343">
            <v>22</v>
          </cell>
          <cell r="U2343">
            <v>481</v>
          </cell>
          <cell r="V2343">
            <v>0.09</v>
          </cell>
          <cell r="W2343">
            <v>7.0000000000000007E-2</v>
          </cell>
          <cell r="X2343">
            <v>1.4</v>
          </cell>
          <cell r="Y2343">
            <v>15</v>
          </cell>
          <cell r="Z2343">
            <v>0</v>
          </cell>
          <cell r="AA2343">
            <v>15</v>
          </cell>
          <cell r="AB2343">
            <v>102</v>
          </cell>
          <cell r="AC2343">
            <v>0.05</v>
          </cell>
          <cell r="AD2343">
            <v>0.06</v>
          </cell>
          <cell r="AE2343">
            <v>0.15</v>
          </cell>
          <cell r="AF2343">
            <v>0</v>
          </cell>
          <cell r="AG2343"/>
          <cell r="AH2343"/>
          <cell r="AI2343" t="e">
            <v>#DIV/0!</v>
          </cell>
          <cell r="AJ2343"/>
          <cell r="AK2343"/>
          <cell r="AL2343" t="e">
            <v>#DIV/0!</v>
          </cell>
          <cell r="AM2343"/>
          <cell r="AN2343"/>
          <cell r="AO2343" t="e">
            <v>#DIV/0!</v>
          </cell>
        </row>
        <row r="2344">
          <cell r="A2344">
            <v>1572</v>
          </cell>
          <cell r="B2344" t="str">
            <v>Salsa de tomate baja en sodio ( Catsup)</v>
          </cell>
          <cell r="C2344"/>
          <cell r="D2344">
            <v>100</v>
          </cell>
          <cell r="E2344"/>
          <cell r="F2344">
            <v>119</v>
          </cell>
          <cell r="G2344"/>
          <cell r="H2344">
            <v>1.5</v>
          </cell>
          <cell r="I2344">
            <v>0.4</v>
          </cell>
          <cell r="J2344">
            <v>27.3</v>
          </cell>
          <cell r="K2344"/>
          <cell r="L2344">
            <v>1.3</v>
          </cell>
          <cell r="M2344"/>
          <cell r="N2344">
            <v>19</v>
          </cell>
          <cell r="O2344">
            <v>0.7</v>
          </cell>
          <cell r="P2344">
            <v>20</v>
          </cell>
          <cell r="Q2344">
            <v>39</v>
          </cell>
          <cell r="R2344"/>
          <cell r="S2344">
            <v>0.23</v>
          </cell>
          <cell r="T2344">
            <v>22</v>
          </cell>
          <cell r="U2344">
            <v>481</v>
          </cell>
          <cell r="V2344">
            <v>0.09</v>
          </cell>
          <cell r="W2344">
            <v>7.0000000000000007E-2</v>
          </cell>
          <cell r="X2344">
            <v>1.4</v>
          </cell>
          <cell r="Y2344">
            <v>15</v>
          </cell>
          <cell r="Z2344">
            <v>0</v>
          </cell>
          <cell r="AA2344">
            <v>15</v>
          </cell>
          <cell r="AB2344">
            <v>102</v>
          </cell>
          <cell r="AC2344">
            <v>0.05</v>
          </cell>
          <cell r="AD2344">
            <v>0.06</v>
          </cell>
          <cell r="AE2344">
            <v>0.15</v>
          </cell>
          <cell r="AF2344">
            <v>0</v>
          </cell>
          <cell r="AG2344"/>
          <cell r="AH2344"/>
          <cell r="AI2344" t="e">
            <v>#DIV/0!</v>
          </cell>
          <cell r="AJ2344"/>
          <cell r="AK2344"/>
          <cell r="AL2344" t="e">
            <v>#DIV/0!</v>
          </cell>
          <cell r="AM2344"/>
          <cell r="AN2344"/>
          <cell r="AO2344" t="e">
            <v>#DIV/0!</v>
          </cell>
        </row>
        <row r="2345">
          <cell r="A2345">
            <v>1573</v>
          </cell>
          <cell r="B2345" t="str">
            <v>Salsa de tomate light</v>
          </cell>
          <cell r="C2345"/>
          <cell r="D2345">
            <v>100</v>
          </cell>
          <cell r="E2345"/>
          <cell r="F2345">
            <v>53</v>
          </cell>
          <cell r="G2345"/>
          <cell r="H2345">
            <v>0</v>
          </cell>
          <cell r="I2345">
            <v>0</v>
          </cell>
          <cell r="J2345">
            <v>13.3</v>
          </cell>
          <cell r="K2345"/>
          <cell r="L2345">
            <v>1.3</v>
          </cell>
          <cell r="M2345"/>
          <cell r="N2345">
            <v>19</v>
          </cell>
          <cell r="O2345">
            <v>0.7</v>
          </cell>
          <cell r="P2345">
            <v>1067</v>
          </cell>
          <cell r="Q2345">
            <v>39</v>
          </cell>
          <cell r="R2345"/>
          <cell r="S2345">
            <v>0.23</v>
          </cell>
          <cell r="T2345">
            <v>22</v>
          </cell>
          <cell r="U2345">
            <v>481</v>
          </cell>
          <cell r="V2345">
            <v>0.09</v>
          </cell>
          <cell r="W2345">
            <v>7.0000000000000007E-2</v>
          </cell>
          <cell r="X2345">
            <v>1.4</v>
          </cell>
          <cell r="Y2345">
            <v>15</v>
          </cell>
          <cell r="Z2345">
            <v>0</v>
          </cell>
          <cell r="AA2345">
            <v>13</v>
          </cell>
          <cell r="AB2345">
            <v>102</v>
          </cell>
          <cell r="AC2345">
            <v>0.05</v>
          </cell>
          <cell r="AD2345">
            <v>0.06</v>
          </cell>
          <cell r="AE2345">
            <v>0.15</v>
          </cell>
          <cell r="AF2345">
            <v>0</v>
          </cell>
          <cell r="AG2345"/>
          <cell r="AH2345"/>
          <cell r="AI2345" t="e">
            <v>#DIV/0!</v>
          </cell>
          <cell r="AJ2345"/>
          <cell r="AK2345"/>
          <cell r="AL2345" t="e">
            <v>#DIV/0!</v>
          </cell>
          <cell r="AM2345"/>
          <cell r="AN2345"/>
          <cell r="AO2345" t="e">
            <v>#DIV/0!</v>
          </cell>
        </row>
        <row r="2346">
          <cell r="A2346">
            <v>1574</v>
          </cell>
          <cell r="B2346" t="str">
            <v>Salsa de tomate, enlatada</v>
          </cell>
          <cell r="C2346"/>
          <cell r="D2346">
            <v>100</v>
          </cell>
          <cell r="E2346"/>
          <cell r="F2346">
            <v>36</v>
          </cell>
          <cell r="G2346"/>
          <cell r="H2346">
            <v>1.3</v>
          </cell>
          <cell r="I2346">
            <v>0.2</v>
          </cell>
          <cell r="J2346">
            <v>7.2</v>
          </cell>
          <cell r="K2346"/>
          <cell r="L2346">
            <v>1.4</v>
          </cell>
          <cell r="M2346"/>
          <cell r="N2346">
            <v>14</v>
          </cell>
          <cell r="O2346">
            <v>0.8</v>
          </cell>
          <cell r="P2346">
            <v>605</v>
          </cell>
          <cell r="Q2346">
            <v>32</v>
          </cell>
          <cell r="R2346"/>
          <cell r="S2346">
            <v>0.25</v>
          </cell>
          <cell r="T2346">
            <v>19</v>
          </cell>
          <cell r="U2346">
            <v>371</v>
          </cell>
          <cell r="V2346">
            <v>7.0000000000000007E-2</v>
          </cell>
          <cell r="W2346">
            <v>0.06</v>
          </cell>
          <cell r="X2346">
            <v>1.1000000000000001</v>
          </cell>
          <cell r="Y2346">
            <v>9</v>
          </cell>
          <cell r="Z2346">
            <v>0</v>
          </cell>
          <cell r="AA2346">
            <v>0</v>
          </cell>
          <cell r="AB2346">
            <v>98</v>
          </cell>
          <cell r="AC2346">
            <v>0.02</v>
          </cell>
          <cell r="AD2346">
            <v>0.03</v>
          </cell>
          <cell r="AE2346">
            <v>7.0000000000000007E-2</v>
          </cell>
          <cell r="AF2346">
            <v>0</v>
          </cell>
          <cell r="AG2346"/>
          <cell r="AH2346"/>
          <cell r="AI2346" t="e">
            <v>#DIV/0!</v>
          </cell>
          <cell r="AJ2346"/>
          <cell r="AK2346"/>
          <cell r="AL2346" t="e">
            <v>#DIV/0!</v>
          </cell>
          <cell r="AM2346"/>
          <cell r="AN2346"/>
          <cell r="AO2346" t="e">
            <v>#DIV/0!</v>
          </cell>
        </row>
        <row r="2347">
          <cell r="A2347">
            <v>1575</v>
          </cell>
          <cell r="B2347" t="str">
            <v>Salsa francesa comercial, regular sin sal</v>
          </cell>
          <cell r="C2347"/>
          <cell r="D2347">
            <v>100</v>
          </cell>
          <cell r="E2347"/>
          <cell r="F2347">
            <v>441</v>
          </cell>
          <cell r="G2347"/>
          <cell r="H2347">
            <v>0.6</v>
          </cell>
          <cell r="I2347">
            <v>41</v>
          </cell>
          <cell r="J2347">
            <v>17.5</v>
          </cell>
          <cell r="K2347"/>
          <cell r="L2347">
            <v>0</v>
          </cell>
          <cell r="M2347"/>
          <cell r="N2347">
            <v>11</v>
          </cell>
          <cell r="O2347">
            <v>0.4</v>
          </cell>
          <cell r="P2347">
            <v>0</v>
          </cell>
          <cell r="Q2347">
            <v>14</v>
          </cell>
          <cell r="R2347"/>
          <cell r="S2347">
            <v>0.08</v>
          </cell>
          <cell r="T2347">
            <v>0</v>
          </cell>
          <cell r="U2347">
            <v>79</v>
          </cell>
          <cell r="V2347">
            <v>0.01</v>
          </cell>
          <cell r="W2347">
            <v>0.02</v>
          </cell>
          <cell r="X2347">
            <v>0</v>
          </cell>
          <cell r="Y2347">
            <v>4</v>
          </cell>
          <cell r="Z2347">
            <v>0.14000000000000001</v>
          </cell>
          <cell r="AA2347">
            <v>0</v>
          </cell>
          <cell r="AB2347">
            <v>20</v>
          </cell>
          <cell r="AC2347">
            <v>9.5</v>
          </cell>
          <cell r="AD2347">
            <v>7.1</v>
          </cell>
          <cell r="AE2347">
            <v>20.3</v>
          </cell>
          <cell r="AF2347">
            <v>0</v>
          </cell>
          <cell r="AG2347"/>
          <cell r="AH2347"/>
          <cell r="AI2347" t="e">
            <v>#DIV/0!</v>
          </cell>
          <cell r="AJ2347"/>
          <cell r="AK2347"/>
          <cell r="AL2347" t="e">
            <v>#DIV/0!</v>
          </cell>
          <cell r="AM2347"/>
          <cell r="AN2347"/>
          <cell r="AO2347" t="e">
            <v>#DIV/0!</v>
          </cell>
        </row>
        <row r="2348">
          <cell r="A2348">
            <v>1576</v>
          </cell>
          <cell r="B2348" t="str">
            <v>Salsa francesa comercial, regular, con sal.</v>
          </cell>
          <cell r="C2348"/>
          <cell r="D2348">
            <v>100</v>
          </cell>
          <cell r="E2348"/>
          <cell r="F2348">
            <v>441</v>
          </cell>
          <cell r="G2348"/>
          <cell r="H2348">
            <v>0.6</v>
          </cell>
          <cell r="I2348">
            <v>41</v>
          </cell>
          <cell r="J2348">
            <v>17.5</v>
          </cell>
          <cell r="K2348"/>
          <cell r="L2348">
            <v>0</v>
          </cell>
          <cell r="M2348"/>
          <cell r="N2348">
            <v>11</v>
          </cell>
          <cell r="O2348">
            <v>0.4</v>
          </cell>
          <cell r="P2348">
            <v>1370</v>
          </cell>
          <cell r="Q2348">
            <v>14</v>
          </cell>
          <cell r="R2348"/>
          <cell r="S2348">
            <v>0.08</v>
          </cell>
          <cell r="T2348">
            <v>0</v>
          </cell>
          <cell r="U2348">
            <v>79</v>
          </cell>
          <cell r="V2348">
            <v>0.01</v>
          </cell>
          <cell r="W2348">
            <v>0.02</v>
          </cell>
          <cell r="X2348">
            <v>0</v>
          </cell>
          <cell r="Y2348">
            <v>4</v>
          </cell>
          <cell r="Z2348">
            <v>0.14000000000000001</v>
          </cell>
          <cell r="AA2348">
            <v>0</v>
          </cell>
          <cell r="AB2348">
            <v>130</v>
          </cell>
          <cell r="AC2348">
            <v>9.5</v>
          </cell>
          <cell r="AD2348">
            <v>8</v>
          </cell>
          <cell r="AE2348">
            <v>21.7</v>
          </cell>
          <cell r="AF2348">
            <v>0</v>
          </cell>
          <cell r="AG2348"/>
          <cell r="AH2348"/>
          <cell r="AI2348" t="e">
            <v>#DIV/0!</v>
          </cell>
          <cell r="AJ2348"/>
          <cell r="AK2348"/>
          <cell r="AL2348" t="e">
            <v>#DIV/0!</v>
          </cell>
          <cell r="AM2348"/>
          <cell r="AN2348"/>
          <cell r="AO2348" t="e">
            <v>#DIV/0!</v>
          </cell>
        </row>
        <row r="2349">
          <cell r="A2349">
            <v>1577</v>
          </cell>
          <cell r="B2349" t="str">
            <v>Salsa inglesa</v>
          </cell>
          <cell r="C2349"/>
          <cell r="D2349">
            <v>100</v>
          </cell>
          <cell r="E2349"/>
          <cell r="F2349">
            <v>88</v>
          </cell>
          <cell r="G2349"/>
          <cell r="H2349">
            <v>5.9</v>
          </cell>
          <cell r="I2349">
            <v>0</v>
          </cell>
          <cell r="J2349">
            <v>16</v>
          </cell>
          <cell r="K2349"/>
          <cell r="L2349">
            <v>0.1</v>
          </cell>
          <cell r="M2349"/>
          <cell r="N2349">
            <v>25</v>
          </cell>
          <cell r="O2349">
            <v>1.7</v>
          </cell>
          <cell r="P2349">
            <v>3833</v>
          </cell>
          <cell r="Q2349">
            <v>154</v>
          </cell>
          <cell r="R2349"/>
          <cell r="S2349">
            <v>0.1</v>
          </cell>
          <cell r="T2349">
            <v>61</v>
          </cell>
          <cell r="U2349">
            <v>225</v>
          </cell>
          <cell r="V2349">
            <v>0.9</v>
          </cell>
          <cell r="W2349">
            <v>7.0000000000000007E-2</v>
          </cell>
          <cell r="X2349">
            <v>1.3</v>
          </cell>
          <cell r="Y2349">
            <v>20</v>
          </cell>
          <cell r="Z2349">
            <v>0</v>
          </cell>
          <cell r="AA2349">
            <v>0</v>
          </cell>
          <cell r="AB2349">
            <v>0</v>
          </cell>
          <cell r="AC2349">
            <v>0</v>
          </cell>
          <cell r="AD2349">
            <v>0</v>
          </cell>
          <cell r="AE2349">
            <v>0</v>
          </cell>
          <cell r="AF2349">
            <v>0</v>
          </cell>
          <cell r="AG2349"/>
          <cell r="AH2349"/>
          <cell r="AI2349" t="e">
            <v>#DIV/0!</v>
          </cell>
          <cell r="AJ2349"/>
          <cell r="AK2349"/>
          <cell r="AL2349" t="e">
            <v>#DIV/0!</v>
          </cell>
          <cell r="AM2349"/>
          <cell r="AN2349"/>
          <cell r="AO2349" t="e">
            <v>#DIV/0!</v>
          </cell>
        </row>
        <row r="2350">
          <cell r="A2350">
            <v>1578</v>
          </cell>
          <cell r="B2350" t="str">
            <v>Salsa italiana comercial, regular sin sal</v>
          </cell>
          <cell r="C2350"/>
          <cell r="D2350">
            <v>100</v>
          </cell>
          <cell r="E2350"/>
          <cell r="F2350">
            <v>478</v>
          </cell>
          <cell r="G2350"/>
          <cell r="H2350">
            <v>0.7</v>
          </cell>
          <cell r="I2350">
            <v>48.3</v>
          </cell>
          <cell r="J2350">
            <v>10.199999999999999</v>
          </cell>
          <cell r="K2350"/>
          <cell r="L2350">
            <v>0</v>
          </cell>
          <cell r="M2350"/>
          <cell r="N2350">
            <v>10</v>
          </cell>
          <cell r="O2350">
            <v>0.2</v>
          </cell>
          <cell r="P2350">
            <v>30</v>
          </cell>
          <cell r="Q2350">
            <v>5</v>
          </cell>
          <cell r="R2350"/>
          <cell r="S2350">
            <v>0.11</v>
          </cell>
          <cell r="T2350">
            <v>1</v>
          </cell>
          <cell r="U2350">
            <v>15</v>
          </cell>
          <cell r="V2350">
            <v>0.02</v>
          </cell>
          <cell r="W2350">
            <v>0</v>
          </cell>
          <cell r="X2350">
            <v>0.2</v>
          </cell>
          <cell r="Y2350">
            <v>5</v>
          </cell>
          <cell r="Z2350">
            <v>0.16</v>
          </cell>
          <cell r="AA2350">
            <v>0</v>
          </cell>
          <cell r="AB2350">
            <v>24</v>
          </cell>
          <cell r="AC2350">
            <v>7</v>
          </cell>
          <cell r="AD2350">
            <v>11.2</v>
          </cell>
          <cell r="AE2350">
            <v>28</v>
          </cell>
          <cell r="AF2350">
            <v>0</v>
          </cell>
          <cell r="AG2350"/>
          <cell r="AH2350"/>
          <cell r="AI2350" t="e">
            <v>#DIV/0!</v>
          </cell>
          <cell r="AJ2350"/>
          <cell r="AK2350"/>
          <cell r="AL2350" t="e">
            <v>#DIV/0!</v>
          </cell>
          <cell r="AM2350"/>
          <cell r="AN2350"/>
          <cell r="AO2350" t="e">
            <v>#DIV/0!</v>
          </cell>
        </row>
        <row r="2351">
          <cell r="A2351">
            <v>1579</v>
          </cell>
          <cell r="B2351" t="str">
            <v>Salsa italiana comercial, regular, con sal.</v>
          </cell>
          <cell r="C2351"/>
          <cell r="D2351">
            <v>100</v>
          </cell>
          <cell r="E2351"/>
          <cell r="F2351">
            <v>478</v>
          </cell>
          <cell r="G2351"/>
          <cell r="H2351">
            <v>0.7</v>
          </cell>
          <cell r="I2351">
            <v>48.3</v>
          </cell>
          <cell r="J2351">
            <v>10.199999999999999</v>
          </cell>
          <cell r="K2351"/>
          <cell r="L2351">
            <v>0</v>
          </cell>
          <cell r="M2351"/>
          <cell r="N2351">
            <v>10</v>
          </cell>
          <cell r="O2351">
            <v>0.2</v>
          </cell>
          <cell r="P2351">
            <v>787</v>
          </cell>
          <cell r="Q2351">
            <v>5</v>
          </cell>
          <cell r="R2351"/>
          <cell r="S2351">
            <v>0.11</v>
          </cell>
          <cell r="T2351">
            <v>1</v>
          </cell>
          <cell r="U2351">
            <v>15</v>
          </cell>
          <cell r="V2351">
            <v>0.01</v>
          </cell>
          <cell r="W2351">
            <v>0.02</v>
          </cell>
          <cell r="X2351">
            <v>0</v>
          </cell>
          <cell r="Y2351">
            <v>5</v>
          </cell>
          <cell r="Z2351">
            <v>0.16</v>
          </cell>
          <cell r="AA2351">
            <v>0</v>
          </cell>
          <cell r="AB2351">
            <v>24</v>
          </cell>
          <cell r="AC2351">
            <v>7</v>
          </cell>
          <cell r="AD2351">
            <v>11.2</v>
          </cell>
          <cell r="AE2351">
            <v>28</v>
          </cell>
          <cell r="AF2351">
            <v>0</v>
          </cell>
          <cell r="AG2351"/>
          <cell r="AH2351"/>
          <cell r="AI2351" t="e">
            <v>#DIV/0!</v>
          </cell>
          <cell r="AJ2351"/>
          <cell r="AK2351"/>
          <cell r="AL2351" t="e">
            <v>#DIV/0!</v>
          </cell>
          <cell r="AM2351"/>
          <cell r="AN2351"/>
          <cell r="AO2351" t="e">
            <v>#DIV/0!</v>
          </cell>
        </row>
        <row r="2352">
          <cell r="A2352">
            <v>1580</v>
          </cell>
          <cell r="B2352" t="str">
            <v>Salsa negra</v>
          </cell>
          <cell r="C2352"/>
          <cell r="D2352">
            <v>100</v>
          </cell>
          <cell r="E2352"/>
          <cell r="F2352">
            <v>88</v>
          </cell>
          <cell r="G2352"/>
          <cell r="H2352">
            <v>5.9</v>
          </cell>
          <cell r="I2352">
            <v>0</v>
          </cell>
          <cell r="J2352">
            <v>16</v>
          </cell>
          <cell r="K2352"/>
          <cell r="L2352">
            <v>0.1</v>
          </cell>
          <cell r="M2352"/>
          <cell r="N2352">
            <v>25</v>
          </cell>
          <cell r="O2352">
            <v>1.7</v>
          </cell>
          <cell r="P2352">
            <v>3833</v>
          </cell>
          <cell r="Q2352">
            <v>154</v>
          </cell>
          <cell r="R2352"/>
          <cell r="S2352">
            <v>0.1</v>
          </cell>
          <cell r="T2352">
            <v>61</v>
          </cell>
          <cell r="U2352">
            <v>225</v>
          </cell>
          <cell r="V2352">
            <v>0.9</v>
          </cell>
          <cell r="W2352">
            <v>7.0000000000000007E-2</v>
          </cell>
          <cell r="X2352">
            <v>1.3</v>
          </cell>
          <cell r="Y2352">
            <v>20</v>
          </cell>
          <cell r="Z2352">
            <v>0</v>
          </cell>
          <cell r="AA2352">
            <v>0</v>
          </cell>
          <cell r="AB2352">
            <v>0</v>
          </cell>
          <cell r="AC2352">
            <v>0</v>
          </cell>
          <cell r="AD2352">
            <v>0</v>
          </cell>
          <cell r="AE2352">
            <v>0</v>
          </cell>
          <cell r="AF2352">
            <v>0</v>
          </cell>
          <cell r="AG2352"/>
          <cell r="AH2352"/>
          <cell r="AI2352" t="e">
            <v>#DIV/0!</v>
          </cell>
          <cell r="AJ2352"/>
          <cell r="AK2352"/>
          <cell r="AL2352" t="e">
            <v>#DIV/0!</v>
          </cell>
          <cell r="AM2352"/>
          <cell r="AN2352"/>
          <cell r="AO2352" t="e">
            <v>#DIV/0!</v>
          </cell>
        </row>
        <row r="2353">
          <cell r="A2353">
            <v>1581</v>
          </cell>
          <cell r="B2353" t="str">
            <v>Salsa rosada</v>
          </cell>
          <cell r="C2353"/>
          <cell r="D2353">
            <v>100</v>
          </cell>
          <cell r="E2353"/>
          <cell r="F2353">
            <v>233</v>
          </cell>
          <cell r="G2353"/>
          <cell r="H2353">
            <v>0</v>
          </cell>
          <cell r="I2353">
            <v>20</v>
          </cell>
          <cell r="J2353">
            <v>13.3</v>
          </cell>
          <cell r="K2353"/>
          <cell r="L2353">
            <v>0</v>
          </cell>
          <cell r="M2353"/>
          <cell r="N2353">
            <v>0</v>
          </cell>
          <cell r="O2353">
            <v>0</v>
          </cell>
          <cell r="P2353">
            <v>733</v>
          </cell>
          <cell r="Q2353">
            <v>28</v>
          </cell>
          <cell r="R2353"/>
          <cell r="S2353">
            <v>0.16</v>
          </cell>
          <cell r="T2353">
            <v>1</v>
          </cell>
          <cell r="U2353">
            <v>34</v>
          </cell>
          <cell r="V2353">
            <v>0</v>
          </cell>
          <cell r="W2353">
            <v>0</v>
          </cell>
          <cell r="X2353">
            <v>0</v>
          </cell>
          <cell r="Y2353">
            <v>8</v>
          </cell>
          <cell r="Z2353">
            <v>0.26</v>
          </cell>
          <cell r="AA2353">
            <v>0</v>
          </cell>
          <cell r="AB2353">
            <v>0</v>
          </cell>
          <cell r="AC2353">
            <v>3.33</v>
          </cell>
          <cell r="AD2353">
            <v>3.33</v>
          </cell>
          <cell r="AE2353">
            <v>13.33</v>
          </cell>
          <cell r="AF2353">
            <v>33</v>
          </cell>
          <cell r="AG2353"/>
          <cell r="AH2353"/>
          <cell r="AI2353" t="e">
            <v>#DIV/0!</v>
          </cell>
          <cell r="AJ2353"/>
          <cell r="AK2353"/>
          <cell r="AL2353" t="e">
            <v>#DIV/0!</v>
          </cell>
          <cell r="AM2353"/>
          <cell r="AN2353"/>
          <cell r="AO2353" t="e">
            <v>#DIV/0!</v>
          </cell>
        </row>
        <row r="2354">
          <cell r="A2354">
            <v>1582</v>
          </cell>
          <cell r="B2354" t="str">
            <v>Salsa Tabasco</v>
          </cell>
          <cell r="C2354"/>
          <cell r="D2354">
            <v>100</v>
          </cell>
          <cell r="E2354"/>
          <cell r="F2354">
            <v>15</v>
          </cell>
          <cell r="G2354"/>
          <cell r="H2354">
            <v>1.3</v>
          </cell>
          <cell r="I2354">
            <v>0.8</v>
          </cell>
          <cell r="J2354">
            <v>0.8</v>
          </cell>
          <cell r="K2354"/>
          <cell r="L2354">
            <v>0.6</v>
          </cell>
          <cell r="M2354"/>
          <cell r="N2354">
            <v>12</v>
          </cell>
          <cell r="O2354">
            <v>1.2</v>
          </cell>
          <cell r="P2354">
            <v>633</v>
          </cell>
          <cell r="Q2354">
            <v>23</v>
          </cell>
          <cell r="R2354"/>
          <cell r="S2354">
            <v>0.16</v>
          </cell>
          <cell r="T2354">
            <v>12</v>
          </cell>
          <cell r="U2354">
            <v>128</v>
          </cell>
          <cell r="V2354">
            <v>0.03</v>
          </cell>
          <cell r="W2354">
            <v>0.08</v>
          </cell>
          <cell r="X2354">
            <v>0.2</v>
          </cell>
          <cell r="Y2354">
            <v>0</v>
          </cell>
          <cell r="Z2354">
            <v>0</v>
          </cell>
          <cell r="AA2354">
            <v>5</v>
          </cell>
          <cell r="AB2354">
            <v>82</v>
          </cell>
          <cell r="AC2354">
            <v>0.11</v>
          </cell>
          <cell r="AD2354">
            <v>0.06</v>
          </cell>
          <cell r="AE2354">
            <v>0.4</v>
          </cell>
          <cell r="AF2354">
            <v>0</v>
          </cell>
          <cell r="AG2354"/>
          <cell r="AH2354"/>
          <cell r="AI2354" t="e">
            <v>#DIV/0!</v>
          </cell>
          <cell r="AJ2354"/>
          <cell r="AK2354"/>
          <cell r="AL2354" t="e">
            <v>#DIV/0!</v>
          </cell>
          <cell r="AM2354"/>
          <cell r="AN2354"/>
          <cell r="AO2354" t="e">
            <v>#DIV/0!</v>
          </cell>
        </row>
        <row r="2355">
          <cell r="A2355">
            <v>1583</v>
          </cell>
          <cell r="B2355" t="str">
            <v>Salsa teriyaki lista para servir</v>
          </cell>
          <cell r="C2355"/>
          <cell r="D2355">
            <v>100</v>
          </cell>
          <cell r="E2355"/>
          <cell r="F2355">
            <v>88</v>
          </cell>
          <cell r="G2355"/>
          <cell r="H2355">
            <v>5.9</v>
          </cell>
          <cell r="I2355">
            <v>0</v>
          </cell>
          <cell r="J2355">
            <v>16</v>
          </cell>
          <cell r="K2355"/>
          <cell r="L2355">
            <v>0.1</v>
          </cell>
          <cell r="M2355"/>
          <cell r="N2355">
            <v>25</v>
          </cell>
          <cell r="O2355">
            <v>1.7</v>
          </cell>
          <cell r="P2355">
            <v>3833</v>
          </cell>
          <cell r="Q2355">
            <v>154</v>
          </cell>
          <cell r="R2355"/>
          <cell r="S2355">
            <v>0.1</v>
          </cell>
          <cell r="T2355">
            <v>61</v>
          </cell>
          <cell r="U2355">
            <v>225</v>
          </cell>
          <cell r="V2355">
            <v>0.03</v>
          </cell>
          <cell r="W2355">
            <v>7.0000000000000007E-2</v>
          </cell>
          <cell r="X2355">
            <v>1.3</v>
          </cell>
          <cell r="Y2355">
            <v>20</v>
          </cell>
          <cell r="Z2355">
            <v>0</v>
          </cell>
          <cell r="AA2355">
            <v>0</v>
          </cell>
          <cell r="AB2355">
            <v>0</v>
          </cell>
          <cell r="AC2355">
            <v>0</v>
          </cell>
          <cell r="AD2355">
            <v>0</v>
          </cell>
          <cell r="AE2355">
            <v>0</v>
          </cell>
          <cell r="AF2355">
            <v>0</v>
          </cell>
          <cell r="AG2355"/>
          <cell r="AH2355"/>
          <cell r="AI2355" t="e">
            <v>#DIV/0!</v>
          </cell>
          <cell r="AJ2355"/>
          <cell r="AK2355"/>
          <cell r="AL2355" t="e">
            <v>#DIV/0!</v>
          </cell>
          <cell r="AM2355"/>
          <cell r="AN2355"/>
          <cell r="AO2355" t="e">
            <v>#DIV/0!</v>
          </cell>
        </row>
        <row r="2356">
          <cell r="A2356">
            <v>1584</v>
          </cell>
          <cell r="B2356" t="str">
            <v>Salsa teriyaki, deshidratada</v>
          </cell>
          <cell r="C2356"/>
          <cell r="D2356">
            <v>100</v>
          </cell>
          <cell r="E2356"/>
          <cell r="F2356">
            <v>294</v>
          </cell>
          <cell r="G2356"/>
          <cell r="H2356">
            <v>9</v>
          </cell>
          <cell r="I2356">
            <v>2</v>
          </cell>
          <cell r="J2356">
            <v>60</v>
          </cell>
          <cell r="K2356"/>
          <cell r="L2356">
            <v>1.9</v>
          </cell>
          <cell r="M2356"/>
          <cell r="N2356">
            <v>243</v>
          </cell>
          <cell r="O2356">
            <v>6.1</v>
          </cell>
          <cell r="P2356">
            <v>10400</v>
          </cell>
          <cell r="Q2356">
            <v>462</v>
          </cell>
          <cell r="R2356"/>
          <cell r="S2356">
            <v>0.3</v>
          </cell>
          <cell r="T2356">
            <v>180</v>
          </cell>
          <cell r="U2356">
            <v>462</v>
          </cell>
          <cell r="V2356">
            <v>0.09</v>
          </cell>
          <cell r="W2356">
            <v>0.2</v>
          </cell>
          <cell r="X2356">
            <v>2.8</v>
          </cell>
          <cell r="Y2356">
            <v>60</v>
          </cell>
          <cell r="Z2356">
            <v>0</v>
          </cell>
          <cell r="AA2356">
            <v>0</v>
          </cell>
          <cell r="AB2356">
            <v>0</v>
          </cell>
          <cell r="AC2356">
            <v>0.28999999999999998</v>
          </cell>
          <cell r="AD2356">
            <v>0.47</v>
          </cell>
          <cell r="AE2356">
            <v>1.1599999999999999</v>
          </cell>
          <cell r="AF2356">
            <v>0</v>
          </cell>
          <cell r="AG2356"/>
          <cell r="AH2356"/>
          <cell r="AI2356" t="e">
            <v>#DIV/0!</v>
          </cell>
          <cell r="AJ2356"/>
          <cell r="AK2356"/>
          <cell r="AL2356" t="e">
            <v>#DIV/0!</v>
          </cell>
          <cell r="AM2356"/>
          <cell r="AN2356"/>
          <cell r="AO2356" t="e">
            <v>#DIV/0!</v>
          </cell>
        </row>
        <row r="2357">
          <cell r="A2357">
            <v>1585</v>
          </cell>
          <cell r="B2357" t="str">
            <v>Vinagreta ( receta casera), vinagre y aceite</v>
          </cell>
          <cell r="C2357"/>
          <cell r="D2357">
            <v>100</v>
          </cell>
          <cell r="E2357"/>
          <cell r="F2357">
            <v>461</v>
          </cell>
          <cell r="G2357"/>
          <cell r="H2357">
            <v>0</v>
          </cell>
          <cell r="I2357">
            <v>50.1</v>
          </cell>
          <cell r="J2357">
            <v>2.5</v>
          </cell>
          <cell r="K2357"/>
          <cell r="L2357">
            <v>0</v>
          </cell>
          <cell r="M2357"/>
          <cell r="N2357">
            <v>0</v>
          </cell>
          <cell r="O2357">
            <v>0</v>
          </cell>
          <cell r="P2357">
            <v>1</v>
          </cell>
          <cell r="Q2357">
            <v>0</v>
          </cell>
          <cell r="R2357"/>
          <cell r="S2357">
            <v>0</v>
          </cell>
          <cell r="T2357">
            <v>0</v>
          </cell>
          <cell r="U2357">
            <v>8</v>
          </cell>
          <cell r="V2357">
            <v>0</v>
          </cell>
          <cell r="W2357">
            <v>0</v>
          </cell>
          <cell r="X2357">
            <v>0</v>
          </cell>
          <cell r="Y2357">
            <v>0</v>
          </cell>
          <cell r="Z2357">
            <v>0</v>
          </cell>
          <cell r="AA2357">
            <v>0</v>
          </cell>
          <cell r="AB2357">
            <v>0</v>
          </cell>
          <cell r="AC2357">
            <v>9.1</v>
          </cell>
          <cell r="AD2357">
            <v>14.8</v>
          </cell>
          <cell r="AE2357">
            <v>24.1</v>
          </cell>
          <cell r="AF2357">
            <v>0</v>
          </cell>
          <cell r="AG2357"/>
          <cell r="AH2357"/>
          <cell r="AI2357" t="e">
            <v>#DIV/0!</v>
          </cell>
          <cell r="AJ2357"/>
          <cell r="AK2357"/>
          <cell r="AL2357" t="e">
            <v>#DIV/0!</v>
          </cell>
          <cell r="AM2357"/>
          <cell r="AN2357"/>
          <cell r="AO2357" t="e">
            <v>#DIV/0!</v>
          </cell>
        </row>
        <row r="2358">
          <cell r="A2358">
            <v>1586</v>
          </cell>
          <cell r="B2358" t="str">
            <v>Aji picante rojo, crudo</v>
          </cell>
          <cell r="C2358"/>
          <cell r="D2358">
            <v>73</v>
          </cell>
          <cell r="E2358"/>
          <cell r="F2358">
            <v>48</v>
          </cell>
          <cell r="G2358"/>
          <cell r="H2358">
            <v>2</v>
          </cell>
          <cell r="I2358">
            <v>0.2</v>
          </cell>
          <cell r="J2358">
            <v>9.5</v>
          </cell>
          <cell r="K2358"/>
          <cell r="L2358">
            <v>1.5</v>
          </cell>
          <cell r="M2358"/>
          <cell r="N2358">
            <v>18</v>
          </cell>
          <cell r="O2358">
            <v>1.2</v>
          </cell>
          <cell r="P2358">
            <v>7</v>
          </cell>
          <cell r="Q2358">
            <v>46</v>
          </cell>
          <cell r="R2358"/>
          <cell r="S2358">
            <v>0.3</v>
          </cell>
          <cell r="T2358">
            <v>25</v>
          </cell>
          <cell r="U2358">
            <v>340</v>
          </cell>
          <cell r="V2358">
            <v>0.09</v>
          </cell>
          <cell r="W2358">
            <v>0.09</v>
          </cell>
          <cell r="X2358">
            <v>1</v>
          </cell>
          <cell r="Y2358">
            <v>23</v>
          </cell>
          <cell r="Z2358">
            <v>0</v>
          </cell>
          <cell r="AA2358">
            <v>243</v>
          </cell>
          <cell r="AB2358">
            <v>1075</v>
          </cell>
          <cell r="AC2358">
            <v>0.02</v>
          </cell>
          <cell r="AD2358">
            <v>0.01</v>
          </cell>
          <cell r="AE2358">
            <v>0.11</v>
          </cell>
          <cell r="AF2358">
            <v>0</v>
          </cell>
          <cell r="AG2358"/>
          <cell r="AH2358"/>
          <cell r="AI2358" t="e">
            <v>#DIV/0!</v>
          </cell>
          <cell r="AJ2358"/>
          <cell r="AK2358"/>
          <cell r="AL2358" t="e">
            <v>#DIV/0!</v>
          </cell>
          <cell r="AM2358"/>
          <cell r="AN2358"/>
          <cell r="AO2358" t="e">
            <v>#DIV/0!</v>
          </cell>
        </row>
        <row r="2359">
          <cell r="A2359">
            <v>1587</v>
          </cell>
          <cell r="B2359" t="str">
            <v>Aji picante seco al sol</v>
          </cell>
          <cell r="C2359"/>
          <cell r="D2359">
            <v>100</v>
          </cell>
          <cell r="E2359"/>
          <cell r="F2359">
            <v>374</v>
          </cell>
          <cell r="G2359"/>
          <cell r="H2359">
            <v>10.6</v>
          </cell>
          <cell r="I2359">
            <v>5.8</v>
          </cell>
          <cell r="J2359">
            <v>69.900000000000006</v>
          </cell>
          <cell r="K2359"/>
          <cell r="L2359">
            <v>28.7</v>
          </cell>
          <cell r="M2359"/>
          <cell r="N2359">
            <v>45</v>
          </cell>
          <cell r="O2359">
            <v>6</v>
          </cell>
          <cell r="P2359">
            <v>91</v>
          </cell>
          <cell r="Q2359">
            <v>159</v>
          </cell>
          <cell r="R2359"/>
          <cell r="S2359">
            <v>1.02</v>
          </cell>
          <cell r="T2359">
            <v>88</v>
          </cell>
          <cell r="U2359">
            <v>1870</v>
          </cell>
          <cell r="V2359">
            <v>0.08</v>
          </cell>
          <cell r="W2359">
            <v>1.21</v>
          </cell>
          <cell r="X2359">
            <v>8.6999999999999993</v>
          </cell>
          <cell r="Y2359">
            <v>51</v>
          </cell>
          <cell r="Z2359">
            <v>0</v>
          </cell>
          <cell r="AA2359">
            <v>31</v>
          </cell>
          <cell r="AB2359">
            <v>2649</v>
          </cell>
          <cell r="AC2359">
            <v>0.81</v>
          </cell>
          <cell r="AD2359">
            <v>0.47</v>
          </cell>
          <cell r="AE2359">
            <v>3.08</v>
          </cell>
          <cell r="AF2359">
            <v>0</v>
          </cell>
          <cell r="AG2359"/>
          <cell r="AH2359"/>
          <cell r="AI2359" t="e">
            <v>#DIV/0!</v>
          </cell>
          <cell r="AJ2359"/>
          <cell r="AK2359"/>
          <cell r="AL2359" t="e">
            <v>#DIV/0!</v>
          </cell>
          <cell r="AM2359"/>
          <cell r="AN2359"/>
          <cell r="AO2359" t="e">
            <v>#DIV/0!</v>
          </cell>
        </row>
        <row r="2360">
          <cell r="A2360">
            <v>1588</v>
          </cell>
          <cell r="B2360" t="str">
            <v>Aji, picante, verde</v>
          </cell>
          <cell r="C2360"/>
          <cell r="D2360">
            <v>63</v>
          </cell>
          <cell r="E2360"/>
          <cell r="F2360">
            <v>48</v>
          </cell>
          <cell r="G2360"/>
          <cell r="H2360">
            <v>2</v>
          </cell>
          <cell r="I2360">
            <v>0.2</v>
          </cell>
          <cell r="J2360">
            <v>9.5</v>
          </cell>
          <cell r="K2360"/>
          <cell r="L2360">
            <v>1.5</v>
          </cell>
          <cell r="M2360"/>
          <cell r="N2360">
            <v>18</v>
          </cell>
          <cell r="O2360">
            <v>1.2</v>
          </cell>
          <cell r="P2360">
            <v>7</v>
          </cell>
          <cell r="Q2360">
            <v>46</v>
          </cell>
          <cell r="R2360"/>
          <cell r="S2360">
            <v>0.3</v>
          </cell>
          <cell r="T2360">
            <v>25</v>
          </cell>
          <cell r="U2360">
            <v>340</v>
          </cell>
          <cell r="V2360">
            <v>0.09</v>
          </cell>
          <cell r="W2360">
            <v>0.09</v>
          </cell>
          <cell r="X2360">
            <v>1</v>
          </cell>
          <cell r="Y2360">
            <v>23</v>
          </cell>
          <cell r="Z2360">
            <v>0</v>
          </cell>
          <cell r="AA2360">
            <v>243</v>
          </cell>
          <cell r="AB2360">
            <v>77</v>
          </cell>
          <cell r="AC2360">
            <v>0.02</v>
          </cell>
          <cell r="AD2360">
            <v>0.01</v>
          </cell>
          <cell r="AE2360">
            <v>0.11</v>
          </cell>
          <cell r="AF2360">
            <v>0</v>
          </cell>
          <cell r="AG2360"/>
          <cell r="AH2360"/>
          <cell r="AI2360" t="e">
            <v>#DIV/0!</v>
          </cell>
          <cell r="AJ2360"/>
          <cell r="AK2360"/>
          <cell r="AL2360" t="e">
            <v>#DIV/0!</v>
          </cell>
          <cell r="AM2360"/>
          <cell r="AN2360"/>
          <cell r="AO2360" t="e">
            <v>#DIV/0!</v>
          </cell>
        </row>
        <row r="2361">
          <cell r="A2361">
            <v>1589</v>
          </cell>
          <cell r="B2361" t="str">
            <v>Ajo en polvo</v>
          </cell>
          <cell r="C2361"/>
          <cell r="D2361">
            <v>100</v>
          </cell>
          <cell r="E2361"/>
          <cell r="F2361">
            <v>365</v>
          </cell>
          <cell r="G2361"/>
          <cell r="H2361">
            <v>16.8</v>
          </cell>
          <cell r="I2361">
            <v>0.8</v>
          </cell>
          <cell r="J2361">
            <v>72.7</v>
          </cell>
          <cell r="K2361"/>
          <cell r="L2361">
            <v>9.9</v>
          </cell>
          <cell r="M2361"/>
          <cell r="N2361">
            <v>80</v>
          </cell>
          <cell r="O2361">
            <v>2.8</v>
          </cell>
          <cell r="P2361">
            <v>26</v>
          </cell>
          <cell r="Q2361">
            <v>417</v>
          </cell>
          <cell r="R2361"/>
          <cell r="S2361">
            <v>2.63</v>
          </cell>
          <cell r="T2361">
            <v>58</v>
          </cell>
          <cell r="U2361">
            <v>1101</v>
          </cell>
          <cell r="V2361">
            <v>0.47</v>
          </cell>
          <cell r="W2361">
            <v>0.15</v>
          </cell>
          <cell r="X2361">
            <v>0.7</v>
          </cell>
          <cell r="Y2361">
            <v>2</v>
          </cell>
          <cell r="Z2361">
            <v>0</v>
          </cell>
          <cell r="AA2361">
            <v>18</v>
          </cell>
          <cell r="AB2361">
            <v>0</v>
          </cell>
          <cell r="AC2361">
            <v>0.14000000000000001</v>
          </cell>
          <cell r="AD2361">
            <v>0.02</v>
          </cell>
          <cell r="AE2361">
            <v>0.38</v>
          </cell>
          <cell r="AF2361">
            <v>0</v>
          </cell>
          <cell r="AG2361"/>
          <cell r="AH2361"/>
          <cell r="AI2361" t="e">
            <v>#DIV/0!</v>
          </cell>
          <cell r="AJ2361"/>
          <cell r="AK2361"/>
          <cell r="AL2361" t="e">
            <v>#DIV/0!</v>
          </cell>
          <cell r="AM2361"/>
          <cell r="AN2361"/>
          <cell r="AO2361" t="e">
            <v>#DIV/0!</v>
          </cell>
        </row>
        <row r="2362">
          <cell r="A2362">
            <v>1590</v>
          </cell>
          <cell r="B2362" t="str">
            <v>Ajo, crudo</v>
          </cell>
          <cell r="C2362"/>
          <cell r="D2362">
            <v>87</v>
          </cell>
          <cell r="E2362"/>
          <cell r="F2362">
            <v>163</v>
          </cell>
          <cell r="G2362"/>
          <cell r="H2362">
            <v>6.4</v>
          </cell>
          <cell r="I2362">
            <v>0.5</v>
          </cell>
          <cell r="J2362">
            <v>33.1</v>
          </cell>
          <cell r="K2362"/>
          <cell r="L2362">
            <v>2.1</v>
          </cell>
          <cell r="M2362"/>
          <cell r="N2362">
            <v>181</v>
          </cell>
          <cell r="O2362">
            <v>1.7</v>
          </cell>
          <cell r="P2362">
            <v>17</v>
          </cell>
          <cell r="Q2362">
            <v>153</v>
          </cell>
          <cell r="R2362"/>
          <cell r="S2362">
            <v>1.1599999999999999</v>
          </cell>
          <cell r="T2362">
            <v>25</v>
          </cell>
          <cell r="U2362">
            <v>401</v>
          </cell>
          <cell r="V2362">
            <v>0.2</v>
          </cell>
          <cell r="W2362">
            <v>0.11</v>
          </cell>
          <cell r="X2362">
            <v>0.7</v>
          </cell>
          <cell r="Y2362">
            <v>3</v>
          </cell>
          <cell r="Z2362">
            <v>0</v>
          </cell>
          <cell r="AA2362">
            <v>31</v>
          </cell>
          <cell r="AB2362">
            <v>0</v>
          </cell>
          <cell r="AC2362">
            <v>0.09</v>
          </cell>
          <cell r="AD2362">
            <v>0.01</v>
          </cell>
          <cell r="AE2362">
            <v>0.25</v>
          </cell>
          <cell r="AF2362">
            <v>0</v>
          </cell>
          <cell r="AG2362"/>
          <cell r="AH2362"/>
          <cell r="AI2362" t="e">
            <v>#DIV/0!</v>
          </cell>
          <cell r="AJ2362"/>
          <cell r="AK2362"/>
          <cell r="AL2362" t="e">
            <v>#DIV/0!</v>
          </cell>
          <cell r="AM2362"/>
          <cell r="AN2362"/>
          <cell r="AO2362" t="e">
            <v>#DIV/0!</v>
          </cell>
        </row>
        <row r="2363">
          <cell r="A2363">
            <v>1591</v>
          </cell>
          <cell r="B2363" t="str">
            <v>Alcaparras enlatadas</v>
          </cell>
          <cell r="C2363"/>
          <cell r="D2363">
            <v>100</v>
          </cell>
          <cell r="E2363"/>
          <cell r="F2363">
            <v>37</v>
          </cell>
          <cell r="G2363"/>
          <cell r="H2363">
            <v>2.4</v>
          </cell>
          <cell r="I2363">
            <v>0.9</v>
          </cell>
          <cell r="J2363">
            <v>4.9000000000000004</v>
          </cell>
          <cell r="K2363"/>
          <cell r="L2363">
            <v>3.2</v>
          </cell>
          <cell r="M2363"/>
          <cell r="N2363">
            <v>40</v>
          </cell>
          <cell r="O2363">
            <v>1.7</v>
          </cell>
          <cell r="P2363">
            <v>2964</v>
          </cell>
          <cell r="Q2363">
            <v>10</v>
          </cell>
          <cell r="R2363"/>
          <cell r="S2363">
            <v>0.32</v>
          </cell>
          <cell r="T2363">
            <v>33</v>
          </cell>
          <cell r="U2363">
            <v>40</v>
          </cell>
          <cell r="V2363">
            <v>0.02</v>
          </cell>
          <cell r="W2363">
            <v>0.14000000000000001</v>
          </cell>
          <cell r="X2363">
            <v>0.7</v>
          </cell>
          <cell r="Y2363">
            <v>23</v>
          </cell>
          <cell r="Z2363">
            <v>0</v>
          </cell>
          <cell r="AA2363">
            <v>4</v>
          </cell>
          <cell r="AB2363">
            <v>14</v>
          </cell>
          <cell r="AC2363">
            <v>0.23</v>
          </cell>
          <cell r="AD2363">
            <v>0.06</v>
          </cell>
          <cell r="AE2363">
            <v>0.3</v>
          </cell>
          <cell r="AF2363">
            <v>0</v>
          </cell>
          <cell r="AG2363"/>
          <cell r="AH2363"/>
          <cell r="AI2363" t="e">
            <v>#DIV/0!</v>
          </cell>
          <cell r="AJ2363"/>
          <cell r="AK2363"/>
          <cell r="AL2363" t="e">
            <v>#DIV/0!</v>
          </cell>
          <cell r="AM2363"/>
          <cell r="AN2363"/>
          <cell r="AO2363" t="e">
            <v>#DIV/0!</v>
          </cell>
        </row>
        <row r="2364">
          <cell r="A2364">
            <v>1592</v>
          </cell>
          <cell r="B2364" t="str">
            <v>Bicarbonato de sodio</v>
          </cell>
          <cell r="C2364"/>
          <cell r="D2364">
            <v>100</v>
          </cell>
          <cell r="E2364"/>
          <cell r="F2364">
            <v>0</v>
          </cell>
          <cell r="G2364"/>
          <cell r="H2364">
            <v>0</v>
          </cell>
          <cell r="I2364">
            <v>0</v>
          </cell>
          <cell r="J2364">
            <v>0</v>
          </cell>
          <cell r="K2364"/>
          <cell r="L2364">
            <v>0</v>
          </cell>
          <cell r="M2364"/>
          <cell r="N2364">
            <v>0</v>
          </cell>
          <cell r="O2364">
            <v>0</v>
          </cell>
          <cell r="P2364">
            <v>27360</v>
          </cell>
          <cell r="Q2364">
            <v>0</v>
          </cell>
          <cell r="R2364"/>
          <cell r="S2364">
            <v>0</v>
          </cell>
          <cell r="T2364">
            <v>0</v>
          </cell>
          <cell r="U2364">
            <v>0</v>
          </cell>
          <cell r="V2364">
            <v>0</v>
          </cell>
          <cell r="W2364">
            <v>0</v>
          </cell>
          <cell r="X2364">
            <v>0</v>
          </cell>
          <cell r="Y2364">
            <v>0</v>
          </cell>
          <cell r="Z2364">
            <v>0</v>
          </cell>
          <cell r="AA2364">
            <v>0</v>
          </cell>
          <cell r="AB2364">
            <v>0</v>
          </cell>
          <cell r="AC2364">
            <v>0</v>
          </cell>
          <cell r="AD2364">
            <v>0</v>
          </cell>
          <cell r="AE2364">
            <v>0</v>
          </cell>
          <cell r="AF2364">
            <v>0</v>
          </cell>
          <cell r="AG2364"/>
          <cell r="AH2364"/>
          <cell r="AI2364" t="e">
            <v>#DIV/0!</v>
          </cell>
          <cell r="AJ2364"/>
          <cell r="AK2364"/>
          <cell r="AL2364" t="e">
            <v>#DIV/0!</v>
          </cell>
          <cell r="AM2364"/>
          <cell r="AN2364"/>
          <cell r="AO2364" t="e">
            <v>#DIV/0!</v>
          </cell>
        </row>
        <row r="2365">
          <cell r="A2365">
            <v>1593</v>
          </cell>
          <cell r="B2365" t="str">
            <v>Cacara de limon</v>
          </cell>
          <cell r="C2365"/>
          <cell r="D2365">
            <v>100</v>
          </cell>
          <cell r="E2365"/>
          <cell r="F2365">
            <v>73</v>
          </cell>
          <cell r="G2365"/>
          <cell r="H2365">
            <v>1.5</v>
          </cell>
          <cell r="I2365">
            <v>0.3</v>
          </cell>
          <cell r="J2365">
            <v>16</v>
          </cell>
          <cell r="K2365"/>
          <cell r="L2365">
            <v>10.6</v>
          </cell>
          <cell r="M2365"/>
          <cell r="N2365">
            <v>134</v>
          </cell>
          <cell r="O2365">
            <v>0.8</v>
          </cell>
          <cell r="P2365">
            <v>6</v>
          </cell>
          <cell r="Q2365">
            <v>12</v>
          </cell>
          <cell r="R2365"/>
          <cell r="S2365">
            <v>0.25</v>
          </cell>
          <cell r="T2365">
            <v>15</v>
          </cell>
          <cell r="U2365">
            <v>160</v>
          </cell>
          <cell r="V2365">
            <v>0.06</v>
          </cell>
          <cell r="W2365">
            <v>0.08</v>
          </cell>
          <cell r="X2365">
            <v>0.4</v>
          </cell>
          <cell r="Y2365">
            <v>13</v>
          </cell>
          <cell r="Z2365">
            <v>0</v>
          </cell>
          <cell r="AA2365">
            <v>129</v>
          </cell>
          <cell r="AB2365">
            <v>5</v>
          </cell>
          <cell r="AC2365">
            <v>0.04</v>
          </cell>
          <cell r="AD2365">
            <v>0.01</v>
          </cell>
          <cell r="AE2365">
            <v>0.09</v>
          </cell>
          <cell r="AF2365">
            <v>0</v>
          </cell>
          <cell r="AG2365"/>
          <cell r="AH2365"/>
          <cell r="AI2365" t="e">
            <v>#DIV/0!</v>
          </cell>
          <cell r="AJ2365"/>
          <cell r="AK2365"/>
          <cell r="AL2365" t="e">
            <v>#DIV/0!</v>
          </cell>
          <cell r="AM2365"/>
          <cell r="AN2365"/>
          <cell r="AO2365" t="e">
            <v>#DIV/0!</v>
          </cell>
        </row>
        <row r="2366">
          <cell r="A2366">
            <v>1594</v>
          </cell>
          <cell r="B2366" t="str">
            <v>Cascara de naranja</v>
          </cell>
          <cell r="C2366"/>
          <cell r="D2366">
            <v>100</v>
          </cell>
          <cell r="E2366"/>
          <cell r="F2366">
            <v>108</v>
          </cell>
          <cell r="G2366"/>
          <cell r="H2366">
            <v>1.5</v>
          </cell>
          <cell r="I2366">
            <v>0.2</v>
          </cell>
          <cell r="J2366">
            <v>25</v>
          </cell>
          <cell r="K2366"/>
          <cell r="L2366">
            <v>10.6</v>
          </cell>
          <cell r="M2366"/>
          <cell r="N2366">
            <v>161</v>
          </cell>
          <cell r="O2366">
            <v>0.8</v>
          </cell>
          <cell r="P2366">
            <v>3</v>
          </cell>
          <cell r="Q2366">
            <v>21</v>
          </cell>
          <cell r="R2366"/>
          <cell r="S2366">
            <v>0.25</v>
          </cell>
          <cell r="T2366">
            <v>22</v>
          </cell>
          <cell r="U2366">
            <v>212</v>
          </cell>
          <cell r="V2366">
            <v>0.12</v>
          </cell>
          <cell r="W2366">
            <v>0.09</v>
          </cell>
          <cell r="X2366">
            <v>0.9</v>
          </cell>
          <cell r="Y2366">
            <v>30</v>
          </cell>
          <cell r="Z2366">
            <v>0</v>
          </cell>
          <cell r="AA2366">
            <v>136</v>
          </cell>
          <cell r="AB2366">
            <v>42</v>
          </cell>
          <cell r="AC2366">
            <v>0.02</v>
          </cell>
          <cell r="AD2366">
            <v>0.04</v>
          </cell>
          <cell r="AE2366">
            <v>0.04</v>
          </cell>
          <cell r="AF2366">
            <v>0</v>
          </cell>
          <cell r="AG2366"/>
          <cell r="AH2366"/>
          <cell r="AI2366" t="e">
            <v>#DIV/0!</v>
          </cell>
          <cell r="AJ2366"/>
          <cell r="AK2366"/>
          <cell r="AL2366" t="e">
            <v>#DIV/0!</v>
          </cell>
          <cell r="AM2366"/>
          <cell r="AN2366"/>
          <cell r="AO2366" t="e">
            <v>#DIV/0!</v>
          </cell>
        </row>
        <row r="2367">
          <cell r="A2367">
            <v>1595</v>
          </cell>
          <cell r="B2367" t="str">
            <v>Cremor tartaro</v>
          </cell>
          <cell r="C2367"/>
          <cell r="D2367">
            <v>100</v>
          </cell>
          <cell r="E2367"/>
          <cell r="F2367">
            <v>246</v>
          </cell>
          <cell r="G2367"/>
          <cell r="H2367">
            <v>0</v>
          </cell>
          <cell r="I2367">
            <v>0</v>
          </cell>
          <cell r="J2367">
            <v>61.5</v>
          </cell>
          <cell r="K2367"/>
          <cell r="L2367">
            <v>0.2</v>
          </cell>
          <cell r="M2367"/>
          <cell r="N2367">
            <v>8</v>
          </cell>
          <cell r="O2367">
            <v>3.7</v>
          </cell>
          <cell r="P2367">
            <v>52</v>
          </cell>
          <cell r="Q2367">
            <v>5</v>
          </cell>
          <cell r="R2367"/>
          <cell r="S2367">
            <v>0.42</v>
          </cell>
          <cell r="T2367">
            <v>2</v>
          </cell>
          <cell r="U2367">
            <v>16500</v>
          </cell>
          <cell r="V2367">
            <v>0</v>
          </cell>
          <cell r="W2367">
            <v>0</v>
          </cell>
          <cell r="X2367">
            <v>0</v>
          </cell>
          <cell r="Y2367">
            <v>0</v>
          </cell>
          <cell r="Z2367">
            <v>0</v>
          </cell>
          <cell r="AA2367">
            <v>0</v>
          </cell>
          <cell r="AB2367">
            <v>0</v>
          </cell>
          <cell r="AC2367">
            <v>0</v>
          </cell>
          <cell r="AD2367">
            <v>0</v>
          </cell>
          <cell r="AE2367">
            <v>0</v>
          </cell>
          <cell r="AF2367">
            <v>0</v>
          </cell>
          <cell r="AG2367"/>
          <cell r="AH2367"/>
          <cell r="AI2367" t="e">
            <v>#DIV/0!</v>
          </cell>
          <cell r="AJ2367"/>
          <cell r="AK2367"/>
          <cell r="AL2367" t="e">
            <v>#DIV/0!</v>
          </cell>
          <cell r="AM2367"/>
          <cell r="AN2367"/>
          <cell r="AO2367" t="e">
            <v>#DIV/0!</v>
          </cell>
        </row>
        <row r="2368">
          <cell r="A2368">
            <v>1596</v>
          </cell>
          <cell r="B2368" t="str">
            <v>Levadura activa seca</v>
          </cell>
          <cell r="C2368"/>
          <cell r="D2368">
            <v>100</v>
          </cell>
          <cell r="E2368"/>
          <cell r="F2368">
            <v>347</v>
          </cell>
          <cell r="G2368"/>
          <cell r="H2368">
            <v>38.299999999999997</v>
          </cell>
          <cell r="I2368">
            <v>4.5999999999999996</v>
          </cell>
          <cell r="J2368">
            <v>38.200000000000003</v>
          </cell>
          <cell r="K2368"/>
          <cell r="L2368">
            <v>21</v>
          </cell>
          <cell r="M2368"/>
          <cell r="N2368">
            <v>64</v>
          </cell>
          <cell r="O2368">
            <v>16.600000000000001</v>
          </cell>
          <cell r="P2368">
            <v>50</v>
          </cell>
          <cell r="Q2368">
            <v>1290</v>
          </cell>
          <cell r="R2368"/>
          <cell r="S2368">
            <v>6.4</v>
          </cell>
          <cell r="T2368">
            <v>98</v>
          </cell>
          <cell r="U2368">
            <v>2000</v>
          </cell>
          <cell r="V2368">
            <v>2.36</v>
          </cell>
          <cell r="W2368">
            <v>5.47</v>
          </cell>
          <cell r="X2368">
            <v>39.799999999999997</v>
          </cell>
          <cell r="Y2368">
            <v>2340</v>
          </cell>
          <cell r="Z2368">
            <v>0</v>
          </cell>
          <cell r="AA2368">
            <v>0</v>
          </cell>
          <cell r="AB2368">
            <v>0</v>
          </cell>
          <cell r="AC2368">
            <v>0.6</v>
          </cell>
          <cell r="AD2368">
            <v>2.56</v>
          </cell>
          <cell r="AE2368">
            <v>0.01</v>
          </cell>
          <cell r="AF2368">
            <v>0</v>
          </cell>
          <cell r="AG2368"/>
          <cell r="AH2368"/>
          <cell r="AI2368" t="e">
            <v>#DIV/0!</v>
          </cell>
          <cell r="AJ2368"/>
          <cell r="AK2368"/>
          <cell r="AL2368" t="e">
            <v>#DIV/0!</v>
          </cell>
          <cell r="AM2368"/>
          <cell r="AN2368"/>
          <cell r="AO2368" t="e">
            <v>#DIV/0!</v>
          </cell>
        </row>
        <row r="2369">
          <cell r="A2369">
            <v>1597</v>
          </cell>
          <cell r="B2369" t="str">
            <v>Levadura comprimida</v>
          </cell>
          <cell r="C2369"/>
          <cell r="D2369">
            <v>100</v>
          </cell>
          <cell r="E2369"/>
          <cell r="F2369">
            <v>123</v>
          </cell>
          <cell r="G2369"/>
          <cell r="H2369">
            <v>8.4</v>
          </cell>
          <cell r="I2369">
            <v>1.9</v>
          </cell>
          <cell r="J2369">
            <v>18.100000000000001</v>
          </cell>
          <cell r="K2369"/>
          <cell r="L2369">
            <v>8.1</v>
          </cell>
          <cell r="M2369"/>
          <cell r="N2369">
            <v>19</v>
          </cell>
          <cell r="O2369">
            <v>3.3</v>
          </cell>
          <cell r="P2369">
            <v>30</v>
          </cell>
          <cell r="Q2369">
            <v>336</v>
          </cell>
          <cell r="R2369"/>
          <cell r="S2369">
            <v>9.9700000000000006</v>
          </cell>
          <cell r="T2369">
            <v>40</v>
          </cell>
          <cell r="U2369">
            <v>601</v>
          </cell>
          <cell r="V2369">
            <v>1.88</v>
          </cell>
          <cell r="W2369">
            <v>1.1299999999999999</v>
          </cell>
          <cell r="X2369">
            <v>12.3</v>
          </cell>
          <cell r="Y2369">
            <v>785</v>
          </cell>
          <cell r="Z2369">
            <v>0</v>
          </cell>
          <cell r="AA2369">
            <v>0</v>
          </cell>
          <cell r="AB2369">
            <v>0</v>
          </cell>
          <cell r="AC2369">
            <v>0.24</v>
          </cell>
          <cell r="AD2369">
            <v>1.05</v>
          </cell>
          <cell r="AE2369">
            <v>0</v>
          </cell>
          <cell r="AF2369">
            <v>0</v>
          </cell>
          <cell r="AG2369"/>
          <cell r="AH2369"/>
          <cell r="AI2369" t="e">
            <v>#DIV/0!</v>
          </cell>
          <cell r="AJ2369"/>
          <cell r="AK2369"/>
          <cell r="AL2369" t="e">
            <v>#DIV/0!</v>
          </cell>
          <cell r="AM2369"/>
          <cell r="AN2369"/>
          <cell r="AO2369" t="e">
            <v>#DIV/0!</v>
          </cell>
        </row>
        <row r="2370">
          <cell r="A2370">
            <v>1598</v>
          </cell>
          <cell r="B2370" t="str">
            <v>Mostaza semilla, amarilla</v>
          </cell>
          <cell r="C2370"/>
          <cell r="D2370">
            <v>100</v>
          </cell>
          <cell r="E2370"/>
          <cell r="F2370">
            <v>498</v>
          </cell>
          <cell r="G2370"/>
          <cell r="H2370">
            <v>24.9</v>
          </cell>
          <cell r="I2370">
            <v>28.8</v>
          </cell>
          <cell r="J2370">
            <v>34.9</v>
          </cell>
          <cell r="K2370"/>
          <cell r="L2370">
            <v>14.7</v>
          </cell>
          <cell r="M2370"/>
          <cell r="N2370">
            <v>521</v>
          </cell>
          <cell r="O2370">
            <v>10</v>
          </cell>
          <cell r="P2370">
            <v>5</v>
          </cell>
          <cell r="Q2370">
            <v>841</v>
          </cell>
          <cell r="R2370"/>
          <cell r="S2370">
            <v>5.7</v>
          </cell>
          <cell r="T2370">
            <v>298</v>
          </cell>
          <cell r="U2370">
            <v>682</v>
          </cell>
          <cell r="V2370">
            <v>0.54</v>
          </cell>
          <cell r="W2370">
            <v>0.38</v>
          </cell>
          <cell r="X2370">
            <v>7.9</v>
          </cell>
          <cell r="Y2370">
            <v>76</v>
          </cell>
          <cell r="Z2370">
            <v>0</v>
          </cell>
          <cell r="AA2370">
            <v>3</v>
          </cell>
          <cell r="AB2370">
            <v>6</v>
          </cell>
          <cell r="AC2370">
            <v>1.46</v>
          </cell>
          <cell r="AD2370">
            <v>19.829999999999998</v>
          </cell>
          <cell r="AE2370">
            <v>5.39</v>
          </cell>
          <cell r="AF2370">
            <v>0</v>
          </cell>
          <cell r="AG2370"/>
          <cell r="AH2370"/>
          <cell r="AI2370" t="e">
            <v>#DIV/0!</v>
          </cell>
          <cell r="AJ2370"/>
          <cell r="AK2370"/>
          <cell r="AL2370" t="e">
            <v>#DIV/0!</v>
          </cell>
          <cell r="AM2370"/>
          <cell r="AN2370"/>
          <cell r="AO2370" t="e">
            <v>#DIV/0!</v>
          </cell>
        </row>
        <row r="2371">
          <cell r="A2371">
            <v>1599</v>
          </cell>
          <cell r="B2371" t="str">
            <v>Polvo de hornear, doble accion sulfato de aluminio sodico</v>
          </cell>
          <cell r="C2371"/>
          <cell r="D2371">
            <v>100</v>
          </cell>
          <cell r="E2371"/>
          <cell r="F2371">
            <v>111</v>
          </cell>
          <cell r="G2371"/>
          <cell r="H2371">
            <v>0</v>
          </cell>
          <cell r="I2371">
            <v>0</v>
          </cell>
          <cell r="J2371">
            <v>27.7</v>
          </cell>
          <cell r="K2371"/>
          <cell r="L2371">
            <v>0.2</v>
          </cell>
          <cell r="M2371"/>
          <cell r="N2371">
            <v>5876</v>
          </cell>
          <cell r="O2371">
            <v>11</v>
          </cell>
          <cell r="P2371">
            <v>10600</v>
          </cell>
          <cell r="Q2371">
            <v>2191</v>
          </cell>
          <cell r="R2371"/>
          <cell r="S2371">
            <v>0.01</v>
          </cell>
          <cell r="T2371">
            <v>27</v>
          </cell>
          <cell r="U2371">
            <v>20</v>
          </cell>
          <cell r="V2371">
            <v>0</v>
          </cell>
          <cell r="W2371">
            <v>0</v>
          </cell>
          <cell r="X2371">
            <v>0</v>
          </cell>
          <cell r="Y2371">
            <v>0</v>
          </cell>
          <cell r="Z2371">
            <v>0</v>
          </cell>
          <cell r="AA2371">
            <v>0</v>
          </cell>
          <cell r="AB2371">
            <v>0</v>
          </cell>
          <cell r="AC2371">
            <v>0</v>
          </cell>
          <cell r="AD2371">
            <v>0</v>
          </cell>
          <cell r="AE2371">
            <v>0</v>
          </cell>
          <cell r="AF2371">
            <v>0</v>
          </cell>
          <cell r="AG2371"/>
          <cell r="AH2371"/>
          <cell r="AI2371" t="e">
            <v>#DIV/0!</v>
          </cell>
          <cell r="AJ2371"/>
          <cell r="AK2371"/>
          <cell r="AL2371" t="e">
            <v>#DIV/0!</v>
          </cell>
          <cell r="AM2371"/>
          <cell r="AN2371"/>
          <cell r="AO2371" t="e">
            <v>#DIV/0!</v>
          </cell>
        </row>
        <row r="2372">
          <cell r="A2372">
            <v>1600</v>
          </cell>
          <cell r="B2372" t="str">
            <v>Polvo de hornear, doble accion, fosfato, sin mezcla</v>
          </cell>
          <cell r="C2372"/>
          <cell r="D2372">
            <v>100</v>
          </cell>
          <cell r="E2372"/>
          <cell r="F2372">
            <v>97</v>
          </cell>
          <cell r="G2372"/>
          <cell r="H2372">
            <v>0.1</v>
          </cell>
          <cell r="I2372">
            <v>0</v>
          </cell>
          <cell r="J2372">
            <v>24.1</v>
          </cell>
          <cell r="K2372"/>
          <cell r="L2372">
            <v>0.2</v>
          </cell>
          <cell r="M2372"/>
          <cell r="N2372">
            <v>7364</v>
          </cell>
          <cell r="O2372">
            <v>11.3</v>
          </cell>
          <cell r="P2372">
            <v>7893</v>
          </cell>
          <cell r="Q2372">
            <v>9918</v>
          </cell>
          <cell r="R2372"/>
          <cell r="S2372">
            <v>0.02</v>
          </cell>
          <cell r="T2372">
            <v>39</v>
          </cell>
          <cell r="U2372">
            <v>5</v>
          </cell>
          <cell r="V2372">
            <v>0</v>
          </cell>
          <cell r="W2372">
            <v>0</v>
          </cell>
          <cell r="X2372">
            <v>0</v>
          </cell>
          <cell r="Y2372">
            <v>0</v>
          </cell>
          <cell r="Z2372">
            <v>0</v>
          </cell>
          <cell r="AA2372">
            <v>0</v>
          </cell>
          <cell r="AB2372">
            <v>0</v>
          </cell>
          <cell r="AC2372">
            <v>0</v>
          </cell>
          <cell r="AD2372">
            <v>0</v>
          </cell>
          <cell r="AE2372">
            <v>0</v>
          </cell>
          <cell r="AF2372">
            <v>0</v>
          </cell>
          <cell r="AG2372"/>
          <cell r="AH2372"/>
          <cell r="AI2372" t="e">
            <v>#DIV/0!</v>
          </cell>
          <cell r="AJ2372"/>
          <cell r="AK2372"/>
          <cell r="AL2372" t="e">
            <v>#DIV/0!</v>
          </cell>
          <cell r="AM2372"/>
          <cell r="AN2372"/>
          <cell r="AO2372" t="e">
            <v>#DIV/0!</v>
          </cell>
        </row>
        <row r="2373">
          <cell r="A2373">
            <v>1601</v>
          </cell>
          <cell r="B2373" t="str">
            <v>Sal de mesa</v>
          </cell>
          <cell r="C2373"/>
          <cell r="D2373">
            <v>100</v>
          </cell>
          <cell r="E2373"/>
          <cell r="F2373">
            <v>0</v>
          </cell>
          <cell r="G2373"/>
          <cell r="H2373">
            <v>0</v>
          </cell>
          <cell r="I2373">
            <v>0</v>
          </cell>
          <cell r="J2373">
            <v>0</v>
          </cell>
          <cell r="K2373"/>
          <cell r="L2373">
            <v>0</v>
          </cell>
          <cell r="M2373"/>
          <cell r="N2373">
            <v>24</v>
          </cell>
          <cell r="O2373">
            <v>0.3</v>
          </cell>
          <cell r="P2373">
            <v>38758</v>
          </cell>
          <cell r="Q2373">
            <v>0</v>
          </cell>
          <cell r="R2373"/>
          <cell r="S2373">
            <v>0.1</v>
          </cell>
          <cell r="T2373">
            <v>1</v>
          </cell>
          <cell r="U2373">
            <v>8</v>
          </cell>
          <cell r="V2373">
            <v>0</v>
          </cell>
          <cell r="W2373">
            <v>0</v>
          </cell>
          <cell r="X2373">
            <v>0</v>
          </cell>
          <cell r="Y2373">
            <v>0</v>
          </cell>
          <cell r="Z2373">
            <v>0</v>
          </cell>
          <cell r="AA2373">
            <v>0</v>
          </cell>
          <cell r="AB2373">
            <v>0</v>
          </cell>
          <cell r="AC2373">
            <v>0</v>
          </cell>
          <cell r="AD2373">
            <v>0</v>
          </cell>
          <cell r="AE2373">
            <v>0</v>
          </cell>
          <cell r="AF2373">
            <v>0</v>
          </cell>
          <cell r="AG2373"/>
          <cell r="AH2373"/>
          <cell r="AI2373" t="e">
            <v>#DIV/0!</v>
          </cell>
          <cell r="AJ2373"/>
          <cell r="AK2373"/>
          <cell r="AL2373" t="e">
            <v>#DIV/0!</v>
          </cell>
          <cell r="AM2373"/>
          <cell r="AN2373"/>
          <cell r="AO2373" t="e">
            <v>#DIV/0!</v>
          </cell>
        </row>
        <row r="2374">
          <cell r="A2374">
            <v>1602</v>
          </cell>
          <cell r="B2374" t="str">
            <v>vainilla extracto, imitacion, no alcohol</v>
          </cell>
          <cell r="C2374"/>
          <cell r="D2374">
            <v>100</v>
          </cell>
          <cell r="E2374"/>
          <cell r="F2374">
            <v>58</v>
          </cell>
          <cell r="G2374"/>
          <cell r="H2374">
            <v>0</v>
          </cell>
          <cell r="I2374">
            <v>0</v>
          </cell>
          <cell r="J2374">
            <v>14.4</v>
          </cell>
          <cell r="K2374"/>
          <cell r="L2374">
            <v>0</v>
          </cell>
          <cell r="M2374"/>
          <cell r="N2374">
            <v>3</v>
          </cell>
          <cell r="O2374">
            <v>0.1</v>
          </cell>
          <cell r="P2374">
            <v>3</v>
          </cell>
          <cell r="Q2374">
            <v>0</v>
          </cell>
          <cell r="R2374"/>
          <cell r="S2374">
            <v>0.01</v>
          </cell>
          <cell r="T2374">
            <v>1</v>
          </cell>
          <cell r="U2374">
            <v>0</v>
          </cell>
          <cell r="V2374">
            <v>0</v>
          </cell>
          <cell r="W2374">
            <v>0.03</v>
          </cell>
          <cell r="X2374">
            <v>0.1</v>
          </cell>
          <cell r="Y2374">
            <v>0</v>
          </cell>
          <cell r="Z2374">
            <v>0</v>
          </cell>
          <cell r="AA2374">
            <v>0</v>
          </cell>
          <cell r="AB2374">
            <v>0</v>
          </cell>
          <cell r="AC2374">
            <v>0</v>
          </cell>
          <cell r="AD2374">
            <v>0</v>
          </cell>
          <cell r="AE2374">
            <v>0</v>
          </cell>
          <cell r="AF2374">
            <v>0</v>
          </cell>
          <cell r="AG2374"/>
          <cell r="AH2374"/>
          <cell r="AI2374" t="e">
            <v>#DIV/0!</v>
          </cell>
          <cell r="AJ2374"/>
          <cell r="AK2374"/>
          <cell r="AL2374" t="e">
            <v>#DIV/0!</v>
          </cell>
          <cell r="AM2374"/>
          <cell r="AN2374"/>
          <cell r="AO2374" t="e">
            <v>#DIV/0!</v>
          </cell>
        </row>
        <row r="2375">
          <cell r="A2375">
            <v>1603</v>
          </cell>
          <cell r="B2375" t="str">
            <v>Vainilla, extracto</v>
          </cell>
          <cell r="C2375"/>
          <cell r="D2375">
            <v>100</v>
          </cell>
          <cell r="E2375"/>
          <cell r="F2375">
            <v>52</v>
          </cell>
          <cell r="G2375"/>
          <cell r="H2375">
            <v>0.1</v>
          </cell>
          <cell r="I2375">
            <v>0.1</v>
          </cell>
          <cell r="J2375">
            <v>12.7</v>
          </cell>
          <cell r="K2375"/>
          <cell r="L2375">
            <v>0</v>
          </cell>
          <cell r="M2375"/>
          <cell r="N2375">
            <v>11</v>
          </cell>
          <cell r="O2375">
            <v>0.1</v>
          </cell>
          <cell r="P2375">
            <v>9</v>
          </cell>
          <cell r="Q2375">
            <v>6</v>
          </cell>
          <cell r="R2375"/>
          <cell r="S2375">
            <v>0.11</v>
          </cell>
          <cell r="T2375">
            <v>12</v>
          </cell>
          <cell r="U2375">
            <v>148</v>
          </cell>
          <cell r="V2375">
            <v>0.01</v>
          </cell>
          <cell r="W2375">
            <v>0.1</v>
          </cell>
          <cell r="X2375">
            <v>0.4</v>
          </cell>
          <cell r="Y2375">
            <v>0</v>
          </cell>
          <cell r="Z2375">
            <v>0</v>
          </cell>
          <cell r="AA2375">
            <v>0</v>
          </cell>
          <cell r="AB2375">
            <v>0</v>
          </cell>
          <cell r="AC2375">
            <v>0.01</v>
          </cell>
          <cell r="AD2375">
            <v>0.01</v>
          </cell>
          <cell r="AE2375">
            <v>0</v>
          </cell>
          <cell r="AF2375">
            <v>0</v>
          </cell>
          <cell r="AG2375">
            <v>0</v>
          </cell>
          <cell r="AH2375">
            <v>0</v>
          </cell>
          <cell r="AI2375" t="e">
            <v>#DIV/0!</v>
          </cell>
          <cell r="AJ2375">
            <v>0</v>
          </cell>
          <cell r="AK2375">
            <v>0</v>
          </cell>
          <cell r="AL2375" t="e">
            <v>#DIV/0!</v>
          </cell>
          <cell r="AM2375">
            <v>0</v>
          </cell>
          <cell r="AN2375">
            <v>0</v>
          </cell>
          <cell r="AO2375" t="e">
            <v>#DIV/0!</v>
          </cell>
        </row>
        <row r="2376">
          <cell r="A2376">
            <v>1604</v>
          </cell>
          <cell r="B2376" t="str">
            <v>Vinagre de sidra</v>
          </cell>
          <cell r="C2376"/>
          <cell r="D2376">
            <v>100</v>
          </cell>
          <cell r="E2376"/>
          <cell r="F2376">
            <v>24</v>
          </cell>
          <cell r="G2376"/>
          <cell r="H2376">
            <v>0</v>
          </cell>
          <cell r="I2376">
            <v>0</v>
          </cell>
          <cell r="J2376">
            <v>5.9</v>
          </cell>
          <cell r="K2376"/>
          <cell r="L2376">
            <v>0</v>
          </cell>
          <cell r="M2376"/>
          <cell r="N2376">
            <v>6</v>
          </cell>
          <cell r="O2376">
            <v>0.6</v>
          </cell>
          <cell r="P2376">
            <v>1</v>
          </cell>
          <cell r="Q2376">
            <v>9</v>
          </cell>
          <cell r="R2376"/>
          <cell r="S2376">
            <v>0</v>
          </cell>
          <cell r="T2376">
            <v>22</v>
          </cell>
          <cell r="U2376">
            <v>100</v>
          </cell>
          <cell r="V2376">
            <v>0</v>
          </cell>
          <cell r="W2376">
            <v>0</v>
          </cell>
          <cell r="X2376">
            <v>0</v>
          </cell>
          <cell r="Y2376">
            <v>0</v>
          </cell>
          <cell r="Z2376">
            <v>0</v>
          </cell>
          <cell r="AA2376">
            <v>0</v>
          </cell>
          <cell r="AB2376">
            <v>0</v>
          </cell>
          <cell r="AC2376">
            <v>0</v>
          </cell>
          <cell r="AD2376">
            <v>0</v>
          </cell>
          <cell r="AE2376">
            <v>0</v>
          </cell>
          <cell r="AF2376">
            <v>0</v>
          </cell>
          <cell r="AG2376"/>
          <cell r="AH2376"/>
          <cell r="AI2376" t="e">
            <v>#DIV/0!</v>
          </cell>
          <cell r="AJ2376"/>
          <cell r="AK2376"/>
          <cell r="AL2376" t="e">
            <v>#DIV/0!</v>
          </cell>
          <cell r="AM2376"/>
          <cell r="AN2376"/>
          <cell r="AO2376" t="e">
            <v>#DIV/0!</v>
          </cell>
        </row>
        <row r="2377">
          <cell r="A2377">
            <v>1605</v>
          </cell>
          <cell r="B2377" t="str">
            <v>Vinagre destilado</v>
          </cell>
          <cell r="C2377"/>
          <cell r="D2377">
            <v>100</v>
          </cell>
          <cell r="E2377"/>
          <cell r="F2377">
            <v>20</v>
          </cell>
          <cell r="G2377"/>
          <cell r="H2377">
            <v>0</v>
          </cell>
          <cell r="I2377">
            <v>0</v>
          </cell>
          <cell r="J2377">
            <v>5</v>
          </cell>
          <cell r="K2377"/>
          <cell r="L2377">
            <v>0</v>
          </cell>
          <cell r="M2377"/>
          <cell r="N2377">
            <v>6</v>
          </cell>
          <cell r="O2377">
            <v>0.6</v>
          </cell>
          <cell r="P2377">
            <v>1</v>
          </cell>
          <cell r="Q2377">
            <v>9</v>
          </cell>
          <cell r="R2377"/>
          <cell r="S2377">
            <v>0</v>
          </cell>
          <cell r="T2377">
            <v>22</v>
          </cell>
          <cell r="U2377">
            <v>15</v>
          </cell>
          <cell r="V2377">
            <v>0</v>
          </cell>
          <cell r="W2377">
            <v>0</v>
          </cell>
          <cell r="X2377">
            <v>0</v>
          </cell>
          <cell r="Y2377">
            <v>0</v>
          </cell>
          <cell r="Z2377">
            <v>0</v>
          </cell>
          <cell r="AA2377">
            <v>0</v>
          </cell>
          <cell r="AB2377">
            <v>0</v>
          </cell>
          <cell r="AC2377">
            <v>0</v>
          </cell>
          <cell r="AD2377">
            <v>0</v>
          </cell>
          <cell r="AE2377">
            <v>0</v>
          </cell>
          <cell r="AF2377">
            <v>0</v>
          </cell>
          <cell r="AG2377"/>
          <cell r="AH2377"/>
          <cell r="AI2377" t="e">
            <v>#DIV/0!</v>
          </cell>
          <cell r="AJ2377"/>
          <cell r="AK2377"/>
          <cell r="AL2377" t="e">
            <v>#DIV/0!</v>
          </cell>
          <cell r="AM2377"/>
          <cell r="AN2377"/>
          <cell r="AO2377" t="e">
            <v>#DIV/0!</v>
          </cell>
        </row>
        <row r="2378">
          <cell r="A2378">
            <v>1606</v>
          </cell>
          <cell r="B2378" t="str">
            <v>Arro chino</v>
          </cell>
          <cell r="C2378"/>
          <cell r="D2378">
            <v>100</v>
          </cell>
          <cell r="E2378"/>
          <cell r="F2378">
            <v>161</v>
          </cell>
          <cell r="G2378"/>
          <cell r="H2378">
            <v>5.8</v>
          </cell>
          <cell r="I2378">
            <v>5.0999999999999996</v>
          </cell>
          <cell r="J2378">
            <v>23</v>
          </cell>
          <cell r="K2378"/>
          <cell r="L2378">
            <v>0.3</v>
          </cell>
          <cell r="M2378"/>
          <cell r="N2378">
            <v>5</v>
          </cell>
          <cell r="O2378">
            <v>0.3</v>
          </cell>
          <cell r="P2378">
            <v>125</v>
          </cell>
          <cell r="Q2378">
            <v>71</v>
          </cell>
          <cell r="R2378"/>
          <cell r="S2378">
            <v>0.78</v>
          </cell>
          <cell r="T2378">
            <v>14</v>
          </cell>
          <cell r="U2378">
            <v>83</v>
          </cell>
          <cell r="V2378">
            <v>0.14000000000000001</v>
          </cell>
          <cell r="W2378">
            <v>0.06</v>
          </cell>
          <cell r="X2378">
            <v>1.1000000000000001</v>
          </cell>
          <cell r="Y2378">
            <v>5</v>
          </cell>
          <cell r="Z2378">
            <v>0.12</v>
          </cell>
          <cell r="AA2378">
            <v>0</v>
          </cell>
          <cell r="AB2378">
            <v>1</v>
          </cell>
          <cell r="AC2378">
            <v>1.91</v>
          </cell>
          <cell r="AD2378">
            <v>1.66</v>
          </cell>
          <cell r="AE2378">
            <v>1.1599999999999999</v>
          </cell>
          <cell r="AF2378">
            <v>12</v>
          </cell>
          <cell r="AG2378"/>
          <cell r="AH2378"/>
          <cell r="AI2378" t="e">
            <v>#DIV/0!</v>
          </cell>
          <cell r="AJ2378"/>
          <cell r="AK2378"/>
          <cell r="AL2378" t="e">
            <v>#DIV/0!</v>
          </cell>
          <cell r="AM2378"/>
          <cell r="AN2378"/>
          <cell r="AO2378" t="e">
            <v>#DIV/0!</v>
          </cell>
        </row>
        <row r="2379">
          <cell r="A2379">
            <v>1607</v>
          </cell>
          <cell r="B2379" t="str">
            <v>Arroz con leche</v>
          </cell>
          <cell r="C2379"/>
          <cell r="D2379">
            <v>100</v>
          </cell>
          <cell r="E2379"/>
          <cell r="F2379">
            <v>70</v>
          </cell>
          <cell r="G2379"/>
          <cell r="H2379">
            <v>3.3</v>
          </cell>
          <cell r="I2379">
            <v>0.1</v>
          </cell>
          <cell r="J2379">
            <v>13.9</v>
          </cell>
          <cell r="K2379"/>
          <cell r="L2379">
            <v>0.2</v>
          </cell>
          <cell r="M2379"/>
          <cell r="N2379">
            <v>92</v>
          </cell>
          <cell r="O2379">
            <v>0.4</v>
          </cell>
          <cell r="P2379">
            <v>29</v>
          </cell>
          <cell r="Q2379">
            <v>65</v>
          </cell>
          <cell r="R2379"/>
          <cell r="S2379">
            <v>0.5</v>
          </cell>
          <cell r="T2379">
            <v>16</v>
          </cell>
          <cell r="U2379">
            <v>109</v>
          </cell>
          <cell r="V2379">
            <v>0.1</v>
          </cell>
          <cell r="W2379">
            <v>0.05</v>
          </cell>
          <cell r="X2379">
            <v>0</v>
          </cell>
          <cell r="Y2379">
            <v>7</v>
          </cell>
          <cell r="Z2379">
            <v>0.22</v>
          </cell>
          <cell r="AA2379">
            <v>0</v>
          </cell>
          <cell r="AB2379">
            <v>19</v>
          </cell>
          <cell r="AC2379">
            <v>1.28</v>
          </cell>
          <cell r="AD2379">
            <v>0.62</v>
          </cell>
          <cell r="AE2379">
            <v>0.11</v>
          </cell>
          <cell r="AF2379">
            <v>8</v>
          </cell>
          <cell r="AG2379"/>
          <cell r="AH2379"/>
          <cell r="AI2379" t="e">
            <v>#DIV/0!</v>
          </cell>
          <cell r="AJ2379"/>
          <cell r="AK2379"/>
          <cell r="AL2379" t="e">
            <v>#DIV/0!</v>
          </cell>
          <cell r="AM2379"/>
          <cell r="AN2379"/>
          <cell r="AO2379" t="e">
            <v>#DIV/0!</v>
          </cell>
        </row>
        <row r="2380">
          <cell r="A2380">
            <v>1608</v>
          </cell>
          <cell r="B2380" t="str">
            <v>Arroz con pollo</v>
          </cell>
          <cell r="C2380"/>
          <cell r="D2380">
            <v>100</v>
          </cell>
          <cell r="E2380"/>
          <cell r="F2380">
            <v>121</v>
          </cell>
          <cell r="G2380"/>
          <cell r="H2380">
            <v>8.4</v>
          </cell>
          <cell r="I2380">
            <v>2.5</v>
          </cell>
          <cell r="J2380">
            <v>16.2</v>
          </cell>
          <cell r="K2380"/>
          <cell r="L2380">
            <v>1.1000000000000001</v>
          </cell>
          <cell r="M2380"/>
          <cell r="N2380">
            <v>35</v>
          </cell>
          <cell r="O2380">
            <v>0.9</v>
          </cell>
          <cell r="P2380">
            <v>317</v>
          </cell>
          <cell r="Q2380">
            <v>79</v>
          </cell>
          <cell r="R2380"/>
          <cell r="S2380">
            <v>48</v>
          </cell>
          <cell r="T2380">
            <v>18</v>
          </cell>
          <cell r="U2380">
            <v>181</v>
          </cell>
          <cell r="V2380">
            <v>0.05</v>
          </cell>
          <cell r="W2380">
            <v>7.0000000000000007E-2</v>
          </cell>
          <cell r="X2380">
            <v>3.4</v>
          </cell>
          <cell r="Y2380">
            <v>10</v>
          </cell>
          <cell r="Z2380">
            <v>7.0000000000000007E-2</v>
          </cell>
          <cell r="AA2380">
            <v>17</v>
          </cell>
          <cell r="AB2380">
            <v>140</v>
          </cell>
          <cell r="AC2380">
            <v>0.65</v>
          </cell>
          <cell r="AD2380">
            <v>0.72</v>
          </cell>
          <cell r="AE2380">
            <v>0.91</v>
          </cell>
          <cell r="AF2380">
            <v>20</v>
          </cell>
          <cell r="AG2380"/>
          <cell r="AH2380"/>
          <cell r="AI2380" t="e">
            <v>#DIV/0!</v>
          </cell>
          <cell r="AJ2380"/>
          <cell r="AK2380"/>
          <cell r="AL2380" t="e">
            <v>#DIV/0!</v>
          </cell>
          <cell r="AM2380"/>
          <cell r="AN2380"/>
          <cell r="AO2380" t="e">
            <v>#DIV/0!</v>
          </cell>
        </row>
        <row r="2381">
          <cell r="A2381">
            <v>1609</v>
          </cell>
          <cell r="B2381" t="str">
            <v>Arroz en sopa</v>
          </cell>
          <cell r="C2381"/>
          <cell r="D2381">
            <v>100</v>
          </cell>
          <cell r="E2381"/>
          <cell r="F2381">
            <v>113</v>
          </cell>
          <cell r="G2381"/>
          <cell r="H2381">
            <v>2.2000000000000002</v>
          </cell>
          <cell r="I2381">
            <v>0.2</v>
          </cell>
          <cell r="J2381">
            <v>25.6</v>
          </cell>
          <cell r="K2381"/>
          <cell r="L2381">
            <v>0.9</v>
          </cell>
          <cell r="M2381"/>
          <cell r="N2381">
            <v>5</v>
          </cell>
          <cell r="O2381">
            <v>0.3</v>
          </cell>
          <cell r="P2381">
            <v>5</v>
          </cell>
          <cell r="Q2381">
            <v>36</v>
          </cell>
          <cell r="R2381"/>
          <cell r="S2381">
            <v>0.38</v>
          </cell>
          <cell r="T2381">
            <v>15</v>
          </cell>
          <cell r="U2381">
            <v>133</v>
          </cell>
          <cell r="V2381">
            <v>0.04</v>
          </cell>
          <cell r="W2381">
            <v>0.03</v>
          </cell>
          <cell r="X2381">
            <v>0.8</v>
          </cell>
          <cell r="Y2381">
            <v>9</v>
          </cell>
          <cell r="Z2381">
            <v>0</v>
          </cell>
          <cell r="AA2381">
            <v>3</v>
          </cell>
          <cell r="AB2381">
            <v>35</v>
          </cell>
          <cell r="AC2381">
            <v>0.05</v>
          </cell>
          <cell r="AD2381">
            <v>0.05</v>
          </cell>
          <cell r="AE2381">
            <v>0.06</v>
          </cell>
          <cell r="AF2381">
            <v>0</v>
          </cell>
          <cell r="AG2381"/>
          <cell r="AH2381"/>
          <cell r="AI2381" t="e">
            <v>#DIV/0!</v>
          </cell>
          <cell r="AJ2381"/>
          <cell r="AK2381"/>
          <cell r="AL2381" t="e">
            <v>#DIV/0!</v>
          </cell>
          <cell r="AM2381"/>
          <cell r="AN2381"/>
          <cell r="AO2381" t="e">
            <v>#DIV/0!</v>
          </cell>
        </row>
        <row r="2382">
          <cell r="A2382">
            <v>1610</v>
          </cell>
          <cell r="B2382" t="str">
            <v>Bollo de coco</v>
          </cell>
          <cell r="C2382"/>
          <cell r="D2382">
            <v>100</v>
          </cell>
          <cell r="E2382"/>
          <cell r="F2382">
            <v>369</v>
          </cell>
          <cell r="G2382"/>
          <cell r="H2382">
            <v>6.9</v>
          </cell>
          <cell r="I2382">
            <v>5.7</v>
          </cell>
          <cell r="J2382">
            <v>72.400000000000006</v>
          </cell>
          <cell r="K2382"/>
          <cell r="L2382">
            <v>10.3</v>
          </cell>
          <cell r="M2382"/>
          <cell r="N2382">
            <v>53</v>
          </cell>
          <cell r="O2382">
            <v>1</v>
          </cell>
          <cell r="P2382">
            <v>71</v>
          </cell>
          <cell r="Q2382">
            <v>107</v>
          </cell>
          <cell r="R2382"/>
          <cell r="S2382">
            <v>1.7</v>
          </cell>
          <cell r="T2382">
            <v>81</v>
          </cell>
          <cell r="U2382">
            <v>211</v>
          </cell>
          <cell r="V2382">
            <v>0.1</v>
          </cell>
          <cell r="W2382">
            <v>0.1</v>
          </cell>
          <cell r="X2382">
            <v>0.4</v>
          </cell>
          <cell r="Y2382">
            <v>14</v>
          </cell>
          <cell r="Z2382">
            <v>0.1</v>
          </cell>
          <cell r="AA2382">
            <v>0</v>
          </cell>
          <cell r="AB2382">
            <v>36</v>
          </cell>
          <cell r="AC2382">
            <v>4</v>
          </cell>
          <cell r="AD2382">
            <v>0.8</v>
          </cell>
          <cell r="AE2382">
            <v>0.4</v>
          </cell>
          <cell r="AF2382">
            <v>7</v>
          </cell>
          <cell r="AG2382"/>
          <cell r="AH2382"/>
          <cell r="AI2382" t="e">
            <v>#DIV/0!</v>
          </cell>
          <cell r="AJ2382"/>
          <cell r="AK2382"/>
          <cell r="AL2382" t="e">
            <v>#DIV/0!</v>
          </cell>
          <cell r="AM2382"/>
          <cell r="AN2382"/>
          <cell r="AO2382" t="e">
            <v>#DIV/0!</v>
          </cell>
        </row>
        <row r="2383">
          <cell r="A2383">
            <v>1611</v>
          </cell>
          <cell r="B2383" t="str">
            <v>Bollo de maiz ( mazorca)</v>
          </cell>
          <cell r="C2383"/>
          <cell r="D2383">
            <v>100</v>
          </cell>
          <cell r="E2383"/>
          <cell r="F2383">
            <v>149</v>
          </cell>
          <cell r="G2383"/>
          <cell r="H2383">
            <v>4.8</v>
          </cell>
          <cell r="I2383">
            <v>0.9</v>
          </cell>
          <cell r="J2383">
            <v>30.5</v>
          </cell>
          <cell r="K2383"/>
          <cell r="L2383">
            <v>0.5</v>
          </cell>
          <cell r="M2383"/>
          <cell r="N2383">
            <v>12</v>
          </cell>
          <cell r="O2383">
            <v>0.2</v>
          </cell>
          <cell r="P2383">
            <v>0</v>
          </cell>
          <cell r="Q2383">
            <v>70</v>
          </cell>
          <cell r="R2383"/>
          <cell r="S2383">
            <v>0</v>
          </cell>
          <cell r="T2383">
            <v>0</v>
          </cell>
          <cell r="U2383">
            <v>0</v>
          </cell>
          <cell r="V2383">
            <v>0.12</v>
          </cell>
          <cell r="W2383">
            <v>0.05</v>
          </cell>
          <cell r="X2383">
            <v>1</v>
          </cell>
          <cell r="Y2383">
            <v>0</v>
          </cell>
          <cell r="Z2383">
            <v>0</v>
          </cell>
          <cell r="AA2383">
            <v>5</v>
          </cell>
          <cell r="AB2383">
            <v>1</v>
          </cell>
          <cell r="AC2383">
            <v>0.2</v>
          </cell>
          <cell r="AD2383">
            <v>0</v>
          </cell>
          <cell r="AE2383">
            <v>0</v>
          </cell>
          <cell r="AF2383">
            <v>0</v>
          </cell>
          <cell r="AG2383"/>
          <cell r="AH2383"/>
          <cell r="AI2383" t="e">
            <v>#DIV/0!</v>
          </cell>
          <cell r="AJ2383"/>
          <cell r="AK2383"/>
          <cell r="AL2383" t="e">
            <v>#DIV/0!</v>
          </cell>
          <cell r="AM2383"/>
          <cell r="AN2383"/>
          <cell r="AO2383" t="e">
            <v>#DIV/0!</v>
          </cell>
        </row>
        <row r="2384">
          <cell r="A2384">
            <v>1612</v>
          </cell>
          <cell r="B2384" t="str">
            <v>Bollo de platano</v>
          </cell>
          <cell r="C2384"/>
          <cell r="D2384">
            <v>100</v>
          </cell>
          <cell r="E2384"/>
          <cell r="F2384">
            <v>158</v>
          </cell>
          <cell r="G2384"/>
          <cell r="H2384">
            <v>1.6</v>
          </cell>
          <cell r="I2384">
            <v>0.1</v>
          </cell>
          <cell r="J2384">
            <v>37.6</v>
          </cell>
          <cell r="K2384"/>
          <cell r="L2384">
            <v>0.3</v>
          </cell>
          <cell r="M2384"/>
          <cell r="N2384">
            <v>7</v>
          </cell>
          <cell r="O2384">
            <v>0.6</v>
          </cell>
          <cell r="P2384">
            <v>4</v>
          </cell>
          <cell r="Q2384">
            <v>38</v>
          </cell>
          <cell r="R2384"/>
          <cell r="S2384">
            <v>0.14000000000000001</v>
          </cell>
          <cell r="T2384">
            <v>37</v>
          </cell>
          <cell r="U2384">
            <v>499</v>
          </cell>
          <cell r="V2384">
            <v>0.05</v>
          </cell>
          <cell r="W2384">
            <v>0.04</v>
          </cell>
          <cell r="X2384">
            <v>0.5</v>
          </cell>
          <cell r="Y2384">
            <v>22</v>
          </cell>
          <cell r="Z2384">
            <v>0</v>
          </cell>
          <cell r="AA2384">
            <v>0</v>
          </cell>
          <cell r="AB2384">
            <v>100</v>
          </cell>
          <cell r="AC2384">
            <v>0.14000000000000001</v>
          </cell>
          <cell r="AD2384">
            <v>0.03</v>
          </cell>
          <cell r="AE2384">
            <v>7.0000000000000007E-2</v>
          </cell>
          <cell r="AF2384">
            <v>0</v>
          </cell>
          <cell r="AG2384"/>
          <cell r="AH2384"/>
          <cell r="AI2384" t="e">
            <v>#DIV/0!</v>
          </cell>
          <cell r="AJ2384"/>
          <cell r="AK2384"/>
          <cell r="AL2384" t="e">
            <v>#DIV/0!</v>
          </cell>
          <cell r="AM2384"/>
          <cell r="AN2384"/>
          <cell r="AO2384" t="e">
            <v>#DIV/0!</v>
          </cell>
        </row>
        <row r="2385">
          <cell r="A2385">
            <v>1613</v>
          </cell>
          <cell r="B2385" t="str">
            <v>Bollo de yuca</v>
          </cell>
          <cell r="C2385"/>
          <cell r="D2385">
            <v>100</v>
          </cell>
          <cell r="E2385"/>
          <cell r="F2385">
            <v>141</v>
          </cell>
          <cell r="G2385"/>
          <cell r="H2385">
            <v>0.6</v>
          </cell>
          <cell r="I2385">
            <v>0.1</v>
          </cell>
          <cell r="J2385">
            <v>34.299999999999997</v>
          </cell>
          <cell r="K2385"/>
          <cell r="L2385">
            <v>0.5</v>
          </cell>
          <cell r="M2385"/>
          <cell r="N2385">
            <v>12</v>
          </cell>
          <cell r="O2385">
            <v>0.1</v>
          </cell>
          <cell r="P2385">
            <v>15</v>
          </cell>
          <cell r="Q2385">
            <v>28</v>
          </cell>
          <cell r="R2385"/>
          <cell r="S2385">
            <v>0.27</v>
          </cell>
          <cell r="T2385">
            <v>50</v>
          </cell>
          <cell r="U2385">
            <v>484</v>
          </cell>
          <cell r="V2385">
            <v>0.04</v>
          </cell>
          <cell r="W2385">
            <v>0.03</v>
          </cell>
          <cell r="X2385">
            <v>0.2</v>
          </cell>
          <cell r="Y2385">
            <v>19</v>
          </cell>
          <cell r="Z2385">
            <v>0</v>
          </cell>
          <cell r="AA2385">
            <v>0</v>
          </cell>
          <cell r="AB2385">
            <v>10</v>
          </cell>
          <cell r="AC2385">
            <v>0.02</v>
          </cell>
          <cell r="AD2385">
            <v>0.01</v>
          </cell>
          <cell r="AE2385">
            <v>0.05</v>
          </cell>
          <cell r="AF2385">
            <v>0</v>
          </cell>
          <cell r="AG2385"/>
          <cell r="AH2385"/>
          <cell r="AI2385" t="e">
            <v>#DIV/0!</v>
          </cell>
          <cell r="AJ2385"/>
          <cell r="AK2385"/>
          <cell r="AL2385" t="e">
            <v>#DIV/0!</v>
          </cell>
          <cell r="AM2385"/>
          <cell r="AN2385"/>
          <cell r="AO2385" t="e">
            <v>#DIV/0!</v>
          </cell>
        </row>
        <row r="2386">
          <cell r="A2386">
            <v>1614</v>
          </cell>
          <cell r="B2386" t="str">
            <v>Bollo limpio</v>
          </cell>
          <cell r="C2386"/>
          <cell r="D2386">
            <v>100</v>
          </cell>
          <cell r="E2386"/>
          <cell r="F2386">
            <v>150</v>
          </cell>
          <cell r="G2386"/>
          <cell r="H2386">
            <v>3.3</v>
          </cell>
          <cell r="I2386">
            <v>0.3</v>
          </cell>
          <cell r="J2386">
            <v>33.6</v>
          </cell>
          <cell r="K2386"/>
          <cell r="L2386">
            <v>0.6</v>
          </cell>
          <cell r="M2386"/>
          <cell r="N2386">
            <v>7</v>
          </cell>
          <cell r="O2386">
            <v>0.2</v>
          </cell>
          <cell r="P2386">
            <v>0</v>
          </cell>
          <cell r="Q2386">
            <v>30</v>
          </cell>
          <cell r="R2386"/>
          <cell r="S2386">
            <v>0</v>
          </cell>
          <cell r="T2386">
            <v>0</v>
          </cell>
          <cell r="U2386">
            <v>0</v>
          </cell>
          <cell r="V2386">
            <v>0.02</v>
          </cell>
          <cell r="W2386">
            <v>0.03</v>
          </cell>
          <cell r="X2386">
            <v>0.4</v>
          </cell>
          <cell r="Y2386">
            <v>0</v>
          </cell>
          <cell r="Z2386">
            <v>0</v>
          </cell>
          <cell r="AA2386">
            <v>0</v>
          </cell>
          <cell r="AB2386">
            <v>0</v>
          </cell>
          <cell r="AC2386">
            <v>0</v>
          </cell>
          <cell r="AD2386">
            <v>0.1</v>
          </cell>
          <cell r="AE2386">
            <v>0.1</v>
          </cell>
          <cell r="AF2386">
            <v>0</v>
          </cell>
          <cell r="AG2386"/>
          <cell r="AH2386"/>
          <cell r="AI2386" t="e">
            <v>#DIV/0!</v>
          </cell>
          <cell r="AJ2386"/>
          <cell r="AK2386"/>
          <cell r="AL2386" t="e">
            <v>#DIV/0!</v>
          </cell>
          <cell r="AM2386"/>
          <cell r="AN2386"/>
          <cell r="AO2386" t="e">
            <v>#DIV/0!</v>
          </cell>
        </row>
        <row r="2387">
          <cell r="A2387">
            <v>1615</v>
          </cell>
          <cell r="B2387" t="str">
            <v>Carimañola de carne</v>
          </cell>
          <cell r="C2387"/>
          <cell r="D2387">
            <v>100</v>
          </cell>
          <cell r="E2387"/>
          <cell r="F2387">
            <v>235</v>
          </cell>
          <cell r="G2387"/>
          <cell r="H2387">
            <v>3.2</v>
          </cell>
          <cell r="I2387">
            <v>11.8</v>
          </cell>
          <cell r="J2387">
            <v>29</v>
          </cell>
          <cell r="K2387"/>
          <cell r="L2387">
            <v>4.0999999999999996</v>
          </cell>
          <cell r="M2387"/>
          <cell r="N2387">
            <v>104</v>
          </cell>
          <cell r="O2387">
            <v>0.4</v>
          </cell>
          <cell r="P2387">
            <v>95</v>
          </cell>
          <cell r="Q2387">
            <v>90</v>
          </cell>
          <cell r="R2387"/>
          <cell r="S2387">
            <v>0.6</v>
          </cell>
          <cell r="T2387">
            <v>42</v>
          </cell>
          <cell r="U2387">
            <v>400</v>
          </cell>
          <cell r="V2387">
            <v>0</v>
          </cell>
          <cell r="W2387">
            <v>0</v>
          </cell>
          <cell r="X2387">
            <v>0.4</v>
          </cell>
          <cell r="Y2387">
            <v>16</v>
          </cell>
          <cell r="Z2387">
            <v>0.2</v>
          </cell>
          <cell r="AA2387">
            <v>24</v>
          </cell>
          <cell r="AB2387">
            <v>31</v>
          </cell>
          <cell r="AC2387">
            <v>5.4</v>
          </cell>
          <cell r="AD2387">
            <v>2.9</v>
          </cell>
          <cell r="AE2387">
            <v>3</v>
          </cell>
          <cell r="AF2387">
            <v>12</v>
          </cell>
          <cell r="AG2387"/>
          <cell r="AH2387"/>
          <cell r="AI2387" t="e">
            <v>#DIV/0!</v>
          </cell>
          <cell r="AJ2387"/>
          <cell r="AK2387"/>
          <cell r="AL2387" t="e">
            <v>#DIV/0!</v>
          </cell>
          <cell r="AM2387"/>
          <cell r="AN2387"/>
          <cell r="AO2387" t="e">
            <v>#DIV/0!</v>
          </cell>
        </row>
        <row r="2388">
          <cell r="A2388">
            <v>1616</v>
          </cell>
          <cell r="B2388" t="str">
            <v>Carimañola de queso</v>
          </cell>
          <cell r="C2388"/>
          <cell r="D2388">
            <v>100</v>
          </cell>
          <cell r="E2388"/>
          <cell r="F2388">
            <v>252</v>
          </cell>
          <cell r="G2388"/>
          <cell r="H2388">
            <v>2.6</v>
          </cell>
          <cell r="I2388">
            <v>14.1</v>
          </cell>
          <cell r="J2388">
            <v>28.7</v>
          </cell>
          <cell r="K2388"/>
          <cell r="L2388">
            <v>4.0999999999999996</v>
          </cell>
          <cell r="M2388"/>
          <cell r="N2388">
            <v>86</v>
          </cell>
          <cell r="O2388">
            <v>0.4</v>
          </cell>
          <cell r="P2388">
            <v>76</v>
          </cell>
          <cell r="Q2388">
            <v>76</v>
          </cell>
          <cell r="R2388"/>
          <cell r="S2388">
            <v>0.5</v>
          </cell>
          <cell r="T2388">
            <v>41</v>
          </cell>
          <cell r="U2388">
            <v>395</v>
          </cell>
          <cell r="V2388">
            <v>0</v>
          </cell>
          <cell r="W2388">
            <v>0</v>
          </cell>
          <cell r="X2388">
            <v>0.4</v>
          </cell>
          <cell r="Y2388">
            <v>16</v>
          </cell>
          <cell r="Z2388">
            <v>0.1</v>
          </cell>
          <cell r="AA2388">
            <v>24</v>
          </cell>
          <cell r="AB2388">
            <v>24</v>
          </cell>
          <cell r="AC2388">
            <v>6.1</v>
          </cell>
          <cell r="AD2388">
            <v>3.4</v>
          </cell>
          <cell r="AE2388">
            <v>3.9</v>
          </cell>
          <cell r="AF2388">
            <v>9</v>
          </cell>
          <cell r="AG2388"/>
          <cell r="AH2388"/>
          <cell r="AI2388" t="e">
            <v>#DIV/0!</v>
          </cell>
          <cell r="AJ2388"/>
          <cell r="AK2388"/>
          <cell r="AL2388" t="e">
            <v>#DIV/0!</v>
          </cell>
          <cell r="AM2388"/>
          <cell r="AN2388"/>
          <cell r="AO2388" t="e">
            <v>#DIV/0!</v>
          </cell>
        </row>
        <row r="2389">
          <cell r="A2389">
            <v>1617</v>
          </cell>
          <cell r="B2389" t="str">
            <v>Chp Suey</v>
          </cell>
          <cell r="C2389"/>
          <cell r="D2389">
            <v>100</v>
          </cell>
          <cell r="E2389"/>
          <cell r="F2389">
            <v>178</v>
          </cell>
          <cell r="G2389"/>
          <cell r="H2389">
            <v>14</v>
          </cell>
          <cell r="I2389">
            <v>10.1</v>
          </cell>
          <cell r="J2389">
            <v>7.8</v>
          </cell>
          <cell r="K2389"/>
          <cell r="L2389">
            <v>2</v>
          </cell>
          <cell r="M2389"/>
          <cell r="N2389">
            <v>43</v>
          </cell>
          <cell r="O2389">
            <v>1.8</v>
          </cell>
          <cell r="P2389">
            <v>1638</v>
          </cell>
          <cell r="Q2389">
            <v>155</v>
          </cell>
          <cell r="R2389"/>
          <cell r="S2389">
            <v>0.99</v>
          </cell>
          <cell r="T2389">
            <v>34</v>
          </cell>
          <cell r="U2389">
            <v>345</v>
          </cell>
          <cell r="V2389">
            <v>0.31</v>
          </cell>
          <cell r="W2389">
            <v>0.16</v>
          </cell>
          <cell r="X2389">
            <v>4.8</v>
          </cell>
          <cell r="Y2389">
            <v>17</v>
          </cell>
          <cell r="Z2389">
            <v>0.23</v>
          </cell>
          <cell r="AA2389">
            <v>20</v>
          </cell>
          <cell r="AB2389">
            <v>120</v>
          </cell>
          <cell r="AC2389">
            <v>3.66</v>
          </cell>
          <cell r="AD2389">
            <v>3.28</v>
          </cell>
          <cell r="AE2389">
            <v>2.35</v>
          </cell>
          <cell r="AF2389">
            <v>33</v>
          </cell>
          <cell r="AG2389"/>
          <cell r="AH2389"/>
          <cell r="AI2389" t="e">
            <v>#DIV/0!</v>
          </cell>
          <cell r="AJ2389"/>
          <cell r="AK2389"/>
          <cell r="AL2389" t="e">
            <v>#DIV/0!</v>
          </cell>
          <cell r="AM2389"/>
          <cell r="AN2389"/>
          <cell r="AO2389" t="e">
            <v>#DIV/0!</v>
          </cell>
        </row>
        <row r="2390">
          <cell r="A2390">
            <v>1618</v>
          </cell>
          <cell r="B2390" t="str">
            <v>Empanada de arroz</v>
          </cell>
          <cell r="C2390"/>
          <cell r="D2390">
            <v>100</v>
          </cell>
          <cell r="E2390"/>
          <cell r="F2390">
            <v>394</v>
          </cell>
          <cell r="G2390"/>
          <cell r="H2390">
            <v>4.7</v>
          </cell>
          <cell r="I2390">
            <v>26.3</v>
          </cell>
          <cell r="J2390">
            <v>34.6</v>
          </cell>
          <cell r="K2390"/>
          <cell r="L2390">
            <v>1.6</v>
          </cell>
          <cell r="M2390"/>
          <cell r="N2390">
            <v>12</v>
          </cell>
          <cell r="O2390">
            <v>7.1</v>
          </cell>
          <cell r="P2390">
            <v>711</v>
          </cell>
          <cell r="Q2390">
            <v>13</v>
          </cell>
          <cell r="R2390"/>
          <cell r="S2390">
            <v>1.43</v>
          </cell>
          <cell r="T2390">
            <v>17</v>
          </cell>
          <cell r="U2390">
            <v>179</v>
          </cell>
          <cell r="V2390">
            <v>0.05</v>
          </cell>
          <cell r="W2390">
            <v>0.08</v>
          </cell>
          <cell r="X2390">
            <v>1.1000000000000001</v>
          </cell>
          <cell r="Y2390">
            <v>30</v>
          </cell>
          <cell r="Z2390">
            <v>0.66</v>
          </cell>
          <cell r="AA2390">
            <v>8</v>
          </cell>
          <cell r="AB2390">
            <v>7</v>
          </cell>
          <cell r="AC2390">
            <v>11.5</v>
          </cell>
          <cell r="AD2390">
            <v>7.5</v>
          </cell>
          <cell r="AE2390">
            <v>1.55</v>
          </cell>
          <cell r="AF2390">
            <v>140</v>
          </cell>
          <cell r="AG2390"/>
          <cell r="AH2390"/>
          <cell r="AI2390" t="e">
            <v>#DIV/0!</v>
          </cell>
          <cell r="AJ2390"/>
          <cell r="AK2390"/>
          <cell r="AL2390" t="e">
            <v>#DIV/0!</v>
          </cell>
          <cell r="AM2390"/>
          <cell r="AN2390"/>
          <cell r="AO2390" t="e">
            <v>#DIV/0!</v>
          </cell>
        </row>
        <row r="2391">
          <cell r="A2391">
            <v>1619</v>
          </cell>
          <cell r="B2391" t="str">
            <v>Empanada de Cambray</v>
          </cell>
          <cell r="C2391"/>
          <cell r="D2391">
            <v>100</v>
          </cell>
          <cell r="E2391"/>
          <cell r="F2391">
            <v>334</v>
          </cell>
          <cell r="G2391"/>
          <cell r="H2391">
            <v>10.3</v>
          </cell>
          <cell r="I2391">
            <v>8.5</v>
          </cell>
          <cell r="J2391">
            <v>54</v>
          </cell>
          <cell r="K2391"/>
          <cell r="L2391">
            <v>1.7</v>
          </cell>
          <cell r="M2391"/>
          <cell r="N2391">
            <v>294</v>
          </cell>
          <cell r="O2391">
            <v>1.5</v>
          </cell>
          <cell r="P2391">
            <v>195</v>
          </cell>
          <cell r="Q2391">
            <v>199</v>
          </cell>
          <cell r="R2391"/>
          <cell r="S2391">
            <v>0.4</v>
          </cell>
          <cell r="T2391">
            <v>19</v>
          </cell>
          <cell r="U2391">
            <v>118</v>
          </cell>
          <cell r="V2391">
            <v>0</v>
          </cell>
          <cell r="W2391">
            <v>0.2</v>
          </cell>
          <cell r="X2391">
            <v>0.1</v>
          </cell>
          <cell r="Y2391">
            <v>26</v>
          </cell>
          <cell r="Z2391">
            <v>0</v>
          </cell>
          <cell r="AA2391">
            <v>4</v>
          </cell>
          <cell r="AB2391">
            <v>0</v>
          </cell>
          <cell r="AC2391">
            <v>2.4</v>
          </cell>
          <cell r="AD2391">
            <v>5.2</v>
          </cell>
          <cell r="AE2391">
            <v>1.3</v>
          </cell>
          <cell r="AF2391">
            <v>10</v>
          </cell>
          <cell r="AG2391"/>
          <cell r="AH2391"/>
          <cell r="AI2391" t="e">
            <v>#DIV/0!</v>
          </cell>
          <cell r="AJ2391"/>
          <cell r="AK2391"/>
          <cell r="AL2391" t="e">
            <v>#DIV/0!</v>
          </cell>
          <cell r="AM2391"/>
          <cell r="AN2391"/>
          <cell r="AO2391" t="e">
            <v>#DIV/0!</v>
          </cell>
        </row>
        <row r="2392">
          <cell r="A2392">
            <v>1620</v>
          </cell>
          <cell r="B2392" t="str">
            <v>Empanada de guiso</v>
          </cell>
          <cell r="C2392"/>
          <cell r="D2392">
            <v>100</v>
          </cell>
          <cell r="E2392"/>
          <cell r="F2392">
            <v>285</v>
          </cell>
          <cell r="G2392"/>
          <cell r="H2392">
            <v>5.5</v>
          </cell>
          <cell r="I2392">
            <v>15.8</v>
          </cell>
          <cell r="J2392">
            <v>30.3</v>
          </cell>
          <cell r="K2392"/>
          <cell r="L2392">
            <v>0.4</v>
          </cell>
          <cell r="M2392"/>
          <cell r="N2392">
            <v>12</v>
          </cell>
          <cell r="O2392">
            <v>5.9</v>
          </cell>
          <cell r="P2392">
            <v>711</v>
          </cell>
          <cell r="Q2392">
            <v>36</v>
          </cell>
          <cell r="R2392"/>
          <cell r="S2392">
            <v>1.43</v>
          </cell>
          <cell r="T2392">
            <v>17</v>
          </cell>
          <cell r="U2392">
            <v>179</v>
          </cell>
          <cell r="V2392">
            <v>0.13</v>
          </cell>
          <cell r="W2392">
            <v>0.06</v>
          </cell>
          <cell r="X2392">
            <v>2.8</v>
          </cell>
          <cell r="Y2392">
            <v>30</v>
          </cell>
          <cell r="Z2392">
            <v>0.66</v>
          </cell>
          <cell r="AA2392">
            <v>8</v>
          </cell>
          <cell r="AB2392">
            <v>0</v>
          </cell>
          <cell r="AC2392">
            <v>11.5</v>
          </cell>
          <cell r="AD2392">
            <v>7.5</v>
          </cell>
          <cell r="AE2392">
            <v>1.55</v>
          </cell>
          <cell r="AF2392">
            <v>140</v>
          </cell>
          <cell r="AG2392"/>
          <cell r="AH2392"/>
          <cell r="AI2392" t="e">
            <v>#DIV/0!</v>
          </cell>
          <cell r="AJ2392"/>
          <cell r="AK2392"/>
          <cell r="AL2392" t="e">
            <v>#DIV/0!</v>
          </cell>
          <cell r="AM2392"/>
          <cell r="AN2392"/>
          <cell r="AO2392" t="e">
            <v>#DIV/0!</v>
          </cell>
        </row>
        <row r="2393">
          <cell r="A2393">
            <v>1621</v>
          </cell>
          <cell r="B2393" t="str">
            <v>Empanada de yuca con arroz y pollo</v>
          </cell>
          <cell r="C2393"/>
          <cell r="D2393">
            <v>100</v>
          </cell>
          <cell r="E2393"/>
          <cell r="F2393">
            <v>147</v>
          </cell>
          <cell r="G2393"/>
          <cell r="H2393">
            <v>5.4</v>
          </cell>
          <cell r="I2393">
            <v>1.3</v>
          </cell>
          <cell r="J2393">
            <v>28.3</v>
          </cell>
          <cell r="K2393"/>
          <cell r="L2393">
            <v>3.4</v>
          </cell>
          <cell r="M2393"/>
          <cell r="N2393">
            <v>8</v>
          </cell>
          <cell r="O2393">
            <v>0.6</v>
          </cell>
          <cell r="P2393">
            <v>20</v>
          </cell>
          <cell r="Q2393">
            <v>44</v>
          </cell>
          <cell r="R2393"/>
          <cell r="S2393">
            <v>0.41</v>
          </cell>
          <cell r="T2393">
            <v>38</v>
          </cell>
          <cell r="U2393">
            <v>353</v>
          </cell>
          <cell r="V2393">
            <v>0.04</v>
          </cell>
          <cell r="W2393">
            <v>0.04</v>
          </cell>
          <cell r="X2393">
            <v>1.7</v>
          </cell>
          <cell r="Y2393">
            <v>25</v>
          </cell>
          <cell r="Z2393">
            <v>0.03</v>
          </cell>
          <cell r="AA2393">
            <v>20</v>
          </cell>
          <cell r="AB2393">
            <v>6</v>
          </cell>
          <cell r="AC2393">
            <v>0.36</v>
          </cell>
          <cell r="AD2393">
            <v>0.49</v>
          </cell>
          <cell r="AE2393">
            <v>0.3</v>
          </cell>
          <cell r="AF2393">
            <v>12</v>
          </cell>
          <cell r="AG2393"/>
          <cell r="AH2393"/>
          <cell r="AI2393" t="e">
            <v>#DIV/0!</v>
          </cell>
          <cell r="AJ2393"/>
          <cell r="AK2393"/>
          <cell r="AL2393" t="e">
            <v>#DIV/0!</v>
          </cell>
          <cell r="AM2393"/>
          <cell r="AN2393"/>
          <cell r="AO2393" t="e">
            <v>#DIV/0!</v>
          </cell>
        </row>
        <row r="2394">
          <cell r="A2394">
            <v>1622</v>
          </cell>
          <cell r="B2394" t="str">
            <v>Envuelto de maduro</v>
          </cell>
          <cell r="C2394"/>
          <cell r="D2394">
            <v>100</v>
          </cell>
          <cell r="E2394"/>
          <cell r="F2394">
            <v>141</v>
          </cell>
          <cell r="G2394"/>
          <cell r="H2394">
            <v>1.2</v>
          </cell>
          <cell r="I2394">
            <v>0.5</v>
          </cell>
          <cell r="J2394">
            <v>32.799999999999997</v>
          </cell>
          <cell r="K2394"/>
          <cell r="L2394">
            <v>0.3</v>
          </cell>
          <cell r="M2394"/>
          <cell r="N2394">
            <v>4</v>
          </cell>
          <cell r="O2394">
            <v>0.9</v>
          </cell>
          <cell r="P2394">
            <v>5</v>
          </cell>
          <cell r="Q2394">
            <v>26</v>
          </cell>
          <cell r="R2394"/>
          <cell r="S2394">
            <v>0.13</v>
          </cell>
          <cell r="T2394">
            <v>32</v>
          </cell>
          <cell r="U2394">
            <v>465</v>
          </cell>
          <cell r="V2394">
            <v>0.3</v>
          </cell>
          <cell r="W2394">
            <v>0.3</v>
          </cell>
          <cell r="X2394">
            <v>0.7</v>
          </cell>
          <cell r="Y2394">
            <v>26</v>
          </cell>
          <cell r="Z2394">
            <v>0</v>
          </cell>
          <cell r="AA2394">
            <v>0</v>
          </cell>
          <cell r="AB2394">
            <v>91</v>
          </cell>
          <cell r="AC2394">
            <v>7.0000000000000007E-2</v>
          </cell>
          <cell r="AD2394">
            <v>0.02</v>
          </cell>
          <cell r="AE2394">
            <v>0.03</v>
          </cell>
          <cell r="AF2394">
            <v>0</v>
          </cell>
          <cell r="AG2394"/>
          <cell r="AH2394"/>
          <cell r="AI2394" t="e">
            <v>#DIV/0!</v>
          </cell>
          <cell r="AJ2394"/>
          <cell r="AK2394"/>
          <cell r="AL2394" t="e">
            <v>#DIV/0!</v>
          </cell>
          <cell r="AM2394"/>
          <cell r="AN2394"/>
          <cell r="AO2394" t="e">
            <v>#DIV/0!</v>
          </cell>
        </row>
        <row r="2395">
          <cell r="A2395">
            <v>1623</v>
          </cell>
          <cell r="B2395" t="str">
            <v>Envuelto de mute</v>
          </cell>
          <cell r="C2395"/>
          <cell r="D2395">
            <v>100</v>
          </cell>
          <cell r="E2395"/>
          <cell r="F2395">
            <v>136</v>
          </cell>
          <cell r="G2395"/>
          <cell r="H2395">
            <v>3.2</v>
          </cell>
          <cell r="I2395">
            <v>0.3</v>
          </cell>
          <cell r="J2395">
            <v>30</v>
          </cell>
          <cell r="K2395"/>
          <cell r="L2395">
            <v>0.6</v>
          </cell>
          <cell r="M2395"/>
          <cell r="N2395">
            <v>6</v>
          </cell>
          <cell r="O2395">
            <v>3.8</v>
          </cell>
          <cell r="P2395">
            <v>0</v>
          </cell>
          <cell r="Q2395">
            <v>25</v>
          </cell>
          <cell r="R2395"/>
          <cell r="S2395">
            <v>0</v>
          </cell>
          <cell r="T2395">
            <v>0</v>
          </cell>
          <cell r="U2395">
            <v>0</v>
          </cell>
          <cell r="V2395">
            <v>0.02</v>
          </cell>
          <cell r="W2395">
            <v>0.33</v>
          </cell>
          <cell r="X2395">
            <v>1</v>
          </cell>
          <cell r="Y2395">
            <v>0</v>
          </cell>
          <cell r="Z2395">
            <v>0</v>
          </cell>
          <cell r="AA2395">
            <v>0</v>
          </cell>
          <cell r="AB2395">
            <v>0</v>
          </cell>
          <cell r="AC2395">
            <v>0</v>
          </cell>
          <cell r="AD2395">
            <v>0.1</v>
          </cell>
          <cell r="AE2395">
            <v>0.1</v>
          </cell>
          <cell r="AF2395">
            <v>0</v>
          </cell>
          <cell r="AG2395"/>
          <cell r="AH2395"/>
          <cell r="AI2395" t="e">
            <v>#DIV/0!</v>
          </cell>
          <cell r="AJ2395"/>
          <cell r="AK2395"/>
          <cell r="AL2395" t="e">
            <v>#DIV/0!</v>
          </cell>
          <cell r="AM2395"/>
          <cell r="AN2395"/>
          <cell r="AO2395" t="e">
            <v>#DIV/0!</v>
          </cell>
        </row>
        <row r="2396">
          <cell r="A2396">
            <v>1624</v>
          </cell>
          <cell r="B2396" t="str">
            <v>Enyucado</v>
          </cell>
          <cell r="C2396"/>
          <cell r="D2396">
            <v>100</v>
          </cell>
          <cell r="E2396"/>
          <cell r="F2396">
            <v>196</v>
          </cell>
          <cell r="G2396"/>
          <cell r="H2396">
            <v>2.1</v>
          </cell>
          <cell r="I2396">
            <v>4</v>
          </cell>
          <cell r="J2396">
            <v>37.9</v>
          </cell>
          <cell r="K2396"/>
          <cell r="L2396">
            <v>3.6</v>
          </cell>
          <cell r="M2396"/>
          <cell r="N2396">
            <v>65</v>
          </cell>
          <cell r="O2396">
            <v>0.4</v>
          </cell>
          <cell r="P2396">
            <v>48</v>
          </cell>
          <cell r="Q2396">
            <v>65</v>
          </cell>
          <cell r="R2396"/>
          <cell r="S2396">
            <v>0.4</v>
          </cell>
          <cell r="T2396">
            <v>35</v>
          </cell>
          <cell r="U2396">
            <v>338</v>
          </cell>
          <cell r="V2396">
            <v>0</v>
          </cell>
          <cell r="W2396">
            <v>0.1</v>
          </cell>
          <cell r="X2396">
            <v>0.4</v>
          </cell>
          <cell r="Y2396">
            <v>14</v>
          </cell>
          <cell r="Z2396">
            <v>0.1</v>
          </cell>
          <cell r="AA2396">
            <v>18</v>
          </cell>
          <cell r="AB2396">
            <v>16</v>
          </cell>
          <cell r="AC2396">
            <v>3</v>
          </cell>
          <cell r="AD2396">
            <v>0.6</v>
          </cell>
          <cell r="AE2396">
            <v>0.1</v>
          </cell>
          <cell r="AF2396">
            <v>6</v>
          </cell>
          <cell r="AG2396"/>
          <cell r="AH2396"/>
          <cell r="AI2396" t="e">
            <v>#DIV/0!</v>
          </cell>
          <cell r="AJ2396"/>
          <cell r="AK2396"/>
          <cell r="AL2396" t="e">
            <v>#DIV/0!</v>
          </cell>
          <cell r="AM2396"/>
          <cell r="AN2396"/>
          <cell r="AO2396" t="e">
            <v>#DIV/0!</v>
          </cell>
        </row>
        <row r="2397">
          <cell r="A2397">
            <v>1625</v>
          </cell>
          <cell r="B2397" t="str">
            <v>Frijol de sopa</v>
          </cell>
          <cell r="C2397"/>
          <cell r="D2397">
            <v>100</v>
          </cell>
          <cell r="E2397"/>
          <cell r="F2397">
            <v>108</v>
          </cell>
          <cell r="G2397"/>
          <cell r="H2397">
            <v>3.8</v>
          </cell>
          <cell r="I2397">
            <v>0.3</v>
          </cell>
          <cell r="J2397">
            <v>22.5</v>
          </cell>
          <cell r="K2397"/>
          <cell r="L2397">
            <v>4.5</v>
          </cell>
          <cell r="M2397"/>
          <cell r="N2397">
            <v>19</v>
          </cell>
          <cell r="O2397">
            <v>1.5</v>
          </cell>
          <cell r="P2397">
            <v>20</v>
          </cell>
          <cell r="Q2397">
            <v>71</v>
          </cell>
          <cell r="R2397"/>
          <cell r="S2397">
            <v>0.52</v>
          </cell>
          <cell r="T2397">
            <v>32</v>
          </cell>
          <cell r="U2397">
            <v>392</v>
          </cell>
          <cell r="V2397">
            <v>0.09</v>
          </cell>
          <cell r="W2397">
            <v>0.06</v>
          </cell>
          <cell r="X2397">
            <v>0.7</v>
          </cell>
          <cell r="Y2397">
            <v>61</v>
          </cell>
          <cell r="Z2397">
            <v>0</v>
          </cell>
          <cell r="AA2397">
            <v>5</v>
          </cell>
          <cell r="AB2397">
            <v>259</v>
          </cell>
          <cell r="AC2397">
            <v>0.06</v>
          </cell>
          <cell r="AD2397">
            <v>0.02</v>
          </cell>
          <cell r="AE2397">
            <v>0.14000000000000001</v>
          </cell>
          <cell r="AF2397">
            <v>0</v>
          </cell>
          <cell r="AG2397"/>
          <cell r="AH2397"/>
          <cell r="AI2397" t="e">
            <v>#DIV/0!</v>
          </cell>
          <cell r="AJ2397"/>
          <cell r="AK2397"/>
          <cell r="AL2397" t="e">
            <v>#DIV/0!</v>
          </cell>
          <cell r="AM2397"/>
          <cell r="AN2397"/>
          <cell r="AO2397" t="e">
            <v>#DIV/0!</v>
          </cell>
        </row>
        <row r="2398">
          <cell r="A2398">
            <v>1626</v>
          </cell>
          <cell r="B2398" t="str">
            <v>Hogao casero</v>
          </cell>
          <cell r="C2398"/>
          <cell r="D2398">
            <v>100</v>
          </cell>
          <cell r="E2398"/>
          <cell r="F2398">
            <v>77</v>
          </cell>
          <cell r="G2398"/>
          <cell r="H2398">
            <v>1</v>
          </cell>
          <cell r="I2398">
            <v>5.8</v>
          </cell>
          <cell r="J2398">
            <v>5</v>
          </cell>
          <cell r="K2398"/>
          <cell r="L2398">
            <v>1.2</v>
          </cell>
          <cell r="M2398"/>
          <cell r="N2398">
            <v>22</v>
          </cell>
          <cell r="O2398">
            <v>0.5</v>
          </cell>
          <cell r="P2398">
            <v>7</v>
          </cell>
          <cell r="Q2398">
            <v>27</v>
          </cell>
          <cell r="R2398"/>
          <cell r="S2398">
            <v>0.11</v>
          </cell>
          <cell r="T2398">
            <v>10</v>
          </cell>
          <cell r="U2398">
            <v>190</v>
          </cell>
          <cell r="V2398">
            <v>0.05</v>
          </cell>
          <cell r="W2398">
            <v>0.04</v>
          </cell>
          <cell r="X2398">
            <v>0.5</v>
          </cell>
          <cell r="Y2398">
            <v>15</v>
          </cell>
          <cell r="Z2398">
            <v>0</v>
          </cell>
          <cell r="AA2398">
            <v>54</v>
          </cell>
          <cell r="AB2398">
            <v>58</v>
          </cell>
          <cell r="AC2398">
            <v>2.31</v>
          </cell>
          <cell r="AD2398">
            <v>1.38</v>
          </cell>
          <cell r="AE2398">
            <v>1.96</v>
          </cell>
          <cell r="AF2398">
            <v>0</v>
          </cell>
          <cell r="AG2398"/>
          <cell r="AH2398"/>
          <cell r="AI2398" t="e">
            <v>#DIV/0!</v>
          </cell>
          <cell r="AJ2398"/>
          <cell r="AK2398"/>
          <cell r="AL2398" t="e">
            <v>#DIV/0!</v>
          </cell>
          <cell r="AM2398"/>
          <cell r="AN2398"/>
          <cell r="AO2398" t="e">
            <v>#DIV/0!</v>
          </cell>
        </row>
        <row r="2399">
          <cell r="A2399">
            <v>1627</v>
          </cell>
          <cell r="B2399" t="str">
            <v>Lasagña con carne y salsa</v>
          </cell>
          <cell r="C2399"/>
          <cell r="D2399">
            <v>100</v>
          </cell>
          <cell r="E2399"/>
          <cell r="F2399">
            <v>141</v>
          </cell>
          <cell r="G2399"/>
          <cell r="H2399">
            <v>6.8</v>
          </cell>
          <cell r="I2399">
            <v>7.3</v>
          </cell>
          <cell r="J2399">
            <v>12.1</v>
          </cell>
          <cell r="K2399"/>
          <cell r="L2399">
            <v>1</v>
          </cell>
          <cell r="M2399"/>
          <cell r="N2399">
            <v>95</v>
          </cell>
          <cell r="O2399">
            <v>2.2999999999999998</v>
          </cell>
          <cell r="P2399">
            <v>280</v>
          </cell>
          <cell r="Q2399">
            <v>76</v>
          </cell>
          <cell r="R2399"/>
          <cell r="S2399">
            <v>1.8</v>
          </cell>
          <cell r="T2399">
            <v>19</v>
          </cell>
          <cell r="U2399">
            <v>158</v>
          </cell>
          <cell r="V2399">
            <v>0.06</v>
          </cell>
          <cell r="W2399">
            <v>0.14000000000000001</v>
          </cell>
          <cell r="X2399">
            <v>1.3</v>
          </cell>
          <cell r="Y2399">
            <v>14</v>
          </cell>
          <cell r="Z2399">
            <v>0.74</v>
          </cell>
          <cell r="AA2399">
            <v>22</v>
          </cell>
          <cell r="AB2399">
            <v>0</v>
          </cell>
          <cell r="AC2399">
            <v>3.5</v>
          </cell>
          <cell r="AD2399">
            <v>2.7</v>
          </cell>
          <cell r="AE2399">
            <v>0.5</v>
          </cell>
          <cell r="AF2399">
            <v>18</v>
          </cell>
          <cell r="AG2399"/>
          <cell r="AH2399"/>
          <cell r="AI2399" t="e">
            <v>#DIV/0!</v>
          </cell>
          <cell r="AJ2399"/>
          <cell r="AK2399"/>
          <cell r="AL2399" t="e">
            <v>#DIV/0!</v>
          </cell>
          <cell r="AM2399"/>
          <cell r="AN2399"/>
          <cell r="AO2399" t="e">
            <v>#DIV/0!</v>
          </cell>
        </row>
        <row r="2400">
          <cell r="A2400">
            <v>1628</v>
          </cell>
          <cell r="B2400" t="str">
            <v>Lasagña de carne jamon y champiñones</v>
          </cell>
          <cell r="C2400"/>
          <cell r="D2400">
            <v>100</v>
          </cell>
          <cell r="E2400"/>
          <cell r="F2400">
            <v>133</v>
          </cell>
          <cell r="G2400"/>
          <cell r="H2400">
            <v>6.2</v>
          </cell>
          <cell r="I2400">
            <v>7.2</v>
          </cell>
          <cell r="J2400">
            <v>10.9</v>
          </cell>
          <cell r="K2400"/>
          <cell r="L2400">
            <v>1.8</v>
          </cell>
          <cell r="M2400"/>
          <cell r="N2400">
            <v>94</v>
          </cell>
          <cell r="O2400">
            <v>1.6</v>
          </cell>
          <cell r="P2400">
            <v>280</v>
          </cell>
          <cell r="Q2400">
            <v>97</v>
          </cell>
          <cell r="R2400"/>
          <cell r="S2400">
            <v>1.4</v>
          </cell>
          <cell r="T2400">
            <v>19</v>
          </cell>
          <cell r="U2400">
            <v>158</v>
          </cell>
          <cell r="V2400">
            <v>0.06</v>
          </cell>
          <cell r="W2400">
            <v>0.14000000000000001</v>
          </cell>
          <cell r="X2400">
            <v>1.3</v>
          </cell>
          <cell r="Y2400">
            <v>14</v>
          </cell>
          <cell r="Z2400">
            <v>0.74</v>
          </cell>
          <cell r="AA2400">
            <v>22</v>
          </cell>
          <cell r="AB2400">
            <v>0</v>
          </cell>
          <cell r="AC2400">
            <v>3.4</v>
          </cell>
          <cell r="AD2400">
            <v>2.7</v>
          </cell>
          <cell r="AE2400">
            <v>0.5</v>
          </cell>
          <cell r="AF2400">
            <v>14</v>
          </cell>
          <cell r="AG2400"/>
          <cell r="AH2400"/>
          <cell r="AI2400" t="e">
            <v>#DIV/0!</v>
          </cell>
          <cell r="AJ2400"/>
          <cell r="AK2400"/>
          <cell r="AL2400" t="e">
            <v>#DIV/0!</v>
          </cell>
          <cell r="AM2400"/>
          <cell r="AN2400"/>
          <cell r="AO2400" t="e">
            <v>#DIV/0!</v>
          </cell>
        </row>
        <row r="2401">
          <cell r="A2401">
            <v>1629</v>
          </cell>
          <cell r="B2401" t="str">
            <v>Lasagña de pollo</v>
          </cell>
          <cell r="C2401"/>
          <cell r="D2401">
            <v>100</v>
          </cell>
          <cell r="E2401"/>
          <cell r="F2401">
            <v>147</v>
          </cell>
          <cell r="G2401"/>
          <cell r="H2401">
            <v>8.5</v>
          </cell>
          <cell r="I2401">
            <v>7.5</v>
          </cell>
          <cell r="J2401">
            <v>11.4</v>
          </cell>
          <cell r="K2401"/>
          <cell r="L2401">
            <v>1</v>
          </cell>
          <cell r="M2401"/>
          <cell r="N2401">
            <v>105</v>
          </cell>
          <cell r="O2401">
            <v>1</v>
          </cell>
          <cell r="P2401">
            <v>280</v>
          </cell>
          <cell r="Q2401">
            <v>88</v>
          </cell>
          <cell r="R2401"/>
          <cell r="S2401">
            <v>1</v>
          </cell>
          <cell r="T2401">
            <v>19</v>
          </cell>
          <cell r="U2401">
            <v>158</v>
          </cell>
          <cell r="V2401">
            <v>0.06</v>
          </cell>
          <cell r="W2401">
            <v>0.14000000000000001</v>
          </cell>
          <cell r="X2401">
            <v>1.3</v>
          </cell>
          <cell r="Y2401">
            <v>14</v>
          </cell>
          <cell r="Z2401">
            <v>0.74</v>
          </cell>
          <cell r="AA2401">
            <v>22</v>
          </cell>
          <cell r="AB2401">
            <v>0</v>
          </cell>
          <cell r="AC2401">
            <v>3.5</v>
          </cell>
          <cell r="AD2401">
            <v>2.8</v>
          </cell>
          <cell r="AE2401">
            <v>0.5</v>
          </cell>
          <cell r="AF2401">
            <v>13</v>
          </cell>
          <cell r="AG2401"/>
          <cell r="AH2401"/>
          <cell r="AI2401" t="e">
            <v>#DIV/0!</v>
          </cell>
          <cell r="AJ2401"/>
          <cell r="AK2401"/>
          <cell r="AL2401" t="e">
            <v>#DIV/0!</v>
          </cell>
          <cell r="AM2401"/>
          <cell r="AN2401"/>
          <cell r="AO2401" t="e">
            <v>#DIV/0!</v>
          </cell>
        </row>
        <row r="2402">
          <cell r="A2402">
            <v>1630</v>
          </cell>
          <cell r="B2402" t="str">
            <v>Lasagña de pollo con champiñones</v>
          </cell>
          <cell r="C2402"/>
          <cell r="D2402">
            <v>100</v>
          </cell>
          <cell r="E2402"/>
          <cell r="F2402">
            <v>149</v>
          </cell>
          <cell r="G2402"/>
          <cell r="H2402">
            <v>7.2</v>
          </cell>
          <cell r="I2402">
            <v>8.1</v>
          </cell>
          <cell r="J2402">
            <v>11.8</v>
          </cell>
          <cell r="K2402"/>
          <cell r="L2402">
            <v>2</v>
          </cell>
          <cell r="M2402"/>
          <cell r="N2402">
            <v>108</v>
          </cell>
          <cell r="O2402">
            <v>0.9</v>
          </cell>
          <cell r="P2402">
            <v>280</v>
          </cell>
          <cell r="Q2402">
            <v>76</v>
          </cell>
          <cell r="R2402"/>
          <cell r="S2402">
            <v>1</v>
          </cell>
          <cell r="T2402">
            <v>19</v>
          </cell>
          <cell r="U2402">
            <v>158</v>
          </cell>
          <cell r="V2402">
            <v>0.06</v>
          </cell>
          <cell r="W2402">
            <v>0.14000000000000001</v>
          </cell>
          <cell r="X2402">
            <v>1.3</v>
          </cell>
          <cell r="Y2402">
            <v>14</v>
          </cell>
          <cell r="Z2402">
            <v>0.74</v>
          </cell>
          <cell r="AA2402">
            <v>22</v>
          </cell>
          <cell r="AB2402">
            <v>0</v>
          </cell>
          <cell r="AC2402">
            <v>3.8</v>
          </cell>
          <cell r="AD2402">
            <v>3</v>
          </cell>
          <cell r="AE2402">
            <v>0.6</v>
          </cell>
          <cell r="AF2402">
            <v>11</v>
          </cell>
          <cell r="AG2402"/>
          <cell r="AH2402"/>
          <cell r="AI2402" t="e">
            <v>#DIV/0!</v>
          </cell>
          <cell r="AJ2402"/>
          <cell r="AK2402"/>
          <cell r="AL2402" t="e">
            <v>#DIV/0!</v>
          </cell>
          <cell r="AM2402"/>
          <cell r="AN2402"/>
          <cell r="AO2402" t="e">
            <v>#DIV/0!</v>
          </cell>
        </row>
        <row r="2403">
          <cell r="A2403">
            <v>1631</v>
          </cell>
          <cell r="B2403" t="str">
            <v>Lasagña de vegetales</v>
          </cell>
          <cell r="C2403"/>
          <cell r="D2403">
            <v>100</v>
          </cell>
          <cell r="E2403"/>
          <cell r="F2403">
            <v>179</v>
          </cell>
          <cell r="G2403"/>
          <cell r="H2403">
            <v>8.6999999999999993</v>
          </cell>
          <cell r="I2403">
            <v>11.5</v>
          </cell>
          <cell r="J2403">
            <v>10.1</v>
          </cell>
          <cell r="K2403"/>
          <cell r="L2403">
            <v>2.4</v>
          </cell>
          <cell r="M2403"/>
          <cell r="N2403">
            <v>100</v>
          </cell>
          <cell r="O2403">
            <v>0.6</v>
          </cell>
          <cell r="P2403">
            <v>280</v>
          </cell>
          <cell r="Q2403">
            <v>80</v>
          </cell>
          <cell r="R2403"/>
          <cell r="S2403">
            <v>0.4</v>
          </cell>
          <cell r="T2403">
            <v>19</v>
          </cell>
          <cell r="U2403">
            <v>158</v>
          </cell>
          <cell r="V2403">
            <v>0.06</v>
          </cell>
          <cell r="W2403">
            <v>0.14000000000000001</v>
          </cell>
          <cell r="X2403">
            <v>1.3</v>
          </cell>
          <cell r="Y2403">
            <v>14</v>
          </cell>
          <cell r="Z2403">
            <v>0.74</v>
          </cell>
          <cell r="AA2403">
            <v>22</v>
          </cell>
          <cell r="AB2403">
            <v>0</v>
          </cell>
          <cell r="AC2403">
            <v>5.4</v>
          </cell>
          <cell r="AD2403">
            <v>4.3</v>
          </cell>
          <cell r="AE2403">
            <v>0.8</v>
          </cell>
          <cell r="AF2403">
            <v>7</v>
          </cell>
          <cell r="AG2403"/>
          <cell r="AH2403"/>
          <cell r="AI2403" t="e">
            <v>#DIV/0!</v>
          </cell>
          <cell r="AJ2403"/>
          <cell r="AK2403"/>
          <cell r="AL2403" t="e">
            <v>#DIV/0!</v>
          </cell>
          <cell r="AM2403"/>
          <cell r="AN2403"/>
          <cell r="AO2403" t="e">
            <v>#DIV/0!</v>
          </cell>
        </row>
        <row r="2404">
          <cell r="A2404">
            <v>1632</v>
          </cell>
          <cell r="B2404" t="str">
            <v>Lasagña mixta</v>
          </cell>
          <cell r="C2404"/>
          <cell r="D2404">
            <v>100</v>
          </cell>
          <cell r="E2404"/>
          <cell r="F2404">
            <v>142</v>
          </cell>
          <cell r="G2404"/>
          <cell r="H2404">
            <v>6.2</v>
          </cell>
          <cell r="I2404">
            <v>7.6</v>
          </cell>
          <cell r="J2404">
            <v>12.3</v>
          </cell>
          <cell r="K2404"/>
          <cell r="L2404">
            <v>1</v>
          </cell>
          <cell r="M2404"/>
          <cell r="N2404">
            <v>110</v>
          </cell>
          <cell r="O2404">
            <v>1</v>
          </cell>
          <cell r="P2404">
            <v>280</v>
          </cell>
          <cell r="Q2404">
            <v>92</v>
          </cell>
          <cell r="R2404"/>
          <cell r="S2404">
            <v>2</v>
          </cell>
          <cell r="T2404">
            <v>19</v>
          </cell>
          <cell r="U2404">
            <v>158</v>
          </cell>
          <cell r="V2404">
            <v>0.06</v>
          </cell>
          <cell r="W2404">
            <v>0.14000000000000001</v>
          </cell>
          <cell r="X2404">
            <v>1.3</v>
          </cell>
          <cell r="Y2404">
            <v>14</v>
          </cell>
          <cell r="Z2404">
            <v>0.74</v>
          </cell>
          <cell r="AA2404">
            <v>22</v>
          </cell>
          <cell r="AB2404">
            <v>0</v>
          </cell>
          <cell r="AC2404">
            <v>3.6</v>
          </cell>
          <cell r="AD2404">
            <v>2.8</v>
          </cell>
          <cell r="AE2404">
            <v>0.5</v>
          </cell>
          <cell r="AF2404">
            <v>22</v>
          </cell>
          <cell r="AG2404"/>
          <cell r="AH2404"/>
          <cell r="AI2404" t="e">
            <v>#DIV/0!</v>
          </cell>
          <cell r="AJ2404"/>
          <cell r="AK2404"/>
          <cell r="AL2404" t="e">
            <v>#DIV/0!</v>
          </cell>
          <cell r="AM2404"/>
          <cell r="AN2404"/>
          <cell r="AO2404" t="e">
            <v>#DIV/0!</v>
          </cell>
        </row>
        <row r="2405">
          <cell r="A2405">
            <v>1633</v>
          </cell>
          <cell r="B2405" t="str">
            <v>Lechona</v>
          </cell>
          <cell r="C2405"/>
          <cell r="D2405">
            <v>100</v>
          </cell>
          <cell r="E2405"/>
          <cell r="F2405">
            <v>186</v>
          </cell>
          <cell r="G2405"/>
          <cell r="H2405">
            <v>18.600000000000001</v>
          </cell>
          <cell r="I2405">
            <v>6.5</v>
          </cell>
          <cell r="J2405">
            <v>13.3</v>
          </cell>
          <cell r="K2405"/>
          <cell r="L2405">
            <v>0.4</v>
          </cell>
          <cell r="M2405"/>
          <cell r="N2405">
            <v>9</v>
          </cell>
          <cell r="O2405">
            <v>0.8</v>
          </cell>
          <cell r="P2405">
            <v>29</v>
          </cell>
          <cell r="Q2405">
            <v>162</v>
          </cell>
          <cell r="R2405"/>
          <cell r="S2405">
            <v>1.7</v>
          </cell>
          <cell r="T2405">
            <v>19</v>
          </cell>
          <cell r="U2405">
            <v>197</v>
          </cell>
          <cell r="V2405">
            <v>0.3</v>
          </cell>
          <cell r="W2405">
            <v>0.2</v>
          </cell>
          <cell r="X2405">
            <v>2.7</v>
          </cell>
          <cell r="Y2405">
            <v>9</v>
          </cell>
          <cell r="Z2405">
            <v>0.3</v>
          </cell>
          <cell r="AA2405">
            <v>0</v>
          </cell>
          <cell r="AB2405">
            <v>1</v>
          </cell>
          <cell r="AC2405">
            <v>2.5</v>
          </cell>
          <cell r="AD2405">
            <v>3</v>
          </cell>
          <cell r="AE2405">
            <v>0.7</v>
          </cell>
          <cell r="AF2405">
            <v>48</v>
          </cell>
          <cell r="AG2405"/>
          <cell r="AH2405"/>
          <cell r="AI2405" t="e">
            <v>#DIV/0!</v>
          </cell>
          <cell r="AJ2405"/>
          <cell r="AK2405"/>
          <cell r="AL2405" t="e">
            <v>#DIV/0!</v>
          </cell>
          <cell r="AM2405"/>
          <cell r="AN2405"/>
          <cell r="AO2405" t="e">
            <v>#DIV/0!</v>
          </cell>
        </row>
        <row r="2406">
          <cell r="A2406">
            <v>1634</v>
          </cell>
          <cell r="B2406" t="str">
            <v>Lentejas en sopa</v>
          </cell>
          <cell r="C2406"/>
          <cell r="D2406">
            <v>100</v>
          </cell>
          <cell r="E2406"/>
          <cell r="F2406">
            <v>102</v>
          </cell>
          <cell r="G2406"/>
          <cell r="H2406">
            <v>6.2</v>
          </cell>
          <cell r="I2406">
            <v>0.3</v>
          </cell>
          <cell r="J2406">
            <v>18.600000000000001</v>
          </cell>
          <cell r="K2406"/>
          <cell r="L2406">
            <v>5.9</v>
          </cell>
          <cell r="M2406"/>
          <cell r="N2406">
            <v>18</v>
          </cell>
          <cell r="O2406">
            <v>2.2000000000000002</v>
          </cell>
          <cell r="P2406">
            <v>12</v>
          </cell>
          <cell r="Q2406">
            <v>126</v>
          </cell>
          <cell r="R2406"/>
          <cell r="S2406">
            <v>0.9</v>
          </cell>
          <cell r="T2406">
            <v>29</v>
          </cell>
          <cell r="U2406">
            <v>347</v>
          </cell>
          <cell r="V2406">
            <v>0.13</v>
          </cell>
          <cell r="W2406">
            <v>0.06</v>
          </cell>
          <cell r="X2406">
            <v>1.1000000000000001</v>
          </cell>
          <cell r="Y2406">
            <v>117</v>
          </cell>
          <cell r="Z2406">
            <v>0</v>
          </cell>
          <cell r="AA2406">
            <v>3</v>
          </cell>
          <cell r="AB2406">
            <v>128</v>
          </cell>
          <cell r="AC2406">
            <v>0.04</v>
          </cell>
          <cell r="AD2406">
            <v>0.04</v>
          </cell>
          <cell r="AE2406">
            <v>0.14000000000000001</v>
          </cell>
          <cell r="AF2406">
            <v>0</v>
          </cell>
          <cell r="AG2406"/>
          <cell r="AH2406"/>
          <cell r="AI2406" t="e">
            <v>#DIV/0!</v>
          </cell>
          <cell r="AJ2406"/>
          <cell r="AK2406"/>
          <cell r="AL2406" t="e">
            <v>#DIV/0!</v>
          </cell>
          <cell r="AM2406"/>
          <cell r="AN2406"/>
          <cell r="AO2406" t="e">
            <v>#DIV/0!</v>
          </cell>
        </row>
        <row r="2407">
          <cell r="A2407">
            <v>1635</v>
          </cell>
          <cell r="B2407" t="str">
            <v>Mazamorra</v>
          </cell>
          <cell r="C2407"/>
          <cell r="D2407">
            <v>100</v>
          </cell>
          <cell r="E2407"/>
          <cell r="F2407">
            <v>97</v>
          </cell>
          <cell r="G2407"/>
          <cell r="H2407">
            <v>2.5</v>
          </cell>
          <cell r="I2407">
            <v>0.5</v>
          </cell>
          <cell r="J2407">
            <v>20.5</v>
          </cell>
          <cell r="K2407"/>
          <cell r="L2407">
            <v>0.2</v>
          </cell>
          <cell r="M2407"/>
          <cell r="N2407">
            <v>10</v>
          </cell>
          <cell r="O2407">
            <v>0.6</v>
          </cell>
          <cell r="P2407">
            <v>0</v>
          </cell>
          <cell r="Q2407">
            <v>53</v>
          </cell>
          <cell r="R2407"/>
          <cell r="S2407">
            <v>0</v>
          </cell>
          <cell r="T2407">
            <v>0</v>
          </cell>
          <cell r="U2407">
            <v>0</v>
          </cell>
          <cell r="V2407">
            <v>0.04</v>
          </cell>
          <cell r="W2407">
            <v>0.02</v>
          </cell>
          <cell r="X2407">
            <v>0.2</v>
          </cell>
          <cell r="Y2407">
            <v>0</v>
          </cell>
          <cell r="Z2407">
            <v>0</v>
          </cell>
          <cell r="AA2407">
            <v>0</v>
          </cell>
          <cell r="AB2407">
            <v>0</v>
          </cell>
          <cell r="AC2407">
            <v>0.1</v>
          </cell>
          <cell r="AD2407">
            <v>0.1</v>
          </cell>
          <cell r="AE2407">
            <v>0.1</v>
          </cell>
          <cell r="AF2407">
            <v>0</v>
          </cell>
          <cell r="AG2407"/>
          <cell r="AH2407"/>
          <cell r="AI2407" t="e">
            <v>#DIV/0!</v>
          </cell>
          <cell r="AJ2407"/>
          <cell r="AK2407"/>
          <cell r="AL2407" t="e">
            <v>#DIV/0!</v>
          </cell>
          <cell r="AM2407"/>
          <cell r="AN2407"/>
          <cell r="AO2407" t="e">
            <v>#DIV/0!</v>
          </cell>
        </row>
        <row r="2408">
          <cell r="A2408">
            <v>1636</v>
          </cell>
          <cell r="B2408" t="str">
            <v>Paella ( con Mariscos)</v>
          </cell>
          <cell r="C2408"/>
          <cell r="D2408">
            <v>100</v>
          </cell>
          <cell r="E2408"/>
          <cell r="F2408">
            <v>140</v>
          </cell>
          <cell r="G2408"/>
          <cell r="H2408">
            <v>8.6</v>
          </cell>
          <cell r="I2408">
            <v>4.4000000000000004</v>
          </cell>
          <cell r="J2408">
            <v>16.5</v>
          </cell>
          <cell r="K2408"/>
          <cell r="L2408">
            <v>0.7</v>
          </cell>
          <cell r="M2408"/>
          <cell r="N2408">
            <v>0</v>
          </cell>
          <cell r="O2408">
            <v>8</v>
          </cell>
          <cell r="P2408">
            <v>529</v>
          </cell>
          <cell r="Q2408">
            <v>0</v>
          </cell>
          <cell r="R2408"/>
          <cell r="S2408">
            <v>0</v>
          </cell>
          <cell r="T2408">
            <v>0</v>
          </cell>
          <cell r="U2408">
            <v>156</v>
          </cell>
          <cell r="V2408">
            <v>0</v>
          </cell>
          <cell r="W2408">
            <v>0</v>
          </cell>
          <cell r="X2408">
            <v>0</v>
          </cell>
          <cell r="Y2408">
            <v>0</v>
          </cell>
          <cell r="Z2408">
            <v>0</v>
          </cell>
          <cell r="AA2408">
            <v>0</v>
          </cell>
          <cell r="AB2408">
            <v>0</v>
          </cell>
          <cell r="AC2408">
            <v>0.85</v>
          </cell>
          <cell r="AD2408">
            <v>2.56</v>
          </cell>
          <cell r="AE2408">
            <v>0.67</v>
          </cell>
          <cell r="AF2408">
            <v>20</v>
          </cell>
          <cell r="AG2408"/>
          <cell r="AH2408"/>
          <cell r="AI2408" t="e">
            <v>#DIV/0!</v>
          </cell>
          <cell r="AJ2408"/>
          <cell r="AK2408"/>
          <cell r="AL2408" t="e">
            <v>#DIV/0!</v>
          </cell>
          <cell r="AM2408"/>
          <cell r="AN2408"/>
          <cell r="AO2408" t="e">
            <v>#DIV/0!</v>
          </cell>
        </row>
        <row r="2409">
          <cell r="A2409">
            <v>1637</v>
          </cell>
          <cell r="B2409" t="str">
            <v>Paella ( sin Mariscos)</v>
          </cell>
          <cell r="C2409"/>
          <cell r="D2409">
            <v>100</v>
          </cell>
          <cell r="E2409"/>
          <cell r="F2409">
            <v>154</v>
          </cell>
          <cell r="G2409"/>
          <cell r="H2409">
            <v>9.5</v>
          </cell>
          <cell r="I2409">
            <v>5.4</v>
          </cell>
          <cell r="J2409">
            <v>16.7</v>
          </cell>
          <cell r="K2409"/>
          <cell r="L2409">
            <v>0.6</v>
          </cell>
          <cell r="M2409"/>
          <cell r="N2409">
            <v>0</v>
          </cell>
          <cell r="O2409">
            <v>8</v>
          </cell>
          <cell r="P2409">
            <v>604</v>
          </cell>
          <cell r="Q2409">
            <v>0</v>
          </cell>
          <cell r="R2409"/>
          <cell r="S2409">
            <v>0</v>
          </cell>
          <cell r="T2409">
            <v>0</v>
          </cell>
          <cell r="U2409">
            <v>159</v>
          </cell>
          <cell r="V2409">
            <v>0</v>
          </cell>
          <cell r="W2409">
            <v>0</v>
          </cell>
          <cell r="X2409">
            <v>0</v>
          </cell>
          <cell r="Y2409">
            <v>0</v>
          </cell>
          <cell r="Z2409">
            <v>0</v>
          </cell>
          <cell r="AA2409">
            <v>0</v>
          </cell>
          <cell r="AB2409">
            <v>0</v>
          </cell>
          <cell r="AC2409">
            <v>1.19</v>
          </cell>
          <cell r="AD2409">
            <v>3.07</v>
          </cell>
          <cell r="AE2409">
            <v>0.77</v>
          </cell>
          <cell r="AF2409">
            <v>24</v>
          </cell>
          <cell r="AG2409"/>
          <cell r="AH2409"/>
          <cell r="AI2409" t="e">
            <v>#DIV/0!</v>
          </cell>
          <cell r="AJ2409"/>
          <cell r="AK2409"/>
          <cell r="AL2409" t="e">
            <v>#DIV/0!</v>
          </cell>
          <cell r="AM2409"/>
          <cell r="AN2409"/>
          <cell r="AO2409" t="e">
            <v>#DIV/0!</v>
          </cell>
        </row>
        <row r="2410">
          <cell r="A2410">
            <v>1638</v>
          </cell>
          <cell r="B2410" t="str">
            <v>Papa en pure : paa 84%, leche 15%, margarina 1%.</v>
          </cell>
          <cell r="C2410"/>
          <cell r="D2410">
            <v>100</v>
          </cell>
          <cell r="E2410"/>
          <cell r="F2410">
            <v>84</v>
          </cell>
          <cell r="G2410"/>
          <cell r="H2410">
            <v>2.2999999999999998</v>
          </cell>
          <cell r="I2410">
            <v>1.2</v>
          </cell>
          <cell r="J2410">
            <v>16.100000000000001</v>
          </cell>
          <cell r="K2410"/>
          <cell r="L2410">
            <v>3.5</v>
          </cell>
          <cell r="M2410"/>
          <cell r="N2410">
            <v>21</v>
          </cell>
          <cell r="O2410">
            <v>0.5</v>
          </cell>
          <cell r="P2410">
            <v>227</v>
          </cell>
          <cell r="Q2410">
            <v>55</v>
          </cell>
          <cell r="R2410"/>
          <cell r="S2410">
            <v>0.32</v>
          </cell>
          <cell r="T2410">
            <v>18</v>
          </cell>
          <cell r="U2410">
            <v>294</v>
          </cell>
          <cell r="V2410">
            <v>0.09</v>
          </cell>
          <cell r="W2410">
            <v>0.05</v>
          </cell>
          <cell r="X2410">
            <v>1.2</v>
          </cell>
          <cell r="Y2410">
            <v>8</v>
          </cell>
          <cell r="Z2410">
            <v>0.05</v>
          </cell>
          <cell r="AA2410">
            <v>0</v>
          </cell>
          <cell r="AB2410">
            <v>10</v>
          </cell>
          <cell r="AC2410">
            <v>0.48</v>
          </cell>
          <cell r="AD2410">
            <v>0.35</v>
          </cell>
          <cell r="AE2410">
            <v>0.28999999999999998</v>
          </cell>
          <cell r="AF2410">
            <v>2</v>
          </cell>
          <cell r="AG2410"/>
          <cell r="AH2410"/>
          <cell r="AI2410" t="e">
            <v>#DIV/0!</v>
          </cell>
          <cell r="AJ2410"/>
          <cell r="AK2410"/>
          <cell r="AL2410" t="e">
            <v>#DIV/0!</v>
          </cell>
          <cell r="AM2410"/>
          <cell r="AN2410"/>
          <cell r="AO2410" t="e">
            <v>#DIV/0!</v>
          </cell>
        </row>
        <row r="2411">
          <cell r="A2411">
            <v>1639</v>
          </cell>
          <cell r="B2411" t="str">
            <v>Papa horneada: papa 68% queso 13%, tocineta 3%, margarina 1%, aceite 3%.</v>
          </cell>
          <cell r="C2411"/>
          <cell r="D2411">
            <v>100</v>
          </cell>
          <cell r="E2411"/>
          <cell r="F2411">
            <v>162</v>
          </cell>
          <cell r="G2411"/>
          <cell r="H2411">
            <v>6.2</v>
          </cell>
          <cell r="I2411">
            <v>8.6</v>
          </cell>
          <cell r="J2411">
            <v>14.9</v>
          </cell>
          <cell r="K2411"/>
          <cell r="L2411">
            <v>3.5</v>
          </cell>
          <cell r="M2411"/>
          <cell r="N2411">
            <v>103</v>
          </cell>
          <cell r="O2411">
            <v>1.1000000000000001</v>
          </cell>
          <cell r="P2411">
            <v>325</v>
          </cell>
          <cell r="Q2411">
            <v>116</v>
          </cell>
          <cell r="R2411"/>
          <cell r="S2411">
            <v>0.72</v>
          </cell>
          <cell r="T2411">
            <v>23</v>
          </cell>
          <cell r="U2411">
            <v>394</v>
          </cell>
          <cell r="V2411">
            <v>0.09</v>
          </cell>
          <cell r="W2411">
            <v>0.08</v>
          </cell>
          <cell r="X2411">
            <v>1.3</v>
          </cell>
          <cell r="Y2411">
            <v>10</v>
          </cell>
          <cell r="Z2411">
            <v>0.11</v>
          </cell>
          <cell r="AA2411">
            <v>10</v>
          </cell>
          <cell r="AB2411">
            <v>58</v>
          </cell>
          <cell r="AC2411">
            <v>3.39</v>
          </cell>
          <cell r="AD2411">
            <v>3.25</v>
          </cell>
          <cell r="AE2411">
            <v>1.59</v>
          </cell>
          <cell r="AF2411">
            <v>10</v>
          </cell>
          <cell r="AG2411"/>
          <cell r="AH2411"/>
          <cell r="AI2411" t="e">
            <v>#DIV/0!</v>
          </cell>
          <cell r="AJ2411"/>
          <cell r="AK2411"/>
          <cell r="AL2411" t="e">
            <v>#DIV/0!</v>
          </cell>
          <cell r="AM2411"/>
          <cell r="AN2411"/>
          <cell r="AO2411" t="e">
            <v>#DIV/0!</v>
          </cell>
        </row>
        <row r="2412">
          <cell r="A2412">
            <v>1640</v>
          </cell>
          <cell r="B2412" t="str">
            <v>Papa horneada: papa 68% , salsa de queso 13%, agua 12%, aceite 4% y margarina 3%.</v>
          </cell>
          <cell r="C2412"/>
          <cell r="D2412">
            <v>100</v>
          </cell>
          <cell r="E2412"/>
          <cell r="F2412">
            <v>170</v>
          </cell>
          <cell r="G2412"/>
          <cell r="H2412">
            <v>4.9000000000000004</v>
          </cell>
          <cell r="I2412">
            <v>9.6999999999999993</v>
          </cell>
          <cell r="J2412">
            <v>15.7</v>
          </cell>
          <cell r="K2412"/>
          <cell r="L2412">
            <v>3.5</v>
          </cell>
          <cell r="M2412"/>
          <cell r="N2412">
            <v>105</v>
          </cell>
          <cell r="O2412">
            <v>1</v>
          </cell>
          <cell r="P2412">
            <v>129</v>
          </cell>
          <cell r="Q2412">
            <v>108</v>
          </cell>
          <cell r="R2412"/>
          <cell r="S2412">
            <v>0.64</v>
          </cell>
          <cell r="T2412">
            <v>22</v>
          </cell>
          <cell r="U2412">
            <v>394</v>
          </cell>
          <cell r="V2412">
            <v>0.08</v>
          </cell>
          <cell r="W2412">
            <v>7.0000000000000007E-2</v>
          </cell>
          <cell r="X2412">
            <v>1.1000000000000001</v>
          </cell>
          <cell r="Y2412">
            <v>9</v>
          </cell>
          <cell r="Z2412">
            <v>0.06</v>
          </cell>
          <cell r="AA2412">
            <v>9</v>
          </cell>
          <cell r="AB2412">
            <v>77</v>
          </cell>
          <cell r="AC2412">
            <v>3.57</v>
          </cell>
          <cell r="AD2412">
            <v>3.62</v>
          </cell>
          <cell r="AE2412">
            <v>2.04</v>
          </cell>
          <cell r="AF2412">
            <v>6</v>
          </cell>
          <cell r="AG2412"/>
          <cell r="AH2412"/>
          <cell r="AI2412" t="e">
            <v>#DIV/0!</v>
          </cell>
          <cell r="AJ2412"/>
          <cell r="AK2412"/>
          <cell r="AL2412" t="e">
            <v>#DIV/0!</v>
          </cell>
          <cell r="AM2412"/>
          <cell r="AN2412"/>
          <cell r="AO2412" t="e">
            <v>#DIV/0!</v>
          </cell>
        </row>
        <row r="2413">
          <cell r="A2413">
            <v>1641</v>
          </cell>
          <cell r="B2413" t="str">
            <v>papa rellena</v>
          </cell>
          <cell r="C2413"/>
          <cell r="D2413">
            <v>100</v>
          </cell>
          <cell r="E2413"/>
          <cell r="F2413">
            <v>151</v>
          </cell>
          <cell r="G2413"/>
          <cell r="H2413">
            <v>702</v>
          </cell>
          <cell r="I2413">
            <v>3.9</v>
          </cell>
          <cell r="J2413">
            <v>21.7</v>
          </cell>
          <cell r="K2413"/>
          <cell r="L2413">
            <v>1.5</v>
          </cell>
          <cell r="M2413"/>
          <cell r="N2413">
            <v>11</v>
          </cell>
          <cell r="O2413">
            <v>1.2</v>
          </cell>
          <cell r="P2413">
            <v>21</v>
          </cell>
          <cell r="Q2413">
            <v>73</v>
          </cell>
          <cell r="R2413"/>
          <cell r="S2413">
            <v>1.22</v>
          </cell>
          <cell r="T2413">
            <v>20</v>
          </cell>
          <cell r="U2413">
            <v>288</v>
          </cell>
          <cell r="V2413">
            <v>0.16</v>
          </cell>
          <cell r="W2413">
            <v>0.12</v>
          </cell>
          <cell r="X2413">
            <v>2.4</v>
          </cell>
          <cell r="Y2413">
            <v>26</v>
          </cell>
          <cell r="Z2413">
            <v>0.49</v>
          </cell>
          <cell r="AA2413">
            <v>5</v>
          </cell>
          <cell r="AB2413">
            <v>8</v>
          </cell>
          <cell r="AC2413">
            <v>1.47</v>
          </cell>
          <cell r="AD2413">
            <v>1.62</v>
          </cell>
          <cell r="AE2413">
            <v>0.26</v>
          </cell>
          <cell r="AF2413">
            <v>37</v>
          </cell>
          <cell r="AG2413"/>
          <cell r="AH2413"/>
          <cell r="AI2413" t="e">
            <v>#DIV/0!</v>
          </cell>
          <cell r="AJ2413"/>
          <cell r="AK2413"/>
          <cell r="AL2413" t="e">
            <v>#DIV/0!</v>
          </cell>
          <cell r="AM2413"/>
          <cell r="AN2413"/>
          <cell r="AO2413" t="e">
            <v>#DIV/0!</v>
          </cell>
        </row>
        <row r="2414">
          <cell r="A2414">
            <v>1642</v>
          </cell>
          <cell r="B2414" t="str">
            <v>Pastel de yuca frito</v>
          </cell>
          <cell r="C2414"/>
          <cell r="D2414">
            <v>100</v>
          </cell>
          <cell r="E2414"/>
          <cell r="F2414">
            <v>218</v>
          </cell>
          <cell r="G2414"/>
          <cell r="H2414">
            <v>6</v>
          </cell>
          <cell r="I2414">
            <v>12.6</v>
          </cell>
          <cell r="J2414">
            <v>20.2</v>
          </cell>
          <cell r="K2414"/>
          <cell r="L2414">
            <v>0.2</v>
          </cell>
          <cell r="M2414"/>
          <cell r="N2414">
            <v>15</v>
          </cell>
          <cell r="O2414">
            <v>0.6</v>
          </cell>
          <cell r="P2414">
            <v>25</v>
          </cell>
          <cell r="Q2414">
            <v>65</v>
          </cell>
          <cell r="R2414"/>
          <cell r="S2414">
            <v>1</v>
          </cell>
          <cell r="T2414">
            <v>10</v>
          </cell>
          <cell r="U2414">
            <v>73</v>
          </cell>
          <cell r="V2414">
            <v>0</v>
          </cell>
          <cell r="W2414">
            <v>0.1</v>
          </cell>
          <cell r="X2414">
            <v>0.9</v>
          </cell>
          <cell r="Y2414">
            <v>9</v>
          </cell>
          <cell r="Z2414">
            <v>0.4</v>
          </cell>
          <cell r="AA2414">
            <v>8</v>
          </cell>
          <cell r="AB2414">
            <v>29</v>
          </cell>
          <cell r="AC2414">
            <v>2.9</v>
          </cell>
          <cell r="AD2414">
            <v>4.0999999999999996</v>
          </cell>
          <cell r="AE2414">
            <v>4.7</v>
          </cell>
          <cell r="AF2414">
            <v>71</v>
          </cell>
          <cell r="AG2414"/>
          <cell r="AH2414"/>
          <cell r="AI2414" t="e">
            <v>#DIV/0!</v>
          </cell>
          <cell r="AJ2414"/>
          <cell r="AK2414"/>
          <cell r="AL2414" t="e">
            <v>#DIV/0!</v>
          </cell>
          <cell r="AM2414"/>
          <cell r="AN2414"/>
          <cell r="AO2414" t="e">
            <v>#DIV/0!</v>
          </cell>
        </row>
        <row r="2415">
          <cell r="A2415">
            <v>1643</v>
          </cell>
          <cell r="B2415" t="str">
            <v>Postre de yuca</v>
          </cell>
          <cell r="C2415"/>
          <cell r="D2415">
            <v>100</v>
          </cell>
          <cell r="E2415"/>
          <cell r="F2415">
            <v>157</v>
          </cell>
          <cell r="G2415"/>
          <cell r="H2415">
            <v>2.7</v>
          </cell>
          <cell r="I2415">
            <v>2.5</v>
          </cell>
          <cell r="J2415">
            <v>31</v>
          </cell>
          <cell r="K2415"/>
          <cell r="L2415">
            <v>1.7</v>
          </cell>
          <cell r="M2415"/>
          <cell r="N2415">
            <v>94</v>
          </cell>
          <cell r="O2415">
            <v>0.2</v>
          </cell>
          <cell r="P2415">
            <v>40</v>
          </cell>
          <cell r="Q2415">
            <v>80</v>
          </cell>
          <cell r="R2415"/>
          <cell r="S2415">
            <v>0.38</v>
          </cell>
          <cell r="T2415">
            <v>25</v>
          </cell>
          <cell r="U2415">
            <v>275</v>
          </cell>
          <cell r="V2415">
            <v>4</v>
          </cell>
          <cell r="W2415">
            <v>0.13</v>
          </cell>
          <cell r="X2415">
            <v>0.2</v>
          </cell>
          <cell r="Y2415">
            <v>10</v>
          </cell>
          <cell r="Z2415">
            <v>0.27</v>
          </cell>
          <cell r="AA2415">
            <v>11</v>
          </cell>
          <cell r="AB2415">
            <v>24</v>
          </cell>
          <cell r="AC2415">
            <v>1.52</v>
          </cell>
          <cell r="AD2415">
            <v>0.71</v>
          </cell>
          <cell r="AE2415">
            <v>0.09</v>
          </cell>
          <cell r="AF2415">
            <v>10</v>
          </cell>
          <cell r="AG2415"/>
          <cell r="AH2415"/>
          <cell r="AI2415" t="e">
            <v>#DIV/0!</v>
          </cell>
          <cell r="AJ2415"/>
          <cell r="AK2415"/>
          <cell r="AL2415" t="e">
            <v>#DIV/0!</v>
          </cell>
          <cell r="AM2415"/>
          <cell r="AN2415"/>
          <cell r="AO2415" t="e">
            <v>#DIV/0!</v>
          </cell>
        </row>
        <row r="2416">
          <cell r="A2416">
            <v>1644</v>
          </cell>
          <cell r="B2416" t="str">
            <v>Salpicon</v>
          </cell>
          <cell r="C2416"/>
          <cell r="D2416">
            <v>100</v>
          </cell>
          <cell r="E2416"/>
          <cell r="F2416">
            <v>59</v>
          </cell>
          <cell r="G2416"/>
          <cell r="H2416">
            <v>0.4</v>
          </cell>
          <cell r="I2416">
            <v>0.2</v>
          </cell>
          <cell r="J2416">
            <v>13.9</v>
          </cell>
          <cell r="K2416"/>
          <cell r="L2416">
            <v>1.1000000000000001</v>
          </cell>
          <cell r="M2416"/>
          <cell r="N2416">
            <v>7</v>
          </cell>
          <cell r="O2416">
            <v>0.2</v>
          </cell>
          <cell r="P2416">
            <v>1</v>
          </cell>
          <cell r="Q2416">
            <v>7</v>
          </cell>
          <cell r="R2416"/>
          <cell r="S2416">
            <v>0.1</v>
          </cell>
          <cell r="T2416">
            <v>10</v>
          </cell>
          <cell r="U2416">
            <v>143</v>
          </cell>
          <cell r="V2416">
            <v>0</v>
          </cell>
          <cell r="W2416">
            <v>0</v>
          </cell>
          <cell r="X2416">
            <v>0.3</v>
          </cell>
          <cell r="Y2416">
            <v>13</v>
          </cell>
          <cell r="Z2416">
            <v>0</v>
          </cell>
          <cell r="AA2416">
            <v>18</v>
          </cell>
          <cell r="AB2416">
            <v>66</v>
          </cell>
          <cell r="AC2416">
            <v>0.1</v>
          </cell>
          <cell r="AD2416">
            <v>0</v>
          </cell>
          <cell r="AE2416">
            <v>0</v>
          </cell>
          <cell r="AF2416">
            <v>0</v>
          </cell>
          <cell r="AG2416"/>
          <cell r="AH2416"/>
          <cell r="AI2416" t="e">
            <v>#DIV/0!</v>
          </cell>
          <cell r="AJ2416"/>
          <cell r="AK2416"/>
          <cell r="AL2416" t="e">
            <v>#DIV/0!</v>
          </cell>
          <cell r="AM2416"/>
          <cell r="AN2416"/>
          <cell r="AO2416" t="e">
            <v>#DIV/0!</v>
          </cell>
        </row>
        <row r="2417">
          <cell r="A2417">
            <v>1645</v>
          </cell>
          <cell r="B2417" t="str">
            <v>Sopa de Guineo</v>
          </cell>
          <cell r="C2417"/>
          <cell r="D2417">
            <v>100</v>
          </cell>
          <cell r="E2417"/>
          <cell r="F2417">
            <v>93</v>
          </cell>
          <cell r="G2417"/>
          <cell r="H2417">
            <v>1.6</v>
          </cell>
          <cell r="I2417">
            <v>0.1</v>
          </cell>
          <cell r="J2417">
            <v>21.4</v>
          </cell>
          <cell r="K2417"/>
          <cell r="L2417">
            <v>2.4</v>
          </cell>
          <cell r="M2417"/>
          <cell r="N2417">
            <v>12</v>
          </cell>
          <cell r="O2417">
            <v>0.4</v>
          </cell>
          <cell r="P2417">
            <v>19</v>
          </cell>
          <cell r="Q2417">
            <v>37</v>
          </cell>
          <cell r="R2417"/>
          <cell r="S2417">
            <v>0.23</v>
          </cell>
          <cell r="T2417">
            <v>25</v>
          </cell>
          <cell r="U2417">
            <v>383</v>
          </cell>
          <cell r="V2417">
            <v>6</v>
          </cell>
          <cell r="W2417">
            <v>0.03</v>
          </cell>
          <cell r="X2417">
            <v>0.8</v>
          </cell>
          <cell r="Y2417">
            <v>7</v>
          </cell>
          <cell r="Z2417">
            <v>0</v>
          </cell>
          <cell r="AA2417">
            <v>9</v>
          </cell>
          <cell r="AB2417">
            <v>205</v>
          </cell>
          <cell r="AC2417">
            <v>7.0000000000000007E-2</v>
          </cell>
          <cell r="AD2417">
            <v>0.01</v>
          </cell>
          <cell r="AE2417">
            <v>0.06</v>
          </cell>
          <cell r="AF2417">
            <v>0</v>
          </cell>
          <cell r="AG2417"/>
          <cell r="AH2417"/>
          <cell r="AI2417" t="e">
            <v>#DIV/0!</v>
          </cell>
          <cell r="AJ2417"/>
          <cell r="AK2417"/>
          <cell r="AL2417" t="e">
            <v>#DIV/0!</v>
          </cell>
          <cell r="AM2417"/>
          <cell r="AN2417"/>
          <cell r="AO2417" t="e">
            <v>#DIV/0!</v>
          </cell>
        </row>
        <row r="2418">
          <cell r="A2418">
            <v>1646</v>
          </cell>
          <cell r="B2418" t="str">
            <v>Sopa de papa</v>
          </cell>
          <cell r="C2418"/>
          <cell r="D2418">
            <v>100</v>
          </cell>
          <cell r="E2418"/>
          <cell r="F2418">
            <v>241</v>
          </cell>
          <cell r="G2418"/>
          <cell r="H2418">
            <v>7.1</v>
          </cell>
          <cell r="I2418">
            <v>0.6</v>
          </cell>
          <cell r="J2418">
            <v>51.7</v>
          </cell>
          <cell r="K2418"/>
          <cell r="L2418">
            <v>1.5</v>
          </cell>
          <cell r="M2418"/>
          <cell r="N2418">
            <v>24</v>
          </cell>
          <cell r="O2418">
            <v>2</v>
          </cell>
          <cell r="P2418">
            <v>322</v>
          </cell>
          <cell r="Q2418">
            <v>55</v>
          </cell>
          <cell r="R2418"/>
          <cell r="S2418">
            <v>0.47</v>
          </cell>
          <cell r="T2418">
            <v>19</v>
          </cell>
          <cell r="U2418">
            <v>290</v>
          </cell>
          <cell r="V2418">
            <v>7</v>
          </cell>
          <cell r="W2418">
            <v>0.06</v>
          </cell>
          <cell r="X2418">
            <v>0.6</v>
          </cell>
          <cell r="Y2418">
            <v>68</v>
          </cell>
          <cell r="Z2418">
            <v>0.05</v>
          </cell>
          <cell r="AA2418">
            <v>3</v>
          </cell>
          <cell r="AB2418">
            <v>69</v>
          </cell>
          <cell r="AC2418">
            <v>0.19</v>
          </cell>
          <cell r="AD2418">
            <v>0.24</v>
          </cell>
          <cell r="AE2418">
            <v>0.25</v>
          </cell>
          <cell r="AF2418">
            <v>19</v>
          </cell>
          <cell r="AG2418"/>
          <cell r="AH2418"/>
          <cell r="AI2418" t="e">
            <v>#DIV/0!</v>
          </cell>
          <cell r="AJ2418"/>
          <cell r="AK2418"/>
          <cell r="AL2418" t="e">
            <v>#DIV/0!</v>
          </cell>
          <cell r="AM2418"/>
          <cell r="AN2418"/>
          <cell r="AO2418" t="e">
            <v>#DIV/0!</v>
          </cell>
        </row>
        <row r="2419">
          <cell r="A2419">
            <v>1647</v>
          </cell>
          <cell r="B2419" t="str">
            <v>Sopa de pastas</v>
          </cell>
          <cell r="C2419"/>
          <cell r="D2419">
            <v>100</v>
          </cell>
          <cell r="E2419"/>
          <cell r="F2419">
            <v>68</v>
          </cell>
          <cell r="G2419"/>
          <cell r="H2419">
            <v>1.3</v>
          </cell>
          <cell r="I2419">
            <v>0.7</v>
          </cell>
          <cell r="J2419">
            <v>14.1</v>
          </cell>
          <cell r="K2419"/>
          <cell r="L2419">
            <v>1</v>
          </cell>
          <cell r="M2419"/>
          <cell r="N2419">
            <v>7</v>
          </cell>
          <cell r="O2419">
            <v>1.2</v>
          </cell>
          <cell r="P2419">
            <v>2</v>
          </cell>
          <cell r="Q2419">
            <v>18</v>
          </cell>
          <cell r="R2419"/>
          <cell r="S2419">
            <v>0.14000000000000001</v>
          </cell>
          <cell r="T2419">
            <v>14</v>
          </cell>
          <cell r="U2419">
            <v>156</v>
          </cell>
          <cell r="V2419">
            <v>4</v>
          </cell>
          <cell r="W2419">
            <v>0.03</v>
          </cell>
          <cell r="X2419">
            <v>0.5</v>
          </cell>
          <cell r="Y2419">
            <v>25</v>
          </cell>
          <cell r="Z2419">
            <v>0</v>
          </cell>
          <cell r="AA2419">
            <v>9</v>
          </cell>
          <cell r="AB2419">
            <v>20</v>
          </cell>
          <cell r="AC2419">
            <v>0.28999999999999998</v>
          </cell>
          <cell r="AD2419">
            <v>0.16</v>
          </cell>
          <cell r="AE2419">
            <v>0.26</v>
          </cell>
          <cell r="AF2419">
            <v>0</v>
          </cell>
          <cell r="AG2419"/>
          <cell r="AH2419"/>
          <cell r="AI2419" t="e">
            <v>#DIV/0!</v>
          </cell>
          <cell r="AJ2419"/>
          <cell r="AK2419"/>
          <cell r="AL2419" t="e">
            <v>#DIV/0!</v>
          </cell>
          <cell r="AM2419"/>
          <cell r="AN2419"/>
          <cell r="AO2419" t="e">
            <v>#DIV/0!</v>
          </cell>
        </row>
        <row r="2420">
          <cell r="A2420">
            <v>1648</v>
          </cell>
          <cell r="B2420" t="str">
            <v>Tamal de maiz pilado</v>
          </cell>
          <cell r="C2420"/>
          <cell r="D2420">
            <v>100</v>
          </cell>
          <cell r="E2420"/>
          <cell r="F2420">
            <v>158</v>
          </cell>
          <cell r="G2420"/>
          <cell r="H2420">
            <v>10.199999999999999</v>
          </cell>
          <cell r="I2420">
            <v>8</v>
          </cell>
          <cell r="J2420">
            <v>11.4</v>
          </cell>
          <cell r="K2420"/>
          <cell r="L2420">
            <v>0.8</v>
          </cell>
          <cell r="M2420"/>
          <cell r="N2420">
            <v>23</v>
          </cell>
          <cell r="O2420">
            <v>0.8</v>
          </cell>
          <cell r="P2420">
            <v>64</v>
          </cell>
          <cell r="Q2420">
            <v>40</v>
          </cell>
          <cell r="R2420"/>
          <cell r="S2420">
            <v>2.14</v>
          </cell>
          <cell r="T2420">
            <v>23</v>
          </cell>
          <cell r="U2420">
            <v>353</v>
          </cell>
          <cell r="V2420">
            <v>1</v>
          </cell>
          <cell r="W2420">
            <v>0.11</v>
          </cell>
          <cell r="X2420">
            <v>0.9</v>
          </cell>
          <cell r="Y2420">
            <v>5</v>
          </cell>
          <cell r="Z2420">
            <v>0.86</v>
          </cell>
          <cell r="AA2420">
            <v>0</v>
          </cell>
          <cell r="AB2420">
            <v>4</v>
          </cell>
          <cell r="AC2420">
            <v>2.61</v>
          </cell>
          <cell r="AD2420">
            <v>3.42</v>
          </cell>
          <cell r="AE2420">
            <v>0.79</v>
          </cell>
          <cell r="AF2420">
            <v>60</v>
          </cell>
          <cell r="AG2420"/>
          <cell r="AH2420"/>
          <cell r="AI2420" t="e">
            <v>#DIV/0!</v>
          </cell>
          <cell r="AJ2420"/>
          <cell r="AK2420"/>
          <cell r="AL2420" t="e">
            <v>#DIV/0!</v>
          </cell>
          <cell r="AM2420"/>
          <cell r="AN2420"/>
          <cell r="AO2420" t="e">
            <v>#DIV/0!</v>
          </cell>
        </row>
        <row r="2421">
          <cell r="A2421">
            <v>1649</v>
          </cell>
          <cell r="B2421" t="str">
            <v>Tamal de maiz y guiso</v>
          </cell>
          <cell r="C2421"/>
          <cell r="D2421">
            <v>100</v>
          </cell>
          <cell r="E2421"/>
          <cell r="F2421">
            <v>164</v>
          </cell>
          <cell r="G2421"/>
          <cell r="H2421">
            <v>3.1</v>
          </cell>
          <cell r="I2421">
            <v>8.8000000000000007</v>
          </cell>
          <cell r="J2421">
            <v>18.100000000000001</v>
          </cell>
          <cell r="K2421"/>
          <cell r="L2421">
            <v>0.6</v>
          </cell>
          <cell r="M2421"/>
          <cell r="N2421">
            <v>20</v>
          </cell>
          <cell r="O2421">
            <v>2.2000000000000002</v>
          </cell>
          <cell r="P2421">
            <v>65</v>
          </cell>
          <cell r="Q2421">
            <v>66</v>
          </cell>
          <cell r="R2421"/>
          <cell r="S2421">
            <v>2.14</v>
          </cell>
          <cell r="T2421">
            <v>23</v>
          </cell>
          <cell r="U2421">
            <v>353</v>
          </cell>
          <cell r="V2421">
            <v>0.05</v>
          </cell>
          <cell r="W2421">
            <v>7.0000000000000007E-2</v>
          </cell>
          <cell r="X2421">
            <v>0.7</v>
          </cell>
          <cell r="Y2421">
            <v>5</v>
          </cell>
          <cell r="Z2421">
            <v>0.86</v>
          </cell>
          <cell r="AA2421">
            <v>0</v>
          </cell>
          <cell r="AB2421">
            <v>17</v>
          </cell>
          <cell r="AC2421">
            <v>2.61</v>
          </cell>
          <cell r="AD2421">
            <v>3.42</v>
          </cell>
          <cell r="AE2421">
            <v>0.79</v>
          </cell>
          <cell r="AF2421">
            <v>60</v>
          </cell>
          <cell r="AG2421"/>
          <cell r="AH2421"/>
          <cell r="AI2421" t="e">
            <v>#DIV/0!</v>
          </cell>
          <cell r="AJ2421"/>
          <cell r="AK2421"/>
          <cell r="AL2421" t="e">
            <v>#DIV/0!</v>
          </cell>
          <cell r="AM2421"/>
          <cell r="AN2421"/>
          <cell r="AO2421" t="e">
            <v>#DIV/0!</v>
          </cell>
        </row>
        <row r="2422">
          <cell r="A2422">
            <v>1650</v>
          </cell>
          <cell r="B2422" t="str">
            <v>Tamal de pipian</v>
          </cell>
          <cell r="C2422"/>
          <cell r="D2422">
            <v>100</v>
          </cell>
          <cell r="E2422"/>
          <cell r="F2422">
            <v>84</v>
          </cell>
          <cell r="G2422"/>
          <cell r="H2422">
            <v>2.2000000000000002</v>
          </cell>
          <cell r="I2422">
            <v>0.8</v>
          </cell>
          <cell r="J2422">
            <v>17.100000000000001</v>
          </cell>
          <cell r="K2422"/>
          <cell r="L2422">
            <v>0</v>
          </cell>
          <cell r="M2422"/>
          <cell r="N2422">
            <v>4</v>
          </cell>
          <cell r="O2422">
            <v>2.1</v>
          </cell>
          <cell r="P2422">
            <v>45</v>
          </cell>
          <cell r="Q2422">
            <v>31</v>
          </cell>
          <cell r="R2422"/>
          <cell r="S2422">
            <v>0</v>
          </cell>
          <cell r="T2422">
            <v>23</v>
          </cell>
          <cell r="U2422">
            <v>300</v>
          </cell>
          <cell r="V2422">
            <v>0.04</v>
          </cell>
          <cell r="W2422">
            <v>0.1</v>
          </cell>
          <cell r="X2422">
            <v>0.6</v>
          </cell>
          <cell r="Y2422">
            <v>2</v>
          </cell>
          <cell r="Z2422">
            <v>0.2</v>
          </cell>
          <cell r="AA2422">
            <v>0</v>
          </cell>
          <cell r="AB2422">
            <v>9</v>
          </cell>
          <cell r="AC2422">
            <v>0.33</v>
          </cell>
          <cell r="AD2422">
            <v>0.22</v>
          </cell>
          <cell r="AE2422">
            <v>7.0000000000000007E-2</v>
          </cell>
          <cell r="AF2422">
            <v>0</v>
          </cell>
          <cell r="AG2422"/>
          <cell r="AH2422"/>
          <cell r="AI2422" t="e">
            <v>#DIV/0!</v>
          </cell>
          <cell r="AJ2422"/>
          <cell r="AK2422"/>
          <cell r="AL2422" t="e">
            <v>#DIV/0!</v>
          </cell>
          <cell r="AM2422"/>
          <cell r="AN2422"/>
          <cell r="AO2422" t="e">
            <v>#DIV/0!</v>
          </cell>
        </row>
        <row r="2423">
          <cell r="A2423">
            <v>1651</v>
          </cell>
          <cell r="B2423" t="str">
            <v>Torta de ñame</v>
          </cell>
          <cell r="C2423"/>
          <cell r="D2423">
            <v>100</v>
          </cell>
          <cell r="E2423"/>
          <cell r="F2423">
            <v>231</v>
          </cell>
          <cell r="G2423"/>
          <cell r="H2423">
            <v>3.2</v>
          </cell>
          <cell r="I2423">
            <v>7.6</v>
          </cell>
          <cell r="J2423">
            <v>37.5</v>
          </cell>
          <cell r="K2423"/>
          <cell r="L2423">
            <v>1.5</v>
          </cell>
          <cell r="M2423"/>
          <cell r="N2423">
            <v>84</v>
          </cell>
          <cell r="O2423">
            <v>0.9</v>
          </cell>
          <cell r="P2423">
            <v>93</v>
          </cell>
          <cell r="Q2423">
            <v>63</v>
          </cell>
          <cell r="R2423"/>
          <cell r="S2423">
            <v>0.3</v>
          </cell>
          <cell r="T2423">
            <v>13</v>
          </cell>
          <cell r="U2423">
            <v>261</v>
          </cell>
          <cell r="V2423">
            <v>0.2</v>
          </cell>
          <cell r="W2423">
            <v>0.1</v>
          </cell>
          <cell r="X2423">
            <v>1.1000000000000001</v>
          </cell>
          <cell r="Y2423">
            <v>31</v>
          </cell>
          <cell r="Z2423">
            <v>0.1</v>
          </cell>
          <cell r="AA2423">
            <v>4</v>
          </cell>
          <cell r="AB2423">
            <v>73</v>
          </cell>
          <cell r="AC2423">
            <v>2.1</v>
          </cell>
          <cell r="AD2423">
            <v>2.8</v>
          </cell>
          <cell r="AE2423">
            <v>2.2999999999999998</v>
          </cell>
          <cell r="AF2423">
            <v>4</v>
          </cell>
          <cell r="AG2423"/>
          <cell r="AH2423"/>
          <cell r="AI2423" t="e">
            <v>#DIV/0!</v>
          </cell>
          <cell r="AJ2423"/>
          <cell r="AK2423"/>
          <cell r="AL2423" t="e">
            <v>#DIV/0!</v>
          </cell>
          <cell r="AM2423"/>
          <cell r="AN2423"/>
          <cell r="AO2423" t="e">
            <v>#DIV/0!</v>
          </cell>
        </row>
        <row r="2424">
          <cell r="A2424">
            <v>1652</v>
          </cell>
          <cell r="B2424" t="str">
            <v>Torta de platano</v>
          </cell>
          <cell r="C2424"/>
          <cell r="D2424">
            <v>100</v>
          </cell>
          <cell r="E2424"/>
          <cell r="F2424">
            <v>305</v>
          </cell>
          <cell r="G2424"/>
          <cell r="H2424">
            <v>6.4</v>
          </cell>
          <cell r="I2424">
            <v>14.9</v>
          </cell>
          <cell r="J2424">
            <v>36.200000000000003</v>
          </cell>
          <cell r="K2424"/>
          <cell r="L2424">
            <v>0.5</v>
          </cell>
          <cell r="M2424"/>
          <cell r="N2424">
            <v>147</v>
          </cell>
          <cell r="O2424">
            <v>0.9</v>
          </cell>
          <cell r="P2424">
            <v>1</v>
          </cell>
          <cell r="Q2424">
            <v>127</v>
          </cell>
          <cell r="R2424"/>
          <cell r="S2424">
            <v>0</v>
          </cell>
          <cell r="T2424">
            <v>7</v>
          </cell>
          <cell r="U2424">
            <v>107</v>
          </cell>
          <cell r="V2424">
            <v>0.1</v>
          </cell>
          <cell r="W2424">
            <v>0.1</v>
          </cell>
          <cell r="X2424">
            <v>0.3</v>
          </cell>
          <cell r="Y2424">
            <v>6</v>
          </cell>
          <cell r="Z2424">
            <v>0</v>
          </cell>
          <cell r="AA2424">
            <v>3</v>
          </cell>
          <cell r="AB2424">
            <v>66</v>
          </cell>
          <cell r="AC2424">
            <v>0</v>
          </cell>
          <cell r="AD2424">
            <v>0</v>
          </cell>
          <cell r="AE2424">
            <v>0</v>
          </cell>
          <cell r="AF2424">
            <v>0</v>
          </cell>
          <cell r="AG2424"/>
          <cell r="AH2424"/>
          <cell r="AI2424" t="e">
            <v>#DIV/0!</v>
          </cell>
          <cell r="AJ2424"/>
          <cell r="AK2424"/>
          <cell r="AL2424" t="e">
            <v>#DIV/0!</v>
          </cell>
          <cell r="AM2424"/>
          <cell r="AN2424"/>
          <cell r="AO2424" t="e">
            <v>#DIV/0!</v>
          </cell>
        </row>
        <row r="2425">
          <cell r="A2425">
            <v>1653</v>
          </cell>
          <cell r="B2425" t="str">
            <v>Torta de yuca</v>
          </cell>
          <cell r="C2425"/>
          <cell r="D2425">
            <v>100</v>
          </cell>
          <cell r="E2425"/>
          <cell r="F2425">
            <v>241</v>
          </cell>
          <cell r="G2425"/>
          <cell r="H2425">
            <v>3.3</v>
          </cell>
          <cell r="I2425">
            <v>7.5</v>
          </cell>
          <cell r="J2425">
            <v>40</v>
          </cell>
          <cell r="K2425"/>
          <cell r="L2425">
            <v>2.2999999999999998</v>
          </cell>
          <cell r="M2425"/>
          <cell r="N2425">
            <v>99</v>
          </cell>
          <cell r="O2425">
            <v>0.5</v>
          </cell>
          <cell r="P2425">
            <v>77</v>
          </cell>
          <cell r="Q2425">
            <v>92</v>
          </cell>
          <cell r="R2425"/>
          <cell r="S2425">
            <v>0.6</v>
          </cell>
          <cell r="T2425">
            <v>20</v>
          </cell>
          <cell r="U2425">
            <v>205</v>
          </cell>
          <cell r="V2425">
            <v>0</v>
          </cell>
          <cell r="W2425">
            <v>0.1</v>
          </cell>
          <cell r="X2425">
            <v>0.2</v>
          </cell>
          <cell r="Y2425">
            <v>10</v>
          </cell>
          <cell r="Z2425">
            <v>0.2</v>
          </cell>
          <cell r="AA2425">
            <v>8</v>
          </cell>
          <cell r="AB2425">
            <v>30</v>
          </cell>
          <cell r="AC2425">
            <v>5.8</v>
          </cell>
          <cell r="AD2425">
            <v>1.1000000000000001</v>
          </cell>
          <cell r="AE2425">
            <v>0.2</v>
          </cell>
          <cell r="AF2425">
            <v>12</v>
          </cell>
          <cell r="AG2425"/>
          <cell r="AH2425"/>
          <cell r="AI2425" t="e">
            <v>#DIV/0!</v>
          </cell>
          <cell r="AJ2425"/>
          <cell r="AK2425"/>
          <cell r="AL2425" t="e">
            <v>#DIV/0!</v>
          </cell>
          <cell r="AM2425"/>
          <cell r="AN2425"/>
          <cell r="AO2425" t="e">
            <v>#DIV/0!</v>
          </cell>
        </row>
        <row r="2426">
          <cell r="A2426">
            <v>1654</v>
          </cell>
          <cell r="B2426" t="str">
            <v>Verduras en sopa.</v>
          </cell>
          <cell r="C2426"/>
          <cell r="D2426">
            <v>100</v>
          </cell>
          <cell r="E2426"/>
          <cell r="F2426">
            <v>77</v>
          </cell>
          <cell r="G2426"/>
          <cell r="H2426">
            <v>2.6</v>
          </cell>
          <cell r="I2426">
            <v>0.2</v>
          </cell>
          <cell r="J2426">
            <v>16.100000000000001</v>
          </cell>
          <cell r="K2426"/>
          <cell r="L2426">
            <v>3</v>
          </cell>
          <cell r="M2426"/>
          <cell r="N2426">
            <v>20</v>
          </cell>
          <cell r="O2426">
            <v>0.9</v>
          </cell>
          <cell r="P2426">
            <v>260</v>
          </cell>
          <cell r="Q2426">
            <v>49</v>
          </cell>
          <cell r="R2426"/>
          <cell r="S2426">
            <v>0.45</v>
          </cell>
          <cell r="T2426">
            <v>24</v>
          </cell>
          <cell r="U2426">
            <v>328</v>
          </cell>
          <cell r="V2426">
            <v>0.1</v>
          </cell>
          <cell r="W2426">
            <v>7.0000000000000007E-2</v>
          </cell>
          <cell r="X2426">
            <v>1.5</v>
          </cell>
          <cell r="Y2426">
            <v>24</v>
          </cell>
          <cell r="Z2426">
            <v>0.01</v>
          </cell>
          <cell r="AA2426">
            <v>10</v>
          </cell>
          <cell r="AB2426">
            <v>150</v>
          </cell>
          <cell r="AC2426">
            <v>0.06</v>
          </cell>
          <cell r="AD2426">
            <v>0.03</v>
          </cell>
          <cell r="AE2426">
            <v>0.08</v>
          </cell>
          <cell r="AF2426">
            <v>0</v>
          </cell>
          <cell r="AG2426"/>
          <cell r="AH2426"/>
          <cell r="AI2426" t="e">
            <v>#DIV/0!</v>
          </cell>
          <cell r="AJ2426"/>
          <cell r="AK2426"/>
          <cell r="AL2426" t="e">
            <v>#DIV/0!</v>
          </cell>
          <cell r="AM2426"/>
          <cell r="AN2426"/>
          <cell r="AO2426" t="e">
            <v>#DIV/0!</v>
          </cell>
        </row>
        <row r="2427">
          <cell r="A2427" t="str">
            <v>C010, C023, C054, C050, C032, C028</v>
          </cell>
          <cell r="B2427" t="str">
            <v>Promedio frutas familiar</v>
          </cell>
          <cell r="D2427">
            <v>69.166666666666671</v>
          </cell>
          <cell r="E2427">
            <v>82.316666666666663</v>
          </cell>
          <cell r="F2427">
            <v>76.333333333333329</v>
          </cell>
          <cell r="G2427">
            <v>322.5</v>
          </cell>
          <cell r="H2427">
            <v>1.1166666666666665</v>
          </cell>
          <cell r="I2427">
            <v>0.41666666666666669</v>
          </cell>
          <cell r="J2427">
            <v>15.450000000000001</v>
          </cell>
          <cell r="K2427">
            <v>12.316666666666668</v>
          </cell>
          <cell r="L2427">
            <v>3.1166666666666671</v>
          </cell>
          <cell r="M2427">
            <v>0.69999999999999984</v>
          </cell>
          <cell r="N2427">
            <v>16</v>
          </cell>
          <cell r="O2427">
            <v>0.54999999999999993</v>
          </cell>
          <cell r="P2427">
            <v>5.166666666666667</v>
          </cell>
          <cell r="Q2427">
            <v>27.666666666666668</v>
          </cell>
          <cell r="R2427">
            <v>1.625</v>
          </cell>
          <cell r="S2427">
            <v>0.25</v>
          </cell>
          <cell r="T2427">
            <v>15.666666666666666</v>
          </cell>
          <cell r="U2427">
            <v>273.83333333333331</v>
          </cell>
          <cell r="V2427">
            <v>4.3333333333333335E-2</v>
          </cell>
          <cell r="W2427">
            <v>8.1666666666666665E-2</v>
          </cell>
          <cell r="X2427">
            <v>0.76666666666666661</v>
          </cell>
          <cell r="Y2427">
            <v>17.833333333333332</v>
          </cell>
          <cell r="Z2427">
            <v>0</v>
          </cell>
          <cell r="AA2427">
            <v>49.333333333333336</v>
          </cell>
          <cell r="AB2427">
            <v>27.5</v>
          </cell>
          <cell r="AC2427" t="e">
            <v>#DIV/0!</v>
          </cell>
          <cell r="AD2427" t="e">
            <v>#DIV/0!</v>
          </cell>
          <cell r="AE2427" t="e">
            <v>#DIV/0!</v>
          </cell>
          <cell r="AF2427" t="e">
            <v>#DIV/0!</v>
          </cell>
          <cell r="AG2427">
            <v>800</v>
          </cell>
          <cell r="AH2427">
            <v>11683.333333333334</v>
          </cell>
          <cell r="AI2427">
            <v>17.927916666666665</v>
          </cell>
          <cell r="AJ2427">
            <v>916.66666666666663</v>
          </cell>
          <cell r="AK2427">
            <v>7163.666666666667</v>
          </cell>
          <cell r="AL2427">
            <v>7.3198333333333343</v>
          </cell>
          <cell r="AM2427">
            <v>583.33333333333337</v>
          </cell>
          <cell r="AN2427">
            <v>4095</v>
          </cell>
          <cell r="AO2427">
            <v>6.7616666666666667</v>
          </cell>
        </row>
        <row r="2428">
          <cell r="A2428" t="str">
            <v>casai anillos</v>
          </cell>
          <cell r="B2428" t="str">
            <v>Cereal sin azucar, sin gluten (anillos)</v>
          </cell>
          <cell r="D2428">
            <v>100</v>
          </cell>
          <cell r="F2428">
            <v>275</v>
          </cell>
          <cell r="H2428">
            <v>5</v>
          </cell>
          <cell r="I2428">
            <v>2.5</v>
          </cell>
          <cell r="J2428">
            <v>65</v>
          </cell>
          <cell r="L2428">
            <v>3.75</v>
          </cell>
          <cell r="N2428">
            <v>0</v>
          </cell>
          <cell r="O2428">
            <v>0</v>
          </cell>
          <cell r="P2428">
            <v>20</v>
          </cell>
          <cell r="Q2428">
            <v>0</v>
          </cell>
          <cell r="R2428">
            <v>0</v>
          </cell>
          <cell r="S2428">
            <v>0</v>
          </cell>
          <cell r="T2428">
            <v>0</v>
          </cell>
          <cell r="U2428">
            <v>0</v>
          </cell>
          <cell r="V2428">
            <v>0</v>
          </cell>
          <cell r="W2428">
            <v>0</v>
          </cell>
          <cell r="X2428">
            <v>0</v>
          </cell>
          <cell r="Y2428">
            <v>0</v>
          </cell>
          <cell r="Z2428">
            <v>0</v>
          </cell>
          <cell r="AA2428">
            <v>0</v>
          </cell>
          <cell r="AB2428">
            <v>0</v>
          </cell>
          <cell r="AG2428" t="e">
            <v>#N/A</v>
          </cell>
          <cell r="AH2428" t="e">
            <v>#N/A</v>
          </cell>
          <cell r="AI2428" t="e">
            <v>#N/A</v>
          </cell>
          <cell r="AJ2428" t="e">
            <v>#N/A</v>
          </cell>
          <cell r="AK2428" t="e">
            <v>#N/A</v>
          </cell>
          <cell r="AL2428" t="e">
            <v>#N/A</v>
          </cell>
          <cell r="AM2428" t="e">
            <v>#N/A</v>
          </cell>
          <cell r="AN2428" t="e">
            <v>#N/A</v>
          </cell>
          <cell r="AO2428" t="e">
            <v>#N/A</v>
          </cell>
        </row>
        <row r="2429">
          <cell r="A2429" t="str">
            <v>casai hojuela</v>
          </cell>
          <cell r="B2429" t="str">
            <v>Cereal sin azucar, sin gluten (hojuelas)</v>
          </cell>
          <cell r="D2429">
            <v>100</v>
          </cell>
          <cell r="F2429">
            <v>275</v>
          </cell>
          <cell r="H2429">
            <v>5</v>
          </cell>
          <cell r="I2429">
            <v>2.5</v>
          </cell>
          <cell r="J2429">
            <v>65</v>
          </cell>
          <cell r="L2429">
            <v>3.75</v>
          </cell>
          <cell r="N2429">
            <v>0</v>
          </cell>
          <cell r="O2429">
            <v>0</v>
          </cell>
          <cell r="P2429">
            <v>20</v>
          </cell>
          <cell r="Q2429">
            <v>0</v>
          </cell>
          <cell r="R2429">
            <v>0</v>
          </cell>
          <cell r="S2429">
            <v>0</v>
          </cell>
          <cell r="T2429">
            <v>0</v>
          </cell>
          <cell r="U2429">
            <v>0</v>
          </cell>
          <cell r="V2429">
            <v>0</v>
          </cell>
          <cell r="W2429">
            <v>0</v>
          </cell>
          <cell r="X2429">
            <v>0</v>
          </cell>
          <cell r="Y2429">
            <v>0</v>
          </cell>
          <cell r="Z2429">
            <v>0</v>
          </cell>
          <cell r="AA2429">
            <v>0</v>
          </cell>
          <cell r="AB2429">
            <v>0</v>
          </cell>
          <cell r="AG2429" t="e">
            <v>#N/A</v>
          </cell>
          <cell r="AH2429" t="e">
            <v>#N/A</v>
          </cell>
          <cell r="AI2429" t="e">
            <v>#N/A</v>
          </cell>
          <cell r="AJ2429" t="e">
            <v>#N/A</v>
          </cell>
          <cell r="AK2429" t="e">
            <v>#N/A</v>
          </cell>
          <cell r="AL2429" t="e">
            <v>#N/A</v>
          </cell>
          <cell r="AM2429" t="e">
            <v>#N/A</v>
          </cell>
          <cell r="AN2429" t="e">
            <v>#N/A</v>
          </cell>
          <cell r="AO2429" t="e">
            <v>#N/A</v>
          </cell>
        </row>
        <row r="2430">
          <cell r="A2430" t="str">
            <v>casai arroz</v>
          </cell>
          <cell r="B2430" t="str">
            <v>Cereal cereal sin azucar, sin gluten (arroz)</v>
          </cell>
          <cell r="D2430">
            <v>100</v>
          </cell>
          <cell r="F2430">
            <v>282.5</v>
          </cell>
          <cell r="H2430">
            <v>10</v>
          </cell>
          <cell r="I2430">
            <v>2.5</v>
          </cell>
          <cell r="J2430">
            <v>67.5</v>
          </cell>
          <cell r="L2430">
            <v>7.5</v>
          </cell>
          <cell r="N2430">
            <v>0</v>
          </cell>
          <cell r="O2430">
            <v>0</v>
          </cell>
          <cell r="P2430">
            <v>0</v>
          </cell>
          <cell r="Q2430">
            <v>0</v>
          </cell>
          <cell r="R2430">
            <v>0</v>
          </cell>
          <cell r="S2430">
            <v>0</v>
          </cell>
          <cell r="T2430">
            <v>0</v>
          </cell>
          <cell r="U2430">
            <v>0</v>
          </cell>
          <cell r="V2430">
            <v>0</v>
          </cell>
          <cell r="W2430">
            <v>0</v>
          </cell>
          <cell r="X2430">
            <v>0</v>
          </cell>
          <cell r="Y2430">
            <v>0</v>
          </cell>
          <cell r="Z2430">
            <v>0</v>
          </cell>
          <cell r="AA2430">
            <v>0</v>
          </cell>
          <cell r="AB2430">
            <v>0</v>
          </cell>
          <cell r="AG2430" t="e">
            <v>#N/A</v>
          </cell>
          <cell r="AH2430" t="e">
            <v>#N/A</v>
          </cell>
          <cell r="AI2430" t="e">
            <v>#N/A</v>
          </cell>
          <cell r="AJ2430" t="e">
            <v>#N/A</v>
          </cell>
          <cell r="AK2430" t="e">
            <v>#N/A</v>
          </cell>
          <cell r="AL2430" t="e">
            <v>#N/A</v>
          </cell>
          <cell r="AM2430" t="e">
            <v>#N/A</v>
          </cell>
          <cell r="AN2430" t="e">
            <v>#N/A</v>
          </cell>
          <cell r="AO2430" t="e">
            <v>#N/A</v>
          </cell>
        </row>
        <row r="2431">
          <cell r="A2431" t="str">
            <v>ALC 20</v>
          </cell>
          <cell r="B2431" t="str">
            <v>Vitalac 20 g</v>
          </cell>
          <cell r="D2431">
            <v>100</v>
          </cell>
          <cell r="F2431">
            <v>550</v>
          </cell>
          <cell r="H2431">
            <v>16.5</v>
          </cell>
          <cell r="I2431">
            <v>36.5</v>
          </cell>
          <cell r="J2431">
            <v>38.5</v>
          </cell>
          <cell r="L2431">
            <v>0</v>
          </cell>
          <cell r="N2431">
            <v>650</v>
          </cell>
          <cell r="O2431">
            <v>55</v>
          </cell>
          <cell r="P2431">
            <v>250</v>
          </cell>
          <cell r="Q2431">
            <v>375</v>
          </cell>
          <cell r="R2431">
            <v>500</v>
          </cell>
          <cell r="S2431">
            <v>22.000000000000004</v>
          </cell>
          <cell r="T2431">
            <v>110</v>
          </cell>
          <cell r="U2431">
            <v>850</v>
          </cell>
          <cell r="V2431">
            <v>3</v>
          </cell>
          <cell r="W2431">
            <v>2.6</v>
          </cell>
          <cell r="X2431">
            <v>20</v>
          </cell>
          <cell r="Y2431">
            <v>550</v>
          </cell>
          <cell r="Z2431">
            <v>3</v>
          </cell>
          <cell r="AA2431">
            <v>375</v>
          </cell>
          <cell r="AB2431">
            <v>2100</v>
          </cell>
          <cell r="AG2431" t="e">
            <v>#N/A</v>
          </cell>
          <cell r="AH2431" t="e">
            <v>#N/A</v>
          </cell>
          <cell r="AI2431" t="e">
            <v>#N/A</v>
          </cell>
          <cell r="AJ2431" t="e">
            <v>#N/A</v>
          </cell>
          <cell r="AK2431" t="e">
            <v>#N/A</v>
          </cell>
          <cell r="AL2431" t="e">
            <v>#N/A</v>
          </cell>
          <cell r="AM2431" t="e">
            <v>#N/A</v>
          </cell>
          <cell r="AN2431" t="e">
            <v>#N/A</v>
          </cell>
          <cell r="AO2431" t="e">
            <v>#N/A</v>
          </cell>
        </row>
        <row r="2432">
          <cell r="A2432" t="str">
            <v>ALC 50</v>
          </cell>
          <cell r="B2432" t="str">
            <v>Vitalac 50 g</v>
          </cell>
          <cell r="D2432">
            <v>100</v>
          </cell>
          <cell r="F2432">
            <v>540</v>
          </cell>
          <cell r="H2432">
            <v>14.1</v>
          </cell>
          <cell r="I2432">
            <v>31.1</v>
          </cell>
          <cell r="J2432">
            <v>51.3</v>
          </cell>
          <cell r="L2432">
            <v>0</v>
          </cell>
          <cell r="N2432">
            <v>329.3</v>
          </cell>
          <cell r="O2432">
            <v>11.1</v>
          </cell>
          <cell r="P2432">
            <v>153.4</v>
          </cell>
          <cell r="Q2432">
            <v>331.7</v>
          </cell>
          <cell r="R2432">
            <v>100</v>
          </cell>
          <cell r="S2432">
            <v>13.8</v>
          </cell>
          <cell r="T2432">
            <v>100.4</v>
          </cell>
          <cell r="U2432">
            <v>1121.7</v>
          </cell>
          <cell r="V2432">
            <v>0.5</v>
          </cell>
          <cell r="W2432">
            <v>1.9</v>
          </cell>
          <cell r="X2432">
            <v>5.0999999999999996</v>
          </cell>
          <cell r="Y2432">
            <v>285.89999999999998</v>
          </cell>
          <cell r="Z2432">
            <v>2.2000000000000002</v>
          </cell>
          <cell r="AA2432">
            <v>69.2</v>
          </cell>
          <cell r="AB2432">
            <v>921</v>
          </cell>
          <cell r="AG2432" t="e">
            <v>#N/A</v>
          </cell>
          <cell r="AH2432" t="e">
            <v>#N/A</v>
          </cell>
          <cell r="AI2432" t="e">
            <v>#N/A</v>
          </cell>
          <cell r="AJ2432" t="e">
            <v>#N/A</v>
          </cell>
          <cell r="AK2432" t="e">
            <v>#N/A</v>
          </cell>
          <cell r="AL2432" t="e">
            <v>#N/A</v>
          </cell>
          <cell r="AM2432" t="e">
            <v>#N/A</v>
          </cell>
          <cell r="AN2432" t="e">
            <v>#N/A</v>
          </cell>
          <cell r="AO2432" t="e">
            <v>#N/A</v>
          </cell>
        </row>
        <row r="2433">
          <cell r="A2433" t="str">
            <v>LF infacare</v>
          </cell>
          <cell r="B2433" t="str">
            <v>Leche de formula infacare</v>
          </cell>
          <cell r="D2433">
            <v>100</v>
          </cell>
          <cell r="F2433">
            <v>511</v>
          </cell>
          <cell r="H2433">
            <v>10</v>
          </cell>
          <cell r="I2433">
            <v>26</v>
          </cell>
          <cell r="J2433">
            <v>59</v>
          </cell>
          <cell r="L2433">
            <v>0</v>
          </cell>
          <cell r="N2433">
            <v>350</v>
          </cell>
          <cell r="O2433">
            <v>6.6</v>
          </cell>
          <cell r="P2433">
            <v>139</v>
          </cell>
          <cell r="Q2433">
            <v>167</v>
          </cell>
          <cell r="R2433">
            <v>69</v>
          </cell>
          <cell r="S2433">
            <v>3.3</v>
          </cell>
          <cell r="T2433">
            <v>36</v>
          </cell>
          <cell r="U2433">
            <v>552</v>
          </cell>
          <cell r="V2433">
            <v>398</v>
          </cell>
          <cell r="W2433">
            <v>528</v>
          </cell>
          <cell r="X2433">
            <v>1981</v>
          </cell>
          <cell r="Y2433">
            <v>69</v>
          </cell>
          <cell r="Z2433">
            <v>1</v>
          </cell>
          <cell r="AA2433">
            <v>69</v>
          </cell>
          <cell r="AB2433">
            <v>497</v>
          </cell>
          <cell r="AG2433" t="e">
            <v>#N/A</v>
          </cell>
          <cell r="AH2433" t="e">
            <v>#N/A</v>
          </cell>
          <cell r="AI2433" t="e">
            <v>#N/A</v>
          </cell>
          <cell r="AJ2433" t="e">
            <v>#N/A</v>
          </cell>
          <cell r="AK2433" t="e">
            <v>#N/A</v>
          </cell>
          <cell r="AL2433" t="e">
            <v>#N/A</v>
          </cell>
          <cell r="AM2433" t="e">
            <v>#N/A</v>
          </cell>
          <cell r="AN2433" t="e">
            <v>#N/A</v>
          </cell>
          <cell r="AO2433" t="e">
            <v>#N/A</v>
          </cell>
        </row>
        <row r="2434">
          <cell r="A2434" t="str">
            <v>masa</v>
          </cell>
          <cell r="B2434" t="str">
            <v>masa para pastel de pollo y empanada servi</v>
          </cell>
          <cell r="D2434">
            <v>100</v>
          </cell>
          <cell r="F2434">
            <v>351.67768174885617</v>
          </cell>
          <cell r="H2434">
            <v>7.4733096085409256</v>
          </cell>
          <cell r="I2434">
            <v>1.0676156583629894</v>
          </cell>
          <cell r="J2434">
            <v>76.398068124046773</v>
          </cell>
          <cell r="L2434">
            <v>0</v>
          </cell>
          <cell r="N2434">
            <v>4.9608540925266906</v>
          </cell>
          <cell r="O2434">
            <v>1.0740213523131674</v>
          </cell>
          <cell r="P2434">
            <v>858.07625826131175</v>
          </cell>
          <cell r="Q2434">
            <v>88.078291814946624</v>
          </cell>
          <cell r="R2434">
            <v>2.1352313167259788E-3</v>
          </cell>
          <cell r="S2434">
            <v>2.1352313167259788E-3</v>
          </cell>
          <cell r="T2434">
            <v>0</v>
          </cell>
          <cell r="U2434">
            <v>0</v>
          </cell>
          <cell r="V2434">
            <v>0.16014234875444841</v>
          </cell>
          <cell r="W2434">
            <v>7.1174377224199295E-2</v>
          </cell>
          <cell r="X2434">
            <v>0.53380782918149472</v>
          </cell>
          <cell r="Y2434">
            <v>0</v>
          </cell>
          <cell r="Z2434">
            <v>0</v>
          </cell>
          <cell r="AA2434">
            <v>0</v>
          </cell>
          <cell r="AB2434">
            <v>27</v>
          </cell>
          <cell r="AH2434"/>
          <cell r="AK2434"/>
          <cell r="AL2434"/>
          <cell r="AN2434"/>
        </row>
        <row r="2435">
          <cell r="A2435" t="str">
            <v>nutrifuturo1</v>
          </cell>
          <cell r="B2435" t="str">
            <v>Galletas dulces de quinua, arroz y lenteja</v>
          </cell>
          <cell r="D2435">
            <v>100</v>
          </cell>
          <cell r="F2435">
            <v>372</v>
          </cell>
          <cell r="H2435">
            <v>19</v>
          </cell>
          <cell r="I2435">
            <v>0</v>
          </cell>
          <cell r="J2435">
            <v>85</v>
          </cell>
          <cell r="L2435">
            <v>6</v>
          </cell>
          <cell r="N2435"/>
          <cell r="P2435">
            <v>33</v>
          </cell>
          <cell r="Q2435"/>
          <cell r="T2435"/>
          <cell r="U2435"/>
          <cell r="V2435"/>
          <cell r="W2435"/>
          <cell r="X2435"/>
          <cell r="AA2435"/>
          <cell r="AB2435"/>
          <cell r="AG2435"/>
          <cell r="AH2435"/>
          <cell r="AI2435"/>
          <cell r="AJ2435"/>
          <cell r="AK2435"/>
          <cell r="AL2435"/>
          <cell r="AM2435"/>
          <cell r="AN2435"/>
          <cell r="AO2435"/>
        </row>
        <row r="2436">
          <cell r="A2436" t="str">
            <v>nutrifuturo2</v>
          </cell>
          <cell r="B2436" t="str">
            <v>Galletas saladas de quinua, arroz y lenteja</v>
          </cell>
          <cell r="D2436">
            <v>100</v>
          </cell>
          <cell r="F2436">
            <v>372</v>
          </cell>
          <cell r="H2436">
            <v>19</v>
          </cell>
          <cell r="I2436">
            <v>0</v>
          </cell>
          <cell r="J2436">
            <v>85</v>
          </cell>
          <cell r="L2436">
            <v>6</v>
          </cell>
          <cell r="N2436"/>
          <cell r="P2436">
            <v>33</v>
          </cell>
          <cell r="Q2436"/>
          <cell r="T2436"/>
          <cell r="U2436"/>
          <cell r="V2436"/>
          <cell r="W2436"/>
          <cell r="X2436"/>
          <cell r="AA2436"/>
          <cell r="AB2436"/>
          <cell r="AG2436"/>
          <cell r="AH2436"/>
          <cell r="AI2436"/>
          <cell r="AJ2436"/>
          <cell r="AK2436"/>
          <cell r="AL2436"/>
          <cell r="AM2436"/>
          <cell r="AN2436"/>
          <cell r="AO2436"/>
        </row>
        <row r="2437">
          <cell r="A2437" t="str">
            <v>nutrifuturo3</v>
          </cell>
          <cell r="B2437" t="str">
            <v>Mezcla en polvo de proteina de arveja sabor fresa</v>
          </cell>
          <cell r="D2437">
            <v>100</v>
          </cell>
          <cell r="F2437">
            <v>376</v>
          </cell>
          <cell r="H2437">
            <v>10</v>
          </cell>
          <cell r="I2437">
            <v>6</v>
          </cell>
          <cell r="J2437">
            <v>79</v>
          </cell>
          <cell r="L2437">
            <v>6</v>
          </cell>
          <cell r="N2437"/>
          <cell r="P2437">
            <v>33</v>
          </cell>
          <cell r="Q2437"/>
          <cell r="T2437"/>
          <cell r="U2437"/>
          <cell r="V2437"/>
          <cell r="W2437"/>
          <cell r="X2437"/>
          <cell r="AA2437"/>
          <cell r="AB2437"/>
          <cell r="AG2437"/>
          <cell r="AH2437"/>
          <cell r="AI2437"/>
          <cell r="AJ2437"/>
          <cell r="AK2437"/>
          <cell r="AL2437"/>
          <cell r="AM2437"/>
          <cell r="AN2437"/>
          <cell r="AO2437"/>
        </row>
        <row r="2438">
          <cell r="A2438" t="str">
            <v>nutrifuturo4</v>
          </cell>
          <cell r="B2438" t="str">
            <v>Mezcla en polvo de proteina de arveja sabor chocolate</v>
          </cell>
          <cell r="D2438">
            <v>100</v>
          </cell>
          <cell r="F2438">
            <v>376</v>
          </cell>
          <cell r="H2438">
            <v>10</v>
          </cell>
          <cell r="I2438">
            <v>6</v>
          </cell>
          <cell r="J2438">
            <v>79</v>
          </cell>
          <cell r="L2438">
            <v>6</v>
          </cell>
          <cell r="N2438"/>
          <cell r="P2438">
            <v>33</v>
          </cell>
          <cell r="Q2438"/>
          <cell r="T2438"/>
          <cell r="U2438"/>
          <cell r="V2438"/>
          <cell r="W2438"/>
          <cell r="X2438"/>
          <cell r="AA2438"/>
          <cell r="AB2438"/>
          <cell r="AG2438"/>
          <cell r="AH2438"/>
          <cell r="AI2438"/>
          <cell r="AJ2438"/>
          <cell r="AK2438"/>
          <cell r="AL2438"/>
          <cell r="AM2438"/>
          <cell r="AN2438"/>
          <cell r="AO2438"/>
        </row>
        <row r="2439">
          <cell r="A2439" t="str">
            <v>bolsagrande</v>
          </cell>
          <cell r="B2439" t="str">
            <v>bolsa plastica grande</v>
          </cell>
          <cell r="F2439"/>
          <cell r="H2439"/>
          <cell r="I2439"/>
          <cell r="J2439"/>
          <cell r="N2439"/>
          <cell r="Q2439"/>
          <cell r="T2439"/>
          <cell r="U2439"/>
          <cell r="V2439"/>
          <cell r="W2439"/>
          <cell r="X2439"/>
          <cell r="AA2439"/>
          <cell r="AB2439"/>
          <cell r="AG2439"/>
          <cell r="AH2439"/>
          <cell r="AI2439"/>
          <cell r="AJ2439"/>
          <cell r="AK2439"/>
          <cell r="AL2439"/>
          <cell r="AM2439"/>
          <cell r="AN2439"/>
          <cell r="AO2439"/>
        </row>
        <row r="2440">
          <cell r="A2440" t="str">
            <v>chia</v>
          </cell>
          <cell r="B2440" t="str">
            <v>semillas de chia</v>
          </cell>
          <cell r="D2440">
            <v>100</v>
          </cell>
          <cell r="F2440">
            <v>490</v>
          </cell>
          <cell r="H2440">
            <v>15.6</v>
          </cell>
          <cell r="I2440">
            <v>30.7</v>
          </cell>
          <cell r="J2440">
            <v>43.8</v>
          </cell>
          <cell r="L2440">
            <v>37.700000000000003</v>
          </cell>
          <cell r="N2440">
            <v>631</v>
          </cell>
          <cell r="O2440">
            <v>6.5</v>
          </cell>
          <cell r="P2440">
            <v>19</v>
          </cell>
          <cell r="Q2440">
            <v>600</v>
          </cell>
          <cell r="T2440"/>
          <cell r="U2440"/>
          <cell r="V2440"/>
          <cell r="W2440"/>
          <cell r="X2440"/>
          <cell r="AA2440"/>
          <cell r="AB2440"/>
          <cell r="AG2440"/>
          <cell r="AH2440"/>
          <cell r="AI2440"/>
          <cell r="AJ2440"/>
          <cell r="AK2440"/>
          <cell r="AL2440"/>
          <cell r="AM2440"/>
          <cell r="AN2440"/>
          <cell r="AO2440"/>
        </row>
        <row r="2443">
          <cell r="B2443"/>
        </row>
        <row r="2447">
          <cell r="E2447">
            <v>125</v>
          </cell>
          <cell r="F2447">
            <v>13</v>
          </cell>
        </row>
        <row r="2448">
          <cell r="E2448">
            <v>100</v>
          </cell>
          <cell r="F2448">
            <v>10.4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berturas"/>
      <sheetName val="Tabla 21 subcentro de costos"/>
      <sheetName val="Codificacion"/>
      <sheetName val="CentroCostos"/>
      <sheetName val="TipoContrato"/>
      <sheetName val="Genero"/>
      <sheetName val="NivelRemuneracion"/>
    </sheetNames>
    <sheetDataSet>
      <sheetData sheetId="0" refreshError="1"/>
      <sheetData sheetId="1" refreshError="1"/>
      <sheetData sheetId="2" refreshError="1"/>
      <sheetData sheetId="3"/>
      <sheetData sheetId="4" refreshError="1"/>
      <sheetData sheetId="5"/>
      <sheetData sheetId="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berturas"/>
      <sheetName val="Tabla 21 subcentro de costos"/>
      <sheetName val="Codificacion"/>
      <sheetName val="CentroCostos"/>
      <sheetName val="TipoContrato"/>
      <sheetName val="Genero"/>
      <sheetName val="NivelRemuneracion"/>
    </sheetNames>
    <sheetDataSet>
      <sheetData sheetId="0" refreshError="1"/>
      <sheetData sheetId="1" refreshError="1"/>
      <sheetData sheetId="2" refreshError="1"/>
      <sheetData sheetId="3"/>
      <sheetData sheetId="4" refreshError="1"/>
      <sheetData sheetId="5">
        <row r="2">
          <cell r="A2" t="str">
            <v>Hombre</v>
          </cell>
        </row>
        <row r="3">
          <cell r="A3" t="str">
            <v>Mujer</v>
          </cell>
        </row>
        <row r="4">
          <cell r="A4" t="str">
            <v>No aplica (Se utiliza para el reporte de coberturas cuando el servicio sea prestado de forma masiva)</v>
          </cell>
        </row>
        <row r="5">
          <cell r="A5" t="str">
            <v>Indeterminado</v>
          </cell>
        </row>
      </sheetData>
      <sheetData sheetId="6">
        <row r="2">
          <cell r="A2" t="str">
            <v>Hasta 2 SMLMV</v>
          </cell>
        </row>
        <row r="3">
          <cell r="A3" t="str">
            <v>Mayor 2 hasta 4 SMLMV</v>
          </cell>
        </row>
        <row r="4">
          <cell r="A4" t="str">
            <v>Mayor 4 hasta 8 SMLMV</v>
          </cell>
        </row>
        <row r="5">
          <cell r="A5" t="str">
            <v>Mayor de 8 hasta 12 SMLMV</v>
          </cell>
        </row>
        <row r="6">
          <cell r="A6" t="str">
            <v>Mayor de 12 hasta 20 SMLMV</v>
          </cell>
        </row>
        <row r="7">
          <cell r="A7" t="str">
            <v>Mayor a 20 hasta 25 SMLMV</v>
          </cell>
        </row>
        <row r="8">
          <cell r="A8" t="str">
            <v>Mayor a 25 SMLMV</v>
          </cell>
        </row>
      </sheetData>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ast 12 mth Revenue"/>
      <sheetName val="FOBs"/>
    </sheetNames>
    <sheetDataSet>
      <sheetData sheetId="0"/>
      <sheetData sheetId="1" refreshError="1"/>
      <sheetData sheetId="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s"/>
      <sheetName val="Bristol Myers Squibb"/>
      <sheetName val="Cartón Colombia"/>
      <sheetName val="Colombo Británico"/>
      <sheetName val="Conavi"/>
      <sheetName val="Good Year"/>
      <sheetName val="Ingenio La Cabaña"/>
      <sheetName val="Alumina"/>
      <sheetName val="Suramericana Bancaseguros"/>
      <sheetName val="Whitehall"/>
      <sheetName val="Carvajal"/>
      <sheetName val="Avery Alm"/>
      <sheetName val="Avery Ase"/>
      <sheetName val="Avery Mul"/>
      <sheetName val="CementosAseo"/>
      <sheetName val="CementosMtto"/>
      <sheetName val="Cementos"/>
      <sheetName val="Cartón Aseo"/>
      <sheetName val="Carton Mant"/>
      <sheetName val="SuValor"/>
      <sheetName val="Nabisco"/>
      <sheetName val="Varela"/>
      <sheetName val="Tecnoquímicas"/>
      <sheetName val="Warner"/>
      <sheetName val="ELTIEMPO"/>
      <sheetName val="Kraft"/>
      <sheetName val="Gecolsa"/>
      <sheetName val="Johnson &amp; Johnson"/>
      <sheetName val="Panamco Colombia"/>
      <sheetName val="Panamco Aseo"/>
      <sheetName val="PanamcoMtto"/>
      <sheetName val="Good Year global"/>
      <sheetName val="IBM Manto"/>
      <sheetName val="IBM Aseo"/>
      <sheetName val="Fabrisedas"/>
      <sheetName val="Consolidado"/>
      <sheetName val="Informe de Cierres"/>
      <sheetName val="Informe Cualitativo"/>
      <sheetName val="Informe Cuantitativo"/>
      <sheetName val="Datos del Presupuesto del Mes"/>
      <sheetName val="Presupuesto 01-02"/>
      <sheetName val="RRHH"/>
      <sheetName val="A-13 BRANDING CALI"/>
      <sheetName val="CONTROL-NOVE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ober 20th, 2010 Price List"/>
      <sheetName val="Adds, Moves and Changes"/>
      <sheetName val="Sales Worksheet"/>
      <sheetName val="L.PRECIOS"/>
      <sheetName val="Itemes Renovación"/>
    </sheetNames>
    <sheetDataSet>
      <sheetData sheetId="0"/>
      <sheetData sheetId="1"/>
      <sheetData sheetId="2"/>
      <sheetData sheetId="3" refreshError="1"/>
      <sheetData sheetId="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L.P. VTA"/>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4"/>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HOJA14"/>
      <sheetName val="Hoja1"/>
      <sheetName val=" Relacion Documentos"/>
      <sheetName val="RELACION CLIENTES ENCUESTA"/>
    </sheetNames>
    <sheetDataSet>
      <sheetData sheetId="0"/>
      <sheetData sheetId="1" refreshError="1"/>
      <sheetData sheetId="2"/>
      <sheetData sheetId="3"/>
      <sheetData sheetId="4"/>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TA"/>
      <sheetName val="PLIEGO CONVEL"/>
      <sheetName val="PLIEGO OTROS"/>
      <sheetName val="Campamentos"/>
      <sheetName val="ILUMINACION"/>
      <sheetName val="SUBESTACION"/>
      <sheetName val="Resumen"/>
      <sheetName val="AIU"/>
      <sheetName val="definitivo"/>
      <sheetName val="Itemes Renovación"/>
    </sheetNames>
    <sheetDataSet>
      <sheetData sheetId="0" refreshError="1"/>
      <sheetData sheetId="1" refreshError="1"/>
      <sheetData sheetId="2" refreshError="1"/>
      <sheetData sheetId="3">
        <row r="5">
          <cell r="I5">
            <v>1.08</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16-05"/>
      <sheetName val="Prop-216-05 viaticos"/>
      <sheetName val="Campamentos"/>
    </sheetNames>
    <sheetDataSet>
      <sheetData sheetId="0"/>
      <sheetData sheetId="1"/>
      <sheetData sheetId="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EURO LAURELES"/>
      <sheetName val="APU"/>
      <sheetName val="MATERIALES"/>
      <sheetName val="AIU"/>
      <sheetName val="Hoja1"/>
      <sheetName val="216-05"/>
    </sheetNames>
    <sheetDataSet>
      <sheetData sheetId="0" refreshError="1"/>
      <sheetData sheetId="1" refreshError="1"/>
      <sheetData sheetId="2" refreshError="1"/>
      <sheetData sheetId="3">
        <row r="1">
          <cell r="A1" t="str">
            <v>INSUMO</v>
          </cell>
        </row>
        <row r="2">
          <cell r="A2" t="str">
            <v>-</v>
          </cell>
        </row>
        <row r="3">
          <cell r="A3" t="str">
            <v>HERRAJES PARA CAJAS</v>
          </cell>
        </row>
        <row r="4">
          <cell r="A4" t="str">
            <v>-</v>
          </cell>
        </row>
        <row r="5">
          <cell r="A5" t="str">
            <v>Herraje 30x30</v>
          </cell>
        </row>
        <row r="6">
          <cell r="A6" t="str">
            <v>HERRAJE 40X40 (SOLO SUMINISTRO)</v>
          </cell>
        </row>
        <row r="7">
          <cell r="A7" t="str">
            <v>HERRAJE 60X80 DOBLE TAPA (SOLO SUMINISTRO)</v>
          </cell>
        </row>
        <row r="8">
          <cell r="A8" t="str">
            <v>HERRAJE 90x60 ELECTRICO</v>
          </cell>
        </row>
        <row r="9">
          <cell r="A9" t="str">
            <v>HERRAJE 90x115 DOBLE TP. RS3-002</v>
          </cell>
        </row>
        <row r="10">
          <cell r="A10" t="str">
            <v>-</v>
          </cell>
        </row>
        <row r="11">
          <cell r="A11" t="str">
            <v>ALAMBRES Y CABLES</v>
          </cell>
        </row>
        <row r="12">
          <cell r="A12" t="str">
            <v>-</v>
          </cell>
        </row>
        <row r="13">
          <cell r="A13" t="str">
            <v>ALAMBRE THHN/THWN # 16</v>
          </cell>
        </row>
        <row r="14">
          <cell r="A14" t="str">
            <v xml:space="preserve">ALAMBRE THHN/THWN # 14 </v>
          </cell>
        </row>
        <row r="15">
          <cell r="A15" t="str">
            <v xml:space="preserve">ALAMBRE THHN/THWN # 12 </v>
          </cell>
        </row>
        <row r="16">
          <cell r="A16" t="str">
            <v>ALAMBRE THHN/THWN # 10</v>
          </cell>
        </row>
        <row r="17">
          <cell r="A17" t="str">
            <v xml:space="preserve">ALAMBRE THHN/THWN # 8 </v>
          </cell>
        </row>
        <row r="18">
          <cell r="A18" t="str">
            <v>CABLE THHN/THWN # 14</v>
          </cell>
        </row>
        <row r="19">
          <cell r="A19" t="str">
            <v xml:space="preserve">CABLE THHN/THWN # 12 </v>
          </cell>
        </row>
        <row r="20">
          <cell r="A20" t="str">
            <v xml:space="preserve">CABLE THHN/THWN # 10 </v>
          </cell>
        </row>
        <row r="21">
          <cell r="A21" t="str">
            <v xml:space="preserve">CABLE THHN/THWN # 8 </v>
          </cell>
        </row>
        <row r="22">
          <cell r="A22" t="str">
            <v xml:space="preserve">CABLE THHN/THWN # 6 </v>
          </cell>
        </row>
        <row r="23">
          <cell r="A23" t="str">
            <v>CABLE THHN/THWN # 4</v>
          </cell>
        </row>
        <row r="24">
          <cell r="A24" t="str">
            <v>CABLE THHN/THWN # 2</v>
          </cell>
        </row>
        <row r="25">
          <cell r="A25" t="str">
            <v>CABLE THHN/THWN # 1/0</v>
          </cell>
        </row>
        <row r="26">
          <cell r="A26" t="str">
            <v>CABLE THHN/THWN # 2/0</v>
          </cell>
        </row>
        <row r="27">
          <cell r="A27" t="str">
            <v>CABLE THHN/THWN # 3/0</v>
          </cell>
        </row>
        <row r="28">
          <cell r="A28" t="str">
            <v>CABLE THHN/THWN # 4/0</v>
          </cell>
        </row>
        <row r="29">
          <cell r="A29" t="str">
            <v>CABLE THHN/THWN # 250</v>
          </cell>
        </row>
        <row r="30">
          <cell r="A30" t="str">
            <v>CABLE THHN/THWN # 300</v>
          </cell>
        </row>
        <row r="31">
          <cell r="A31" t="str">
            <v>CABLE THHN/THWN # 350</v>
          </cell>
        </row>
        <row r="32">
          <cell r="A32" t="str">
            <v>CABLE THHN/THWN # 400</v>
          </cell>
        </row>
        <row r="33">
          <cell r="A33" t="str">
            <v>CABLE THHN/THWN # 500</v>
          </cell>
        </row>
        <row r="34">
          <cell r="A34" t="str">
            <v>CABLE TFF # 16</v>
          </cell>
        </row>
        <row r="35">
          <cell r="A35" t="str">
            <v>CABLE TFF # 18</v>
          </cell>
        </row>
        <row r="36">
          <cell r="A36" t="str">
            <v>CABLE ENCAUCHETADO # 3x16</v>
          </cell>
        </row>
        <row r="37">
          <cell r="A37" t="str">
            <v>CABLE ENCAUCHETADO # 3x14</v>
          </cell>
        </row>
        <row r="38">
          <cell r="A38" t="str">
            <v>CABLE ENCAUCHETADO # 3x12</v>
          </cell>
        </row>
        <row r="39">
          <cell r="A39" t="str">
            <v>CABLE ENCAUCHETADO # 4x8</v>
          </cell>
        </row>
        <row r="40">
          <cell r="A40" t="str">
            <v>CABLE Cu Desnudo N°8 AWG</v>
          </cell>
        </row>
        <row r="41">
          <cell r="A41" t="str">
            <v>CABLE Cu Desnudo N°6 AWG</v>
          </cell>
        </row>
        <row r="42">
          <cell r="A42" t="str">
            <v>CABLE COAXIAL RG59</v>
          </cell>
        </row>
        <row r="43">
          <cell r="A43" t="str">
            <v>CABLE COAXIAL RG6</v>
          </cell>
        </row>
        <row r="44">
          <cell r="A44" t="str">
            <v>CABLE PARA INSTRUMENTACION 3X18+20</v>
          </cell>
        </row>
        <row r="45">
          <cell r="A45" t="str">
            <v>CABLE PARA INSTRUMENTACION 2X18+20</v>
          </cell>
        </row>
        <row r="46">
          <cell r="A46" t="str">
            <v>CABLE PARA INSTRUMENTACION 2X16+20</v>
          </cell>
        </row>
        <row r="47">
          <cell r="A47" t="str">
            <v>CABLE PARA INSTRUMENTACION 3X16+20</v>
          </cell>
        </row>
        <row r="48">
          <cell r="A48" t="str">
            <v>CABLE PARA INSTRUMENTACION 4X16+20</v>
          </cell>
        </row>
        <row r="49">
          <cell r="A49" t="str">
            <v>CABLE PARA INSTRUMENTACION 12X14+20</v>
          </cell>
        </row>
        <row r="50">
          <cell r="A50" t="str">
            <v>CABLE PARA INSTRUMENTACION 8X16+20</v>
          </cell>
        </row>
        <row r="51">
          <cell r="A51" t="str">
            <v>CABLE PARA INSTRUMENTACION 19X16+20</v>
          </cell>
        </row>
        <row r="52">
          <cell r="A52" t="str">
            <v>CABLE PARA INSTRUMENTACION 24X16+20</v>
          </cell>
        </row>
        <row r="53">
          <cell r="A53" t="str">
            <v>CABLE ENCAUCHETADO # 5x6</v>
          </cell>
        </row>
        <row r="54">
          <cell r="A54" t="str">
            <v>Acometida Anti.fraude 2#4+1#4 AWG 600V</v>
          </cell>
        </row>
        <row r="55">
          <cell r="A55" t="str">
            <v xml:space="preserve">CABLE UTP 4PR CT6 AMP </v>
          </cell>
        </row>
        <row r="56">
          <cell r="A56" t="str">
            <v xml:space="preserve">CABLE UTP 4PR CT7A AMP </v>
          </cell>
        </row>
        <row r="57">
          <cell r="A57" t="str">
            <v>CABLE TEL. USO INT. 2 PARES</v>
          </cell>
        </row>
        <row r="58">
          <cell r="A58" t="str">
            <v>CABLE TEL. USO INT. 25 PARES</v>
          </cell>
        </row>
        <row r="59">
          <cell r="A59" t="str">
            <v>CABLE TEL. USO EXT. 30 PARES</v>
          </cell>
        </row>
        <row r="60">
          <cell r="A60" t="str">
            <v xml:space="preserve">TERMINAL PONCHAR # 4 (100A) </v>
          </cell>
        </row>
        <row r="61">
          <cell r="A61" t="str">
            <v xml:space="preserve">TERMINAL PONCHAR # 2 (115A) </v>
          </cell>
        </row>
        <row r="62">
          <cell r="A62" t="str">
            <v xml:space="preserve">TERMINAL PONCHAR # 1/0 (125A) </v>
          </cell>
        </row>
        <row r="63">
          <cell r="A63" t="str">
            <v xml:space="preserve">TERMINAL PONCHAR # 2/0 (150A) </v>
          </cell>
        </row>
        <row r="64">
          <cell r="A64" t="str">
            <v xml:space="preserve">TERMINAL PONCHAR # 4/0 (225A) </v>
          </cell>
        </row>
        <row r="65">
          <cell r="A65" t="str">
            <v xml:space="preserve">TERMINAL PONCHAR # 400 (450A) </v>
          </cell>
        </row>
        <row r="66">
          <cell r="A66" t="str">
            <v xml:space="preserve">TERMINAL PONCHAR # 6 (50A) </v>
          </cell>
        </row>
        <row r="67">
          <cell r="A67" t="str">
            <v xml:space="preserve">TERMINAL PONCHAR # 8 (35A) </v>
          </cell>
        </row>
        <row r="68">
          <cell r="A68" t="str">
            <v xml:space="preserve">TERMOENCOGIBLE No 1/0 DE 15MM NEGRO </v>
          </cell>
        </row>
        <row r="69">
          <cell r="A69" t="str">
            <v xml:space="preserve">TERMOENCOGIBLE No 6 DE 8MM NEGRO </v>
          </cell>
        </row>
        <row r="70">
          <cell r="A70" t="str">
            <v xml:space="preserve">TERMOENCOGIBLE No 8 DE 6MM NEGRO </v>
          </cell>
        </row>
        <row r="71">
          <cell r="A71" t="str">
            <v>-</v>
          </cell>
        </row>
        <row r="72">
          <cell r="A72" t="str">
            <v>TUBERIAS Y ACCESORIOS</v>
          </cell>
        </row>
        <row r="73">
          <cell r="A73" t="str">
            <v>-</v>
          </cell>
        </row>
        <row r="74">
          <cell r="A74" t="str">
            <v xml:space="preserve">TUBO EMT 1"x3 MTS. </v>
          </cell>
        </row>
        <row r="75">
          <cell r="A75" t="str">
            <v xml:space="preserve">TUBO EMT 1/2"x3 MTS. </v>
          </cell>
        </row>
        <row r="76">
          <cell r="A76" t="str">
            <v xml:space="preserve">TUBO EMT 1-1/2"x3 MTS. </v>
          </cell>
        </row>
        <row r="77">
          <cell r="A77" t="str">
            <v xml:space="preserve">TUBO EMT 2"x3 MTS. </v>
          </cell>
        </row>
        <row r="78">
          <cell r="A78" t="str">
            <v xml:space="preserve">TUBO EMT 3/4"x3 MTS. </v>
          </cell>
        </row>
        <row r="79">
          <cell r="A79" t="str">
            <v xml:space="preserve">TUBO PVC DE 1 1/2"x3 MTS. </v>
          </cell>
        </row>
        <row r="80">
          <cell r="A80" t="str">
            <v xml:space="preserve">TUBO PVC DE 1"x3 MTS. </v>
          </cell>
        </row>
        <row r="81">
          <cell r="A81" t="str">
            <v xml:space="preserve">TUBO PVC DE 1/2"x3 MTS. </v>
          </cell>
        </row>
        <row r="82">
          <cell r="A82" t="str">
            <v xml:space="preserve">TUBO PVC DE 3/4"x3 MTS. </v>
          </cell>
        </row>
        <row r="83">
          <cell r="A83" t="str">
            <v xml:space="preserve">DUCTO PVC TIPO DB DE 2" </v>
          </cell>
        </row>
        <row r="84">
          <cell r="A84" t="str">
            <v xml:space="preserve">DUCTO PVC TIPO DB DE 3" </v>
          </cell>
        </row>
        <row r="85">
          <cell r="A85" t="str">
            <v xml:space="preserve">DUCTO PVC TIPO DB DE 4" </v>
          </cell>
        </row>
        <row r="86">
          <cell r="A86" t="str">
            <v xml:space="preserve">TUBERIA METALICA FLEXIBLE SIN RECUBRIMIENTO DE PVC DE 3/8" </v>
          </cell>
        </row>
        <row r="87">
          <cell r="A87" t="str">
            <v xml:space="preserve">TUBERIA LIQUID TIGHT (ANAC)1/2" </v>
          </cell>
        </row>
        <row r="88">
          <cell r="A88" t="str">
            <v xml:space="preserve">TUBERIA LIQUID TIGHT (ANAC)3/4" </v>
          </cell>
        </row>
        <row r="89">
          <cell r="A89" t="str">
            <v xml:space="preserve">TUBERIA LIQUID TIGHT (ANAC)1" </v>
          </cell>
        </row>
        <row r="90">
          <cell r="A90" t="str">
            <v xml:space="preserve">TUBERIA LIQUID TIGHT (ANAC)1-1/2" </v>
          </cell>
        </row>
        <row r="91">
          <cell r="A91" t="str">
            <v xml:space="preserve">TUBERIA LIQUID TIGHT (ANAC)2" </v>
          </cell>
        </row>
        <row r="92">
          <cell r="A92" t="str">
            <v xml:space="preserve">TUBERIA LIQUID TIGHT (ANAC)3" </v>
          </cell>
        </row>
        <row r="93">
          <cell r="A93" t="str">
            <v xml:space="preserve">TUBERIA LIQUID TIGHT (ANAC)4" </v>
          </cell>
        </row>
        <row r="94">
          <cell r="A94" t="str">
            <v xml:space="preserve">CONECTOR RECTO CORAZA METALICA DE 3/8" </v>
          </cell>
        </row>
        <row r="95">
          <cell r="A95" t="str">
            <v xml:space="preserve">CONECTOR RECTO ANAC. DE 1" </v>
          </cell>
        </row>
        <row r="96">
          <cell r="A96" t="str">
            <v xml:space="preserve">CONECTOR RECTO ANAC. DE 1-1/2" </v>
          </cell>
        </row>
        <row r="97">
          <cell r="A97" t="str">
            <v xml:space="preserve">CONECTOR RECTO ANAC. DE 2" </v>
          </cell>
        </row>
        <row r="98">
          <cell r="A98" t="str">
            <v xml:space="preserve">CONECTOR RECTO ANAC. DE 3/4" </v>
          </cell>
        </row>
        <row r="99">
          <cell r="A99" t="str">
            <v xml:space="preserve">CONECTOR RECTO ANAC. DE 1/2" </v>
          </cell>
        </row>
        <row r="100">
          <cell r="A100" t="str">
            <v xml:space="preserve">CONECTOR RECTO ANAC. DE 3" </v>
          </cell>
        </row>
        <row r="101">
          <cell r="A101" t="str">
            <v xml:space="preserve">CONECTOR RECTO ANAC. DE 4" </v>
          </cell>
        </row>
        <row r="102">
          <cell r="A102" t="str">
            <v xml:space="preserve">CONECTOR CURVO ANAC. DE 3/4" </v>
          </cell>
        </row>
        <row r="103">
          <cell r="A103" t="str">
            <v xml:space="preserve">CONECTOR CURVO ANAC. DE 1" </v>
          </cell>
        </row>
        <row r="104">
          <cell r="A104" t="str">
            <v xml:space="preserve">CONECTOR CURVO ANAC. DE 1 1/2" </v>
          </cell>
        </row>
        <row r="105">
          <cell r="A105" t="str">
            <v xml:space="preserve">CONECTOR CURVO ANAC. DE 2" </v>
          </cell>
        </row>
        <row r="106">
          <cell r="A106" t="str">
            <v xml:space="preserve">TUBO IMC 1/2"x3 MTS. </v>
          </cell>
        </row>
        <row r="107">
          <cell r="A107" t="str">
            <v xml:space="preserve">TUBO IMC 3/4"x3 MTS. </v>
          </cell>
        </row>
        <row r="108">
          <cell r="A108" t="str">
            <v xml:space="preserve">TUBO IMC 1"x3 MTS. </v>
          </cell>
        </row>
        <row r="109">
          <cell r="A109" t="str">
            <v xml:space="preserve">TUBO IMC 1 1/2"x3 MTS. </v>
          </cell>
        </row>
        <row r="110">
          <cell r="A110" t="str">
            <v xml:space="preserve">TUBO IMC 2"x3 MTS. </v>
          </cell>
        </row>
        <row r="111">
          <cell r="A111" t="str">
            <v xml:space="preserve">TUBO IMC 3"x3 MTS. </v>
          </cell>
        </row>
        <row r="112">
          <cell r="A112" t="str">
            <v xml:space="preserve">TUBO IMC 4"x3 MTS. </v>
          </cell>
        </row>
        <row r="113">
          <cell r="A113" t="str">
            <v xml:space="preserve">ADAPTADOR CAJA PVC DE 1/2" </v>
          </cell>
        </row>
        <row r="114">
          <cell r="A114" t="str">
            <v xml:space="preserve">ADAPTADOR CAJA PVC DE 3/4" </v>
          </cell>
        </row>
        <row r="115">
          <cell r="A115" t="str">
            <v xml:space="preserve">ADAPTADOR TNAL CAMP. PVC DE 2" </v>
          </cell>
        </row>
        <row r="116">
          <cell r="A116" t="str">
            <v xml:space="preserve">ADAPTADOR TNAL CAMP. PVC DE 4" </v>
          </cell>
        </row>
        <row r="117">
          <cell r="A117" t="str">
            <v xml:space="preserve">ADAPTADOR TNAL PVC DE 1" </v>
          </cell>
        </row>
        <row r="118">
          <cell r="A118" t="str">
            <v xml:space="preserve">ADAPTADOR TNAL PVC DE 1-1/2" </v>
          </cell>
        </row>
        <row r="119">
          <cell r="A119" t="str">
            <v xml:space="preserve">ADAPTADOR TNAL PVC DE 2" </v>
          </cell>
        </row>
        <row r="120">
          <cell r="A120" t="str">
            <v xml:space="preserve">CURVA EMT DE 1 1/2" </v>
          </cell>
        </row>
        <row r="121">
          <cell r="A121" t="str">
            <v xml:space="preserve">CURVA EMT DE 1" </v>
          </cell>
        </row>
        <row r="122">
          <cell r="A122" t="str">
            <v xml:space="preserve">CURVA EMT DE 1/2" </v>
          </cell>
        </row>
        <row r="123">
          <cell r="A123" t="str">
            <v xml:space="preserve">CURVA EMT DE 2" </v>
          </cell>
        </row>
        <row r="124">
          <cell r="A124" t="str">
            <v xml:space="preserve">CURVA EMT DE 3/4" </v>
          </cell>
        </row>
        <row r="125">
          <cell r="A125" t="str">
            <v>CONDULETA 1/2 T CON TAPA Y EMPAQUE SERIE 7 ALUMINIO CROUSE HINDS</v>
          </cell>
        </row>
        <row r="126">
          <cell r="A126" t="str">
            <v>CONDULETA 3/4 T CON TAPA Y EMPAQUE SERIE 7 ALUMINIO CROUSE HINDS</v>
          </cell>
        </row>
        <row r="127">
          <cell r="A127" t="str">
            <v>CONDULETA 1 T CON TAPA Y EMPAQUE SERIE 7 ALUMINIO CROUSE HINDS</v>
          </cell>
        </row>
        <row r="128">
          <cell r="A128" t="str">
            <v>CONDULETA 1-1/2 T CON TAPA Y EMPAQUE SERIE 7 ALUMINIO CROUSE HINDS</v>
          </cell>
        </row>
        <row r="129">
          <cell r="A129" t="str">
            <v>CONDULETA 2 T CON TAPA Y EMPAQUE SERIE 7 ALUMINIO CROUSE HINDS</v>
          </cell>
        </row>
        <row r="130">
          <cell r="A130" t="str">
            <v>CONDULETA 3 T CON TAPA Y EMPAQUE SERIE 7 ALUMINIO CROUSE HINDS</v>
          </cell>
        </row>
        <row r="131">
          <cell r="A131" t="str">
            <v>CONDULETA 4 T CON TAPA Y EMPAQUE SERIE 7 ALUMINIO CROUSE HINDS</v>
          </cell>
        </row>
        <row r="132">
          <cell r="A132" t="str">
            <v>CONDULETE LB DE 3/4"</v>
          </cell>
        </row>
        <row r="133">
          <cell r="A133" t="str">
            <v>CONDULETE LB DE 3/4"</v>
          </cell>
        </row>
        <row r="134">
          <cell r="A134" t="str">
            <v>CONDULETE T DE 3/4"</v>
          </cell>
        </row>
        <row r="135">
          <cell r="A135" t="str">
            <v>CONDULETE LB DE 1-1/2"</v>
          </cell>
        </row>
        <row r="136">
          <cell r="A136" t="str">
            <v xml:space="preserve">CURVA PVC DE 1" </v>
          </cell>
        </row>
        <row r="137">
          <cell r="A137" t="str">
            <v xml:space="preserve">CURVA PVC DE 1 1/2" </v>
          </cell>
        </row>
        <row r="138">
          <cell r="A138" t="str">
            <v xml:space="preserve">CURVA PVC DE 2" </v>
          </cell>
        </row>
        <row r="139">
          <cell r="A139" t="str">
            <v xml:space="preserve">CURVA PVC DE 3/4" </v>
          </cell>
        </row>
        <row r="140">
          <cell r="A140" t="str">
            <v xml:space="preserve">ENTRADA CAJA EMT DE 1 1/2" </v>
          </cell>
        </row>
        <row r="141">
          <cell r="A141" t="str">
            <v xml:space="preserve">ENTRADA CAJA EMT DE 1" </v>
          </cell>
        </row>
        <row r="142">
          <cell r="A142" t="str">
            <v xml:space="preserve">ENTRADA CAJA EMT DE 1/2" </v>
          </cell>
        </row>
        <row r="143">
          <cell r="A143" t="str">
            <v xml:space="preserve">ENTRADA CAJA EMT DE 2" </v>
          </cell>
        </row>
        <row r="144">
          <cell r="A144" t="str">
            <v xml:space="preserve">ENTRADA CAJA EMT DE 3/4" </v>
          </cell>
        </row>
        <row r="145">
          <cell r="A145" t="str">
            <v xml:space="preserve">GRAPA GALV. DOBLE ALA DE 1" </v>
          </cell>
        </row>
        <row r="146">
          <cell r="A146" t="str">
            <v xml:space="preserve">GRAPA GALV. DOBLE ALA DE 1/2" C-20 </v>
          </cell>
        </row>
        <row r="147">
          <cell r="A147" t="str">
            <v xml:space="preserve">GRAPA GALV. DOBLE ALA DE 1-1/2" C-20 </v>
          </cell>
        </row>
        <row r="148">
          <cell r="A148" t="str">
            <v xml:space="preserve">GRAPA GALV. DOBLE ALA DE 2" </v>
          </cell>
        </row>
        <row r="149">
          <cell r="A149" t="str">
            <v xml:space="preserve">GRAPA GALV. DOBLE ALA DE 3/4" C-20 </v>
          </cell>
        </row>
        <row r="150">
          <cell r="A150" t="str">
            <v xml:space="preserve">GRAPA GALV. DOBLE ALA DE 3/8" </v>
          </cell>
        </row>
        <row r="151">
          <cell r="A151" t="str">
            <v xml:space="preserve">GRAPA GALVANIZADA DE 1/2" </v>
          </cell>
        </row>
        <row r="152">
          <cell r="A152" t="str">
            <v xml:space="preserve">ROSCA PARA IMC 1/2" </v>
          </cell>
        </row>
        <row r="153">
          <cell r="A153" t="str">
            <v xml:space="preserve">ROSCA PARA IMC 3/4" </v>
          </cell>
        </row>
        <row r="154">
          <cell r="A154" t="str">
            <v xml:space="preserve">ROSCA PARA IMC DE 1" </v>
          </cell>
        </row>
        <row r="155">
          <cell r="A155" t="str">
            <v xml:space="preserve">ROSCA PARA IMC 1 1/2" </v>
          </cell>
        </row>
        <row r="156">
          <cell r="A156" t="str">
            <v xml:space="preserve">ROSCA PARA IMC 2" </v>
          </cell>
        </row>
        <row r="157">
          <cell r="A157" t="str">
            <v xml:space="preserve">ROSCA PARA IMC 3" </v>
          </cell>
        </row>
        <row r="158">
          <cell r="A158" t="str">
            <v>ROSCA PARA IMC 4"</v>
          </cell>
        </row>
        <row r="159">
          <cell r="A159" t="str">
            <v xml:space="preserve">UNION CONDUIT GALV. DE 1/2" </v>
          </cell>
        </row>
        <row r="160">
          <cell r="A160" t="str">
            <v xml:space="preserve">UNION CONDUIT GALV. DE 3/4" </v>
          </cell>
        </row>
        <row r="161">
          <cell r="A161" t="str">
            <v xml:space="preserve">UNION CONDUIT GALV. DE 1" </v>
          </cell>
        </row>
        <row r="162">
          <cell r="A162" t="str">
            <v xml:space="preserve">UNION CONDUIT GALV. DE 1 1/2" </v>
          </cell>
        </row>
        <row r="163">
          <cell r="A163" t="str">
            <v xml:space="preserve">UNION CONDUIT GALV. DE 2" </v>
          </cell>
        </row>
        <row r="164">
          <cell r="A164" t="str">
            <v xml:space="preserve">UNION CONDUIT GALV. DE 3" </v>
          </cell>
        </row>
        <row r="165">
          <cell r="A165" t="str">
            <v xml:space="preserve">UNION CONDUIT GALV. DE 4" </v>
          </cell>
        </row>
        <row r="166">
          <cell r="A166" t="str">
            <v xml:space="preserve">UNION DUCTO TIPO BIC </v>
          </cell>
        </row>
        <row r="167">
          <cell r="A167" t="str">
            <v xml:space="preserve">UNION EMT DE 1" </v>
          </cell>
        </row>
        <row r="168">
          <cell r="A168" t="str">
            <v xml:space="preserve">UNION EMT DE 1/2" </v>
          </cell>
        </row>
        <row r="169">
          <cell r="A169" t="str">
            <v xml:space="preserve">UNION EMT DE 1-1/2" </v>
          </cell>
        </row>
        <row r="170">
          <cell r="A170" t="str">
            <v xml:space="preserve">UNION EMT DE 2" </v>
          </cell>
        </row>
        <row r="171">
          <cell r="A171" t="str">
            <v xml:space="preserve">UNION EMT DE 3/4" </v>
          </cell>
        </row>
        <row r="172">
          <cell r="A172" t="str">
            <v>Chazo Golpe C/tornillo 1/4*1 1/4"</v>
          </cell>
        </row>
        <row r="173">
          <cell r="A173" t="str">
            <v>-</v>
          </cell>
        </row>
        <row r="174">
          <cell r="A174" t="str">
            <v>BREAKER INDUSTRIALES</v>
          </cell>
        </row>
        <row r="175">
          <cell r="A175" t="str">
            <v>-</v>
          </cell>
        </row>
        <row r="176">
          <cell r="A176" t="str">
            <v>BREAKER INDUST. 3x40A Merlin Gerin</v>
          </cell>
        </row>
        <row r="177">
          <cell r="A177" t="str">
            <v>BREAKER INDUST. 3x80A Merlin Gerin</v>
          </cell>
        </row>
        <row r="178">
          <cell r="A178" t="str">
            <v xml:space="preserve">BREAKER INDUST. REG. 3x160-400A </v>
          </cell>
        </row>
        <row r="179">
          <cell r="A179" t="str">
            <v xml:space="preserve">BREAKER INDUST. REG. 3x18-25A </v>
          </cell>
        </row>
        <row r="180">
          <cell r="A180" t="str">
            <v xml:space="preserve">BREAKER INDUST. REG. 3x25-32A </v>
          </cell>
        </row>
        <row r="181">
          <cell r="A181" t="str">
            <v xml:space="preserve">BREAKER INDUST. REG. 3x32-40A </v>
          </cell>
        </row>
        <row r="182">
          <cell r="A182" t="str">
            <v xml:space="preserve">BREAKER INDUST. REG. 3x35-50A </v>
          </cell>
        </row>
        <row r="183">
          <cell r="A183" t="str">
            <v xml:space="preserve">BREAKER INDUST. REG. 3x50-63A </v>
          </cell>
        </row>
        <row r="184">
          <cell r="A184" t="str">
            <v>Breaker industrial de 3x30A, 440V, 10KA</v>
          </cell>
        </row>
        <row r="185">
          <cell r="A185" t="str">
            <v>Totalizador, Breaker industrial de 300A, 440V</v>
          </cell>
        </row>
        <row r="186">
          <cell r="A186" t="str">
            <v xml:space="preserve"> BREAKER 3* 100 A MERLIN GERIN</v>
          </cell>
        </row>
        <row r="187">
          <cell r="A187" t="str">
            <v>-</v>
          </cell>
        </row>
        <row r="188">
          <cell r="A188" t="str">
            <v xml:space="preserve">CANALETAS </v>
          </cell>
        </row>
        <row r="189">
          <cell r="A189" t="str">
            <v>-</v>
          </cell>
        </row>
        <row r="190">
          <cell r="A190" t="str">
            <v>Canaleta 11* 5 tipo mecano , calibre # 18, con división</v>
          </cell>
        </row>
        <row r="191">
          <cell r="A191" t="str">
            <v xml:space="preserve">CANALETA METALICA S.D. 10x4x2.40 MT </v>
          </cell>
        </row>
        <row r="192">
          <cell r="A192" t="str">
            <v xml:space="preserve">TROQUEL CIEGO C. MET. 10x4 </v>
          </cell>
        </row>
        <row r="193">
          <cell r="A193" t="str">
            <v xml:space="preserve">TROQUEL DOBLE C. MET. 10x4 </v>
          </cell>
        </row>
        <row r="194">
          <cell r="A194" t="str">
            <v xml:space="preserve">TROQUEL LEVINTON C. MET. 10x4 </v>
          </cell>
        </row>
        <row r="195">
          <cell r="A195" t="str">
            <v xml:space="preserve">TROQUEL LUMINEX C. MET. 10x4 </v>
          </cell>
        </row>
        <row r="196">
          <cell r="A196" t="str">
            <v>-</v>
          </cell>
        </row>
        <row r="197">
          <cell r="A197" t="str">
            <v>-</v>
          </cell>
        </row>
        <row r="198">
          <cell r="A198" t="str">
            <v>BANDEJAS PORTACABLES</v>
          </cell>
        </row>
        <row r="199">
          <cell r="A199" t="str">
            <v>-</v>
          </cell>
        </row>
        <row r="200">
          <cell r="A200" t="str">
            <v>Bandeja Enmallada 20x5,4 Galvanizada GALCO</v>
          </cell>
        </row>
        <row r="201">
          <cell r="A201" t="str">
            <v xml:space="preserve">Union Rapida </v>
          </cell>
        </row>
        <row r="202">
          <cell r="A202" t="str">
            <v xml:space="preserve">Chapeta puesta a tierra </v>
          </cell>
        </row>
        <row r="203">
          <cell r="A203" t="str">
            <v xml:space="preserve">PERFIL SENC. LISO C-14x3 MT 7/8" </v>
          </cell>
        </row>
        <row r="204">
          <cell r="A204" t="str">
            <v xml:space="preserve">PERFIL SENC. RAN. C-14x3 MT 7/8" </v>
          </cell>
        </row>
        <row r="205">
          <cell r="A205" t="str">
            <v xml:space="preserve">PLATINA DE UNION GALV. BANDEJA </v>
          </cell>
        </row>
        <row r="206">
          <cell r="A206" t="str">
            <v>ESPARRAGO GALV. DE 1/4x3 MT</v>
          </cell>
        </row>
        <row r="207">
          <cell r="A207" t="str">
            <v>ESPARRAGO GALV. DE 1/4x1 MT</v>
          </cell>
        </row>
        <row r="208">
          <cell r="A208" t="str">
            <v>ESPARRAGO GALV. DE 3/8x3 MT</v>
          </cell>
        </row>
        <row r="209">
          <cell r="A209" t="str">
            <v>ESPARRAGO GALV. DE 3/8x1 MT</v>
          </cell>
        </row>
        <row r="210">
          <cell r="A210" t="str">
            <v>Bandeja portacable tipo malla mecano de 20* 5</v>
          </cell>
        </row>
        <row r="211">
          <cell r="A211" t="str">
            <v>Bandeja portacable tipo malla mecano de 30*5,4</v>
          </cell>
        </row>
        <row r="212">
          <cell r="A212" t="str">
            <v>Bandeja portacable tipo malla mecano de 40*5</v>
          </cell>
        </row>
        <row r="213">
          <cell r="A213" t="str">
            <v>Platina de union para bandeja tipo malla</v>
          </cell>
        </row>
        <row r="214">
          <cell r="A214" t="str">
            <v>Union atornillada para bandeja tipo malla</v>
          </cell>
        </row>
        <row r="215">
          <cell r="A215" t="str">
            <v xml:space="preserve">Cuelga Universal para bandeja tipo malla </v>
          </cell>
        </row>
        <row r="216">
          <cell r="A216" t="str">
            <v xml:space="preserve">Bandeja tipo malla de 50* 10 </v>
          </cell>
        </row>
        <row r="217">
          <cell r="A217" t="str">
            <v xml:space="preserve">Bandeja tipo malla de 40* 10 </v>
          </cell>
        </row>
        <row r="218">
          <cell r="A218" t="str">
            <v>soporte peldaño de 20 (30cm) galvanizado</v>
          </cell>
        </row>
        <row r="219">
          <cell r="A219" t="str">
            <v>soporte peldaño de 30 (40cm) galvanizado</v>
          </cell>
        </row>
        <row r="220">
          <cell r="A220" t="str">
            <v>soporte peldaño de 40 (50cm) galvanizado</v>
          </cell>
        </row>
        <row r="221">
          <cell r="A221" t="str">
            <v xml:space="preserve">BANDEJA GALVANIZADA 10x8 </v>
          </cell>
        </row>
        <row r="222">
          <cell r="A222" t="str">
            <v xml:space="preserve">BANDEJA GALVANIZADA 20x8 </v>
          </cell>
        </row>
        <row r="223">
          <cell r="A223" t="str">
            <v xml:space="preserve">BANDEJA GALVANIZADA 30x8 </v>
          </cell>
        </row>
        <row r="224">
          <cell r="A224" t="str">
            <v xml:space="preserve">BANDEJA GALVANIZADA 40x8 </v>
          </cell>
        </row>
        <row r="225">
          <cell r="A225" t="str">
            <v xml:space="preserve">BANDEJA GALVANIZADA 50x8 </v>
          </cell>
        </row>
        <row r="226">
          <cell r="A226" t="str">
            <v>BANDEJA PORTACABLE 20X8CM 2.4MT S/PESADA GALVANIZADA CALIENTE MECANO</v>
          </cell>
        </row>
        <row r="227">
          <cell r="A227" t="str">
            <v>BANDEJA PORTACABLE 30X8CM 2.4MT S/PESADA GALVANIZADA CALIENTE MECANO</v>
          </cell>
        </row>
        <row r="228">
          <cell r="A228" t="str">
            <v>BANDEJA PORTACABLE 40X8CM 2.4MT S/PESADA GALVANIZADA CALIENTE MECANO</v>
          </cell>
        </row>
        <row r="229">
          <cell r="A229" t="str">
            <v>BANDEJA PORTACABLE 50X8CM 2.4MT S/PESADA GALVANIZADA CALIENTE MECANO</v>
          </cell>
        </row>
        <row r="230">
          <cell r="A230" t="str">
            <v>BANDEJA PORTACABLE 60X8CM 2.4MT S/PESADA GALVANIZADA CALIENTE MECANO</v>
          </cell>
        </row>
        <row r="231">
          <cell r="A231" t="str">
            <v>SOPORTE P/BANDEJA TIPO MENSULA DE 25CM GALVANIZADO CALIENTE MECANO</v>
          </cell>
        </row>
        <row r="232">
          <cell r="A232" t="str">
            <v>SOPORTE P/BANDEJA TIPO MENSULA DE 35CM GALVANIZADO CALIENTE MECANO</v>
          </cell>
        </row>
        <row r="233">
          <cell r="A233" t="str">
            <v>SOPORTE P/BANDEJA TIPO MENSULA DE 45CM GALVANIZADO CALIENTE MECANO</v>
          </cell>
        </row>
        <row r="234">
          <cell r="A234" t="str">
            <v>SOPORTE P/BANDEJA TIPO MENSULA DE 55CM GALVANIZADO CALIENTE MECANO</v>
          </cell>
        </row>
        <row r="235">
          <cell r="A235" t="str">
            <v>SOPORTE P/BANDEJA TIPO MENSULA DE 65CM GALVANIZADO CALIENTE MECANO</v>
          </cell>
        </row>
        <row r="236">
          <cell r="A236" t="str">
            <v>TAPA P/BANDEJA 20CM 2.4MTS (2 TRAMOS) GALVANIZADA CALIENTE MECANO</v>
          </cell>
        </row>
        <row r="237">
          <cell r="A237" t="str">
            <v>TAPA P/BANDEJA 30CM 2.4MTS (2 TRAMOS) GALVANIZADA CALIENTE MECANO</v>
          </cell>
        </row>
        <row r="238">
          <cell r="A238" t="str">
            <v>TAPA P/BANDEJA 40CM 2.4MTS (2 TRAMOS) GALVANIZADA CALIENTE MECANO</v>
          </cell>
        </row>
        <row r="239">
          <cell r="A239" t="str">
            <v>TAPA P/BANDEJA 50CM 2.4MT (2 TRAMOS) GALVANIZADA CALIENTE MECANO</v>
          </cell>
        </row>
        <row r="240">
          <cell r="A240" t="str">
            <v>TAPA P/BANDEJA 60CM 2.4MTS (2 TRAMOS) GALVANIZADA CALIENTE MECANO</v>
          </cell>
        </row>
        <row r="241">
          <cell r="A241" t="str">
            <v>SUJETADOR P/TAPA BANDEJA 8CM S/PESADA GALVANIZADO CALIENTE MECANO</v>
          </cell>
        </row>
        <row r="242">
          <cell r="A242" t="str">
            <v>PLATINA P/RIEL UNISTRUD ANGULO CON 2 ORIFICIOS GALVANIZADO CALIENTE MECANO</v>
          </cell>
        </row>
        <row r="243">
          <cell r="A243" t="str">
            <v>SUJETADOR P/DIVISOR BANDEJA 5CM Y 8CM GALVANIZADO CALIENTE MECANO</v>
          </cell>
        </row>
        <row r="244">
          <cell r="A244" t="str">
            <v>DIVISOR P/BANDEJA 5CM Y 8CM 2.4MTS MECANO</v>
          </cell>
        </row>
        <row r="245">
          <cell r="A245" t="str">
            <v>SUJETADOR P/BANDEJA A REPISA O PELDANO GALVANIZADO CALIENTE MECANO</v>
          </cell>
        </row>
        <row r="248">
          <cell r="A248" t="str">
            <v xml:space="preserve">ANCLA MULTIUSO DE 3/8" RL </v>
          </cell>
        </row>
        <row r="249">
          <cell r="A249" t="str">
            <v xml:space="preserve">ANCLA MULTIUSO DE 1/4" RL </v>
          </cell>
        </row>
        <row r="250">
          <cell r="A250" t="str">
            <v>ARANDELA PLANA GALV. DE 1/4"</v>
          </cell>
        </row>
        <row r="251">
          <cell r="A251" t="str">
            <v>ARANDELA PLANA GALV. DE 3/16"</v>
          </cell>
        </row>
        <row r="252">
          <cell r="A252" t="str">
            <v>ARANDELA PLANA GALV. DE 3/8"</v>
          </cell>
        </row>
        <row r="253">
          <cell r="A253" t="str">
            <v xml:space="preserve">TUERCA GALVANIZADA DE 1/4" </v>
          </cell>
        </row>
        <row r="254">
          <cell r="A254" t="str">
            <v xml:space="preserve">TUERCA GALVANIZADA DE 3/8" </v>
          </cell>
        </row>
        <row r="255">
          <cell r="A255" t="str">
            <v xml:space="preserve">TUERCA GALVANIZADA DE 5/32" </v>
          </cell>
        </row>
        <row r="256">
          <cell r="A256" t="str">
            <v xml:space="preserve">TUERCA MORDAZA RECT. RESORTE 1/4" </v>
          </cell>
        </row>
        <row r="257">
          <cell r="A257" t="str">
            <v>ABRAZADERA PERPENDICULAR AJUSTABLE DE 1/2"</v>
          </cell>
        </row>
        <row r="258">
          <cell r="A258" t="str">
            <v>ABRAZADERA PERPENDICULAR AJUSTABLE DE 3/4"</v>
          </cell>
        </row>
        <row r="259">
          <cell r="A259" t="str">
            <v>ABRAZADERA PERPENDICULAR AJUSTABLE DE 1"</v>
          </cell>
        </row>
        <row r="260">
          <cell r="A260" t="str">
            <v>ABRAZADERA PERPENDICULAR AJUSTABLE DE 1 1/2"</v>
          </cell>
        </row>
        <row r="261">
          <cell r="A261" t="str">
            <v>ABRAZADERA PERPENDICULAR AJUSTABLE DE 2"</v>
          </cell>
        </row>
        <row r="262">
          <cell r="A262" t="str">
            <v>ABRAZADERA PERPENDICULAR AJUSTABLE DE 3"</v>
          </cell>
        </row>
        <row r="263">
          <cell r="A263" t="str">
            <v>ABRAZADERA PERPENDICULAR AJUSTABLE DE 4"</v>
          </cell>
        </row>
        <row r="264">
          <cell r="A264" t="str">
            <v>-</v>
          </cell>
        </row>
        <row r="265">
          <cell r="A265" t="str">
            <v xml:space="preserve">CAJAS </v>
          </cell>
        </row>
        <row r="266">
          <cell r="A266" t="str">
            <v>-</v>
          </cell>
        </row>
        <row r="267">
          <cell r="A267" t="str">
            <v xml:space="preserve">CAJA DE EMP. 240X310x12 REF-GR17242 </v>
          </cell>
        </row>
        <row r="268">
          <cell r="A268" t="str">
            <v>CAJA DE DERIVACION IP 65 1/4 DE VUELTA. 180X180x10</v>
          </cell>
        </row>
        <row r="269">
          <cell r="A269" t="str">
            <v xml:space="preserve">CAJA DE EMPALME 13x13x8 </v>
          </cell>
        </row>
        <row r="270">
          <cell r="A270" t="str">
            <v xml:space="preserve">CAJA DE EMPALME 20x20x15 </v>
          </cell>
        </row>
        <row r="271">
          <cell r="A271" t="str">
            <v xml:space="preserve">CAJA DE EMPALME 25x25x10 </v>
          </cell>
        </row>
        <row r="272">
          <cell r="A272" t="str">
            <v>CAJA DE EMPALME 30x30x15</v>
          </cell>
        </row>
        <row r="273">
          <cell r="A273" t="str">
            <v>CAJA ARRANCADOR 40x30x20 TERCOL</v>
          </cell>
        </row>
        <row r="274">
          <cell r="A274" t="str">
            <v>CAJA ARRANCADOR 40x60x20 TERCOL</v>
          </cell>
        </row>
        <row r="275">
          <cell r="A275" t="str">
            <v>CAJA DE PASO 40x20x15 TERCOL</v>
          </cell>
        </row>
        <row r="276">
          <cell r="A276" t="str">
            <v>CAJA DE EMPALME 40x40x20 TERCOL</v>
          </cell>
        </row>
        <row r="277">
          <cell r="A277" t="str">
            <v xml:space="preserve">CAJA DEXON 180x140x80 3CJDGR18148 </v>
          </cell>
        </row>
        <row r="278">
          <cell r="A278" t="str">
            <v xml:space="preserve">CAJA TELEFONICA 40x40x2O Fondo de Madera </v>
          </cell>
        </row>
        <row r="279">
          <cell r="A279" t="str">
            <v>CAJA RAWELT 2X4"</v>
          </cell>
        </row>
        <row r="280">
          <cell r="A280" t="str">
            <v>TAPA HERMETICA PARA CAJA RAWELT 2X4"</v>
          </cell>
        </row>
        <row r="281">
          <cell r="A281" t="str">
            <v>-</v>
          </cell>
        </row>
        <row r="282">
          <cell r="A282" t="str">
            <v>CABLEADO ESTRUCTURADO</v>
          </cell>
        </row>
        <row r="283">
          <cell r="A283" t="str">
            <v>-</v>
          </cell>
        </row>
        <row r="284">
          <cell r="A284" t="str">
            <v>CINTA ROTULADORA ELECTRONICA</v>
          </cell>
        </row>
        <row r="285">
          <cell r="A285" t="str">
            <v>Kit de tierra PG 50</v>
          </cell>
        </row>
        <row r="286">
          <cell r="A286" t="str">
            <v>Regleta Siemon de 50 Pares</v>
          </cell>
        </row>
        <row r="287">
          <cell r="A287" t="str">
            <v>Regleta Siemon de 25 Pares</v>
          </cell>
        </row>
        <row r="288">
          <cell r="A288" t="str">
            <v>Picoprotector SIEMON para regleta S66</v>
          </cell>
        </row>
        <row r="289">
          <cell r="A289" t="str">
            <v xml:space="preserve">Multitoma para rack de 12 tomas dobles tpo HG, </v>
          </cell>
        </row>
        <row r="290">
          <cell r="A290" t="str">
            <v xml:space="preserve">Multitoma para rack de 6 tomas dobles tpo HG, </v>
          </cell>
        </row>
        <row r="291">
          <cell r="A291" t="str">
            <v>Multitoma para rack de 3 tomas dobles tpo HG, SIN PROTECCION</v>
          </cell>
        </row>
        <row r="292">
          <cell r="A292" t="str">
            <v>KIT VENTILADOR (COOLER) PARA RACK CERRADO</v>
          </cell>
        </row>
        <row r="293">
          <cell r="A293" t="str">
            <v xml:space="preserve">FACE PLATE DOBLE BLANCO AMP </v>
          </cell>
        </row>
        <row r="294">
          <cell r="A294" t="str">
            <v xml:space="preserve">FACE PLATE SENCILLO BLANCO AMP </v>
          </cell>
        </row>
        <row r="295">
          <cell r="A295" t="str">
            <v xml:space="preserve">FACE PLATE P. TOMA LEV. BCO AUTOEXT. </v>
          </cell>
        </row>
        <row r="296">
          <cell r="A296" t="str">
            <v xml:space="preserve">FACE PLATE P. TOMA LEV. NJA AUTOEXT. </v>
          </cell>
        </row>
        <row r="297">
          <cell r="A297" t="str">
            <v xml:space="preserve">FICHO DE PUENTEO </v>
          </cell>
        </row>
        <row r="298">
          <cell r="A298" t="str">
            <v>Certificacion de punto de datos</v>
          </cell>
        </row>
        <row r="299">
          <cell r="A299" t="str">
            <v xml:space="preserve">MANO DE OBRA </v>
          </cell>
        </row>
        <row r="300">
          <cell r="A300" t="str">
            <v xml:space="preserve">MARC. T. CLIP 10-8/UTP REF-CL132 </v>
          </cell>
        </row>
        <row r="301">
          <cell r="A301" t="str">
            <v xml:space="preserve">MARCADOR NEGRO SHARPIE FINE POINT </v>
          </cell>
        </row>
        <row r="302">
          <cell r="A302" t="str">
            <v xml:space="preserve">ORGANIZADOR TIPO TRASERO </v>
          </cell>
        </row>
        <row r="303">
          <cell r="A303" t="str">
            <v xml:space="preserve">ORGANIZADOR VERT. 2.10Mx152MM. </v>
          </cell>
        </row>
        <row r="304">
          <cell r="A304" t="str">
            <v xml:space="preserve">TOMA RJ-45 CT7A BLINDADO AMP </v>
          </cell>
        </row>
        <row r="305">
          <cell r="A305" t="str">
            <v xml:space="preserve">TOMA RJ-45 CT7 BLINDADO AMP </v>
          </cell>
        </row>
        <row r="306">
          <cell r="A306" t="str">
            <v xml:space="preserve">TOMA RJ-45 CT6A BLINDADO AMP </v>
          </cell>
        </row>
        <row r="307">
          <cell r="A307" t="str">
            <v xml:space="preserve">TOMA RJ-45 CT6 AMP </v>
          </cell>
        </row>
        <row r="308">
          <cell r="A308" t="str">
            <v xml:space="preserve">TOMA RJ-45 CT5E AMP </v>
          </cell>
        </row>
        <row r="309">
          <cell r="A309" t="str">
            <v xml:space="preserve">PATCH CORD DE 2 MT CT7A 4P/45 AMP </v>
          </cell>
        </row>
        <row r="310">
          <cell r="A310" t="str">
            <v xml:space="preserve">PATCH PANEL DE 24 P. CT7A AMP </v>
          </cell>
        </row>
        <row r="311">
          <cell r="A311" t="str">
            <v xml:space="preserve">RACK ABIERTO 2.10 MT </v>
          </cell>
        </row>
        <row r="312">
          <cell r="A312" t="str">
            <v xml:space="preserve">M.O RACK ABIERTO 2.10 MT </v>
          </cell>
        </row>
        <row r="313">
          <cell r="A313" t="str">
            <v>RACK CERRADO PIBOTANTE 0,7M CON VIDRIO DE SOBREPONER EN PARED</v>
          </cell>
        </row>
        <row r="314">
          <cell r="A314" t="str">
            <v xml:space="preserve">TAPA CIEGA PARA FACE PLATE AMP </v>
          </cell>
        </row>
        <row r="315">
          <cell r="A315" t="str">
            <v>BANDEJA PORTA EQUIPOS</v>
          </cell>
        </row>
        <row r="316">
          <cell r="A316" t="str">
            <v xml:space="preserve">12 BANDEJA FIBRA 1 UNIDAD RACK DESLIZABLE CON ACCESO FRONTAL FCE1U PANDUIT </v>
          </cell>
        </row>
        <row r="317">
          <cell r="A317" t="str">
            <v xml:space="preserve">13 ACOPLE FIBRA LC MULTIMODO OM3/OM4 PLACA CON 6 DUPLEX FAP6WAQDLCZ PANDUIT </v>
          </cell>
        </row>
        <row r="318">
          <cell r="A318" t="str">
            <v>14 BANDEJA FIBRA 1 UNIDAD RACK DESLIZABLE CON ACCESO FRONTAL FCE1U PANDUIT</v>
          </cell>
        </row>
        <row r="319">
          <cell r="A319" t="str">
            <v>15 ACOPLE FIBRA LC MULTIMODO PLACA 12U DUPLEX 10GB PANDUIT FAP12WAQDLC PANDUIT</v>
          </cell>
        </row>
        <row r="320">
          <cell r="A320" t="str">
            <v>16 PATCH CORD CAT-6A 1.5MTS BLANCO PANDUIT UTP6A5 PANDUIT</v>
          </cell>
        </row>
        <row r="321">
          <cell r="A321" t="str">
            <v>17 PATCH CORD CAT-6A 3.0MTS BLANCO PANDUIT UTP6A10 PANDUIT</v>
          </cell>
        </row>
        <row r="322">
          <cell r="A322" t="str">
            <v xml:space="preserve">CABLE UTP 4PR CT5E AMP </v>
          </cell>
        </row>
        <row r="323">
          <cell r="A323" t="str">
            <v xml:space="preserve">CABLE UTP 4PR CT6 AMP </v>
          </cell>
        </row>
        <row r="324">
          <cell r="A324" t="str">
            <v>CABLE UTP CAT 6A AMP</v>
          </cell>
        </row>
        <row r="325">
          <cell r="A325" t="str">
            <v xml:space="preserve">CABLE UTP 4PR CT7A AMP </v>
          </cell>
        </row>
        <row r="326">
          <cell r="A326" t="str">
            <v>CINTA BELCRON NEGRA DE 1"</v>
          </cell>
        </row>
        <row r="327">
          <cell r="A327" t="str">
            <v xml:space="preserve">PATCH CORD DE 2 MT CT5E AMP </v>
          </cell>
        </row>
        <row r="328">
          <cell r="A328" t="str">
            <v xml:space="preserve">PATCH CORD DE 3 FT CT6 AMP </v>
          </cell>
        </row>
        <row r="329">
          <cell r="A329" t="str">
            <v xml:space="preserve">PATCH CORD DE 2 MT CT6 AMP </v>
          </cell>
        </row>
        <row r="330">
          <cell r="A330" t="str">
            <v xml:space="preserve">PATCH CORD DE 2 MT CT7A 4P/45 AMP </v>
          </cell>
        </row>
        <row r="331">
          <cell r="A331" t="str">
            <v xml:space="preserve">PATCH CORD DE 3FT CT 6A 4P/RJ45 AMP </v>
          </cell>
        </row>
        <row r="332">
          <cell r="A332" t="str">
            <v xml:space="preserve">PATCH CORD DE 2MT CT 6A 4P/RJ45 AMP </v>
          </cell>
        </row>
        <row r="333">
          <cell r="A333" t="str">
            <v xml:space="preserve">PATCH CORD DE 3MT CT 6 4P/RJ45 AMP </v>
          </cell>
        </row>
        <row r="334">
          <cell r="A334" t="str">
            <v xml:space="preserve">PATCH CORD DE 3MT CT 6A 4P/RJ45 AMP </v>
          </cell>
        </row>
        <row r="335">
          <cell r="A335" t="str">
            <v>PATCH CORD FIBRA LC-LC MULTIMODO 2MTS 50-125UM 10GB DUPLEX FXE10-10M2Y PANDUIT</v>
          </cell>
        </row>
        <row r="336">
          <cell r="A336" t="str">
            <v xml:space="preserve">PATCH PANEL DE 24 P. CT5A AMP </v>
          </cell>
        </row>
        <row r="337">
          <cell r="A337" t="str">
            <v xml:space="preserve">PATCH PANEL DE 24 P. CT6 AMP </v>
          </cell>
        </row>
        <row r="338">
          <cell r="A338" t="str">
            <v>PATCH PANEL DE 24 P. CT6A AMP (SIN JACK)</v>
          </cell>
        </row>
        <row r="339">
          <cell r="A339" t="str">
            <v xml:space="preserve">PATCH PANEL DE 48 P. CT6 AMP </v>
          </cell>
        </row>
        <row r="340">
          <cell r="A340" t="str">
            <v xml:space="preserve">PATCH PANEL DE 24 P. CT7A AMP </v>
          </cell>
        </row>
        <row r="341">
          <cell r="A341" t="str">
            <v xml:space="preserve">RACK CERRADO 2.2Mx0.48Mx1.20M </v>
          </cell>
        </row>
        <row r="342">
          <cell r="A342" t="str">
            <v>Rack cerrado de 2,10 * 0,6 * 0,7</v>
          </cell>
        </row>
        <row r="343">
          <cell r="A343" t="str">
            <v>BANDEJA PORTA EQUIPO RACKEABLE DE 1 U.R</v>
          </cell>
        </row>
        <row r="344">
          <cell r="A344" t="str">
            <v xml:space="preserve">MARC. T. CLIP 10-8/UTP REF-CL132 </v>
          </cell>
        </row>
        <row r="345">
          <cell r="A345" t="str">
            <v>-</v>
          </cell>
        </row>
        <row r="346">
          <cell r="A346" t="str">
            <v>-</v>
          </cell>
        </row>
        <row r="347">
          <cell r="A347" t="str">
            <v>APARATOS ELECTRICOS</v>
          </cell>
        </row>
        <row r="348">
          <cell r="A348" t="str">
            <v>-</v>
          </cell>
        </row>
        <row r="349">
          <cell r="A349" t="str">
            <v>CAJA PVC 2x4</v>
          </cell>
        </row>
        <row r="350">
          <cell r="A350" t="str">
            <v>CAJA PVC 4x4</v>
          </cell>
        </row>
        <row r="351">
          <cell r="A351" t="str">
            <v xml:space="preserve">CAJA GALVANIZADA 2x4 C-20 </v>
          </cell>
        </row>
        <row r="352">
          <cell r="A352" t="str">
            <v xml:space="preserve">CAJA GALVANIZADA 4x4 C-20 </v>
          </cell>
        </row>
        <row r="353">
          <cell r="A353" t="str">
            <v xml:space="preserve">CAJA GALVANIZADA OCOTGONAL C-20 </v>
          </cell>
        </row>
        <row r="354">
          <cell r="A354" t="str">
            <v xml:space="preserve">CAJA GRIS 12x12x5 S/TAPA </v>
          </cell>
        </row>
        <row r="355">
          <cell r="A355" t="str">
            <v>CLAVIJA AEREA 30A, 250V, 2POLOS+TIERRA LEVITON</v>
          </cell>
        </row>
        <row r="356">
          <cell r="A356" t="str">
            <v>CLAVIJA AEREA NEMA 5-15R COLOR AMARILLO</v>
          </cell>
        </row>
        <row r="357">
          <cell r="A357" t="str">
            <v>ENCHUFE BIFILAR CON POLO T. 110V</v>
          </cell>
        </row>
        <row r="358">
          <cell r="A358" t="str">
            <v>ESTRACTOR DE OLORES 4" DE DIAMETRO 110Vac</v>
          </cell>
        </row>
        <row r="359">
          <cell r="A359" t="str">
            <v>INT. CONM. 4 V. DCORA BCO 5604-2W</v>
          </cell>
        </row>
        <row r="360">
          <cell r="A360" t="str">
            <v>INT. DOBLE CONM. DCORA BCO REF-5643W</v>
          </cell>
        </row>
        <row r="361">
          <cell r="A361" t="str">
            <v>INT. DOBLE DCORA BCO REF-5634W</v>
          </cell>
        </row>
        <row r="362">
          <cell r="A362" t="str">
            <v>INT. SENC. CONM. DCORA BCO REF-5603-W</v>
          </cell>
        </row>
        <row r="363">
          <cell r="A363" t="str">
            <v>INT. SENC. DCORA BCO REF-5601-2W</v>
          </cell>
        </row>
        <row r="364">
          <cell r="A364" t="str">
            <v>INT. TRIPLE DECORA BCO REF-1755-W</v>
          </cell>
        </row>
        <row r="365">
          <cell r="A365" t="str">
            <v>Interruptor doble GL-020-A</v>
          </cell>
        </row>
        <row r="366">
          <cell r="A366" t="str">
            <v>Interruptor sencillo conmt GL-020-A</v>
          </cell>
        </row>
        <row r="367">
          <cell r="A367" t="str">
            <v>Interruptor sencillo GL-010-A</v>
          </cell>
        </row>
        <row r="368">
          <cell r="A368" t="str">
            <v>M.O INSTALACION LUMINARIA</v>
          </cell>
        </row>
        <row r="369">
          <cell r="A369" t="str">
            <v>Placa ciega Galica</v>
          </cell>
        </row>
        <row r="370">
          <cell r="A370" t="str">
            <v>Placa hueco redondo crema C/torn</v>
          </cell>
        </row>
        <row r="371">
          <cell r="A371" t="str">
            <v>SENSOR PRESENCIA DUAL 11X11 MTS BOSCH </v>
          </cell>
        </row>
        <row r="372">
          <cell r="A372" t="str">
            <v xml:space="preserve">TAPA FLUSH GALVANIZADA 4x4 </v>
          </cell>
        </row>
        <row r="373">
          <cell r="A373" t="str">
            <v>TAPA FLUSH PVC</v>
          </cell>
        </row>
        <row r="374">
          <cell r="A374" t="str">
            <v xml:space="preserve">TAPA LEVITON GRIS 12x12 </v>
          </cell>
        </row>
        <row r="375">
          <cell r="A375" t="str">
            <v xml:space="preserve">TAPA LISA GRIS 12x12 </v>
          </cell>
        </row>
        <row r="376">
          <cell r="A376" t="str">
            <v xml:space="preserve">TAPA LUMINEX GRIS 12x12 </v>
          </cell>
        </row>
        <row r="377">
          <cell r="A377" t="str">
            <v>TAPA PARA TOMA E INT. BCO 5320-5225</v>
          </cell>
        </row>
        <row r="378">
          <cell r="A378" t="str">
            <v>TAPA UN HUECO DCORA BCA REF-80401-W</v>
          </cell>
        </row>
        <row r="379">
          <cell r="A379" t="str">
            <v>TOMA AEREA 30A, 250V, 2POLOS+TIERRA LEVITON</v>
          </cell>
        </row>
        <row r="380">
          <cell r="A380" t="str">
            <v>TOMA AEREA NEMA 5-20R COLOR AMARILLO</v>
          </cell>
        </row>
        <row r="381">
          <cell r="A381" t="str">
            <v xml:space="preserve">TOMA AEREO CON POLO T. DE 15A </v>
          </cell>
        </row>
        <row r="382">
          <cell r="A382" t="str">
            <v xml:space="preserve">TOMA DE INCRUSTAR P/T 2x20A </v>
          </cell>
        </row>
        <row r="383">
          <cell r="A383" t="str">
            <v>TOMA DE INCRUSTAR EN PISO TAPA BRONCE SENCILLO 110V</v>
          </cell>
        </row>
        <row r="384">
          <cell r="A384" t="str">
            <v>TOMA DE INCRUSTAR TRIFILAR FFNT 3x30A  NEMA L6-30R</v>
          </cell>
        </row>
        <row r="385">
          <cell r="A385" t="str">
            <v xml:space="preserve">TOMA DE INCRUSTAR TRIFILAR 3x30A </v>
          </cell>
        </row>
        <row r="386">
          <cell r="A386" t="str">
            <v xml:space="preserve">TOMA DE SEGURIDAD AEREO 3x20A </v>
          </cell>
        </row>
        <row r="387">
          <cell r="A387" t="str">
            <v xml:space="preserve">TOMA DE SEGURIDAD AEREO 5x63A </v>
          </cell>
        </row>
        <row r="388">
          <cell r="A388" t="str">
            <v>TOMA DE SEGURIDAD DE SOBREPONER 4X32A VCP</v>
          </cell>
        </row>
        <row r="389">
          <cell r="A389" t="str">
            <v>TOMA DE SEGURIDAD DE SOBREPONER 5X125A VCP</v>
          </cell>
        </row>
        <row r="390">
          <cell r="A390" t="str">
            <v xml:space="preserve">TOMA DE SEGURIDAD SOBREP. 5x63A </v>
          </cell>
        </row>
        <row r="391">
          <cell r="A391" t="str">
            <v>TOMA DOB. P.T. LEV. BCO REF.5320-W</v>
          </cell>
        </row>
        <row r="392">
          <cell r="A392" t="str">
            <v>Toma doble con polo tierra GL-303-AG</v>
          </cell>
        </row>
        <row r="393">
          <cell r="A393" t="str">
            <v xml:space="preserve">TOMA DOBLE GFCI 15A BLANCO </v>
          </cell>
        </row>
        <row r="394">
          <cell r="A394" t="str">
            <v xml:space="preserve">TOMA DOBLE T. AISLADA 15A NARANJA </v>
          </cell>
        </row>
        <row r="395">
          <cell r="A395" t="str">
            <v>Toma P/trabada P.T. 20amp 5821-I LEV</v>
          </cell>
        </row>
        <row r="396">
          <cell r="A396" t="str">
            <v>Toma telefono doble americana GL-505-AU</v>
          </cell>
        </row>
        <row r="397">
          <cell r="A397" t="str">
            <v xml:space="preserve">TORNILLO ENSAMBLE 8X 1-1/4" </v>
          </cell>
        </row>
        <row r="398">
          <cell r="A398" t="str">
            <v>-</v>
          </cell>
        </row>
        <row r="399">
          <cell r="A399" t="str">
            <v>MATERIALES PARA UPS</v>
          </cell>
        </row>
        <row r="400">
          <cell r="A400" t="str">
            <v>-</v>
          </cell>
        </row>
        <row r="401">
          <cell r="A401" t="str">
            <v>Llave selectora de 20A</v>
          </cell>
        </row>
        <row r="402">
          <cell r="A402" t="str">
            <v>LLAVE SELECTORA 0-1-2 TETRAPOLAR DE 32A</v>
          </cell>
        </row>
        <row r="403">
          <cell r="A403" t="str">
            <v>-</v>
          </cell>
        </row>
        <row r="404">
          <cell r="A404" t="str">
            <v>-</v>
          </cell>
        </row>
        <row r="405">
          <cell r="A405" t="str">
            <v>-</v>
          </cell>
        </row>
        <row r="406">
          <cell r="A406" t="str">
            <v>TABLEROS ELECTRICOS</v>
          </cell>
        </row>
        <row r="407">
          <cell r="A407" t="str">
            <v>-</v>
          </cell>
        </row>
        <row r="408">
          <cell r="A408" t="str">
            <v>Tablero monofasico de 6 ctos</v>
          </cell>
        </row>
        <row r="409">
          <cell r="A409" t="str">
            <v>Tablero monofasico de 12 ctos</v>
          </cell>
        </row>
        <row r="410">
          <cell r="A410" t="str">
            <v>Tablero monofasico de 18 ctos</v>
          </cell>
        </row>
        <row r="411">
          <cell r="A411" t="str">
            <v>Tablero trifasico de 30 ctos</v>
          </cell>
        </row>
        <row r="412">
          <cell r="A412" t="str">
            <v>Tablero trifasico de 42 ctos</v>
          </cell>
        </row>
        <row r="413">
          <cell r="A413" t="str">
            <v>TABLERO MINIPRAGMA DE 6 CIRCUITOS BLANCO DE EMPOTRAR</v>
          </cell>
        </row>
        <row r="414">
          <cell r="A414" t="str">
            <v xml:space="preserve">TABLERO 3F-12 CTOS CON TOT. </v>
          </cell>
        </row>
        <row r="415">
          <cell r="A415" t="str">
            <v xml:space="preserve">TABLERO 3F-12 CTOS SIN TOT. </v>
          </cell>
        </row>
        <row r="416">
          <cell r="A416" t="str">
            <v xml:space="preserve">TABLERO 3F-18 CTOS CON TOT. </v>
          </cell>
        </row>
        <row r="417">
          <cell r="A417" t="str">
            <v xml:space="preserve">TABLERO 3F-18 CTOS SIN TOT. </v>
          </cell>
        </row>
        <row r="418">
          <cell r="A418" t="str">
            <v xml:space="preserve">TABLERO 3F-24 CTOS CON TOT. </v>
          </cell>
        </row>
        <row r="419">
          <cell r="A419" t="str">
            <v xml:space="preserve">TABLERO 3F-24 CTOS SIN TOT. </v>
          </cell>
        </row>
        <row r="420">
          <cell r="A420" t="str">
            <v xml:space="preserve">TABLERO 3F-30 CTOS CON TOT. </v>
          </cell>
        </row>
        <row r="421">
          <cell r="A421" t="str">
            <v xml:space="preserve">TABLERO 3F-30 CTOS SIN TOT. </v>
          </cell>
        </row>
        <row r="422">
          <cell r="A422" t="str">
            <v xml:space="preserve">TABLERO 3F-36 CTOS CON TOT. </v>
          </cell>
        </row>
        <row r="423">
          <cell r="A423" t="str">
            <v xml:space="preserve">TABLERO 3F-36 CTOS SIN TOT. </v>
          </cell>
        </row>
        <row r="424">
          <cell r="A424" t="str">
            <v xml:space="preserve">TABLERO 3F-42 CTOS CON TOT. </v>
          </cell>
        </row>
        <row r="425">
          <cell r="A425" t="str">
            <v xml:space="preserve">TABLERO 3F-42 CTOS SIN TOT. </v>
          </cell>
        </row>
        <row r="426">
          <cell r="A426" t="str">
            <v xml:space="preserve">TABLERO BIFASICO 8 CTOS. C.P. </v>
          </cell>
        </row>
        <row r="427">
          <cell r="A427" t="str">
            <v>Tablero monofasico de 2 ctos</v>
          </cell>
        </row>
        <row r="428">
          <cell r="A428" t="str">
            <v>Tablero monofasico de 6 ctos</v>
          </cell>
        </row>
        <row r="429">
          <cell r="A429" t="str">
            <v xml:space="preserve">TABLERO REGULADO ML TELEANTIOQUIA </v>
          </cell>
        </row>
        <row r="430">
          <cell r="A430" t="str">
            <v>TABLERO TRIFASICO DE 12 CTOS CON ESPACIO PARA TOTALIZADOR SQUARD</v>
          </cell>
        </row>
        <row r="431">
          <cell r="A431" t="str">
            <v>TABLERO TRIFASICO DE 18 CTOS CON ESPACIO PARA TOTALIZADOR SQUARD</v>
          </cell>
        </row>
        <row r="432">
          <cell r="A432" t="str">
            <v>TABLERO BIFASICO DE 12 CTOS CON ESPACIO PARA TOTALIZADOR SQUARD</v>
          </cell>
        </row>
        <row r="433">
          <cell r="A433" t="str">
            <v>TABLERO TRIFASICO DE 24 CTOS CON ESPACIO PARA TOTALIZADOR SQUARD</v>
          </cell>
        </row>
        <row r="434">
          <cell r="A434" t="str">
            <v>TABLERO MINIPRAGMA DE 6 CIRCUITOS BLANCO DE EMPOTRAR</v>
          </cell>
        </row>
        <row r="435">
          <cell r="A435" t="str">
            <v>TABLERO MINIPRAGMA DE 20 CIRCUITOS BLANCO DE SOBREPONER</v>
          </cell>
        </row>
        <row r="436">
          <cell r="A436" t="str">
            <v>TABLERO MINIPRAGMA DE 16 CIRCUITOS BLANCO DE SOBREPONER</v>
          </cell>
        </row>
        <row r="437">
          <cell r="A437" t="str">
            <v xml:space="preserve">BREAKER ENCHUF. 3x100A  </v>
          </cell>
        </row>
        <row r="438">
          <cell r="A438" t="str">
            <v xml:space="preserve">BREAKER ENCHUF. 3x125A  </v>
          </cell>
        </row>
        <row r="439">
          <cell r="A439" t="str">
            <v xml:space="preserve">BREAKER ENCHUF. 3x60A  </v>
          </cell>
        </row>
        <row r="440">
          <cell r="A440" t="str">
            <v xml:space="preserve">BREAKER ENCHUF. THQL 2x50A G.E. </v>
          </cell>
        </row>
        <row r="441">
          <cell r="A441" t="str">
            <v xml:space="preserve">BREAKER ENCHUFABLE 1x15A </v>
          </cell>
        </row>
        <row r="442">
          <cell r="A442" t="str">
            <v xml:space="preserve">BREAKER ENCHUFABLE 1x20A </v>
          </cell>
        </row>
        <row r="443">
          <cell r="A443" t="str">
            <v xml:space="preserve">BREAKER ENCHUFABLE 2x20A </v>
          </cell>
        </row>
        <row r="444">
          <cell r="A444" t="str">
            <v xml:space="preserve">BREAKER ENCHUFABLE 2x30A </v>
          </cell>
        </row>
        <row r="445">
          <cell r="A445" t="str">
            <v xml:space="preserve">BREAKER ENCHUFABLE 2x40A </v>
          </cell>
        </row>
        <row r="446">
          <cell r="A446" t="str">
            <v xml:space="preserve">BREAKER ENCHUFABLE 3x20A </v>
          </cell>
        </row>
        <row r="447">
          <cell r="A447" t="str">
            <v xml:space="preserve">BREAKER ENCHUFABLE 3x30A </v>
          </cell>
        </row>
        <row r="448">
          <cell r="A448" t="str">
            <v xml:space="preserve">BREAKER ENCHUFABLE 3x40A </v>
          </cell>
        </row>
        <row r="449">
          <cell r="A449" t="str">
            <v xml:space="preserve">BREAKER ENCHUFABLE 3x50A </v>
          </cell>
        </row>
        <row r="450">
          <cell r="A450" t="str">
            <v xml:space="preserve">BREAKER ENCHUFABLE 3x60A </v>
          </cell>
        </row>
        <row r="451">
          <cell r="A451" t="str">
            <v>BREAKER IND EASY PACK MERLIN GERIN 3X100A</v>
          </cell>
        </row>
        <row r="452">
          <cell r="A452" t="str">
            <v>BREAKER IND EASY PACK MERLIN GERIN 3X30A</v>
          </cell>
        </row>
        <row r="453">
          <cell r="A453" t="str">
            <v>BREAKER IND EASY PACK MERLIN GERIN 3X40A</v>
          </cell>
        </row>
        <row r="454">
          <cell r="A454" t="str">
            <v>BREAKER IND EASY PACK MERLIN GERIN 3X50A</v>
          </cell>
        </row>
        <row r="455">
          <cell r="A455" t="str">
            <v>BREAKER IND EASY PACK MERLIN GERIN 3X60A</v>
          </cell>
        </row>
        <row r="456">
          <cell r="A456" t="str">
            <v>BREAKER IND EASY PACK MERLIN GERIN 3X80A</v>
          </cell>
        </row>
        <row r="457">
          <cell r="A457" t="str">
            <v xml:space="preserve">BREAKER INDUST. REG. 3x160-400A </v>
          </cell>
        </row>
        <row r="458">
          <cell r="A458" t="str">
            <v xml:space="preserve">BREAKER INDUST. REG. 3x18-25A </v>
          </cell>
        </row>
        <row r="459">
          <cell r="A459" t="str">
            <v xml:space="preserve">BREAKER INDUST. REG. 3x25-32A </v>
          </cell>
        </row>
        <row r="460">
          <cell r="A460" t="str">
            <v xml:space="preserve">BREAKER INDUST. REG. 3x32-40A </v>
          </cell>
        </row>
        <row r="461">
          <cell r="A461" t="str">
            <v xml:space="preserve">BREAKER INDUST. REG. 3x35-50A </v>
          </cell>
        </row>
        <row r="462">
          <cell r="A462" t="str">
            <v xml:space="preserve">BREAKER INDUST. REG. 3x50-63A </v>
          </cell>
        </row>
        <row r="463">
          <cell r="A463" t="str">
            <v>Breaker industrial de 3x30A, 440V, 10KA</v>
          </cell>
        </row>
        <row r="464">
          <cell r="A464" t="str">
            <v>MARCACION TIPO CLIP</v>
          </cell>
        </row>
        <row r="465">
          <cell r="A465" t="str">
            <v>MARCACION TIPO CINTA (DATOS)</v>
          </cell>
        </row>
        <row r="466">
          <cell r="A466" t="str">
            <v>MINI BREAKER MERLIN GERIN 1X16A, 20A y 32A</v>
          </cell>
        </row>
        <row r="467">
          <cell r="A467" t="str">
            <v xml:space="preserve">TELERRUPTOR 16A MONO MG 120VAC/45VCC </v>
          </cell>
        </row>
        <row r="468">
          <cell r="A468" t="str">
            <v>MiniBreaker MERLIN GERIN 2X32A</v>
          </cell>
        </row>
        <row r="469">
          <cell r="A469" t="str">
            <v>PEINE 12 MODULOS UNA FASE PARA TABLERO MINIPRAGMA</v>
          </cell>
        </row>
        <row r="470">
          <cell r="A470" t="str">
            <v>peine de 1 m de largo 3x10 mm2 3 FASES PARA TABLERO MINIPRAGMA</v>
          </cell>
        </row>
        <row r="471">
          <cell r="A471" t="str">
            <v>peine de 12 módulos 3x10 mm2 3 FASES PARA TABLERO MINIPRAGMA</v>
          </cell>
        </row>
        <row r="472">
          <cell r="A472" t="str">
            <v>conector de entrada para cable de 25 mm2- hasta 4 AWG PARA MINPRAGMA</v>
          </cell>
        </row>
        <row r="473">
          <cell r="A473" t="str">
            <v>-</v>
          </cell>
        </row>
        <row r="474">
          <cell r="A474" t="str">
            <v>-</v>
          </cell>
        </row>
        <row r="475">
          <cell r="A475" t="str">
            <v xml:space="preserve">ANCLA DE MARIPOSA 1/4"x3" REF.TR-1430 </v>
          </cell>
        </row>
        <row r="476">
          <cell r="A476" t="str">
            <v xml:space="preserve">ANCLA DE MARIPOSA 1/4"x3" REF.TR-1430 </v>
          </cell>
        </row>
        <row r="477">
          <cell r="A477" t="str">
            <v xml:space="preserve">ANCLA DE NYLON 1/4"x1 1/4" REF.NR-1414 </v>
          </cell>
        </row>
        <row r="478">
          <cell r="A478" t="str">
            <v xml:space="preserve">ANCLA EZP-100 (YESO) </v>
          </cell>
        </row>
        <row r="479">
          <cell r="A479" t="str">
            <v>ARANDELA PLANA GALV. DE 5/32"</v>
          </cell>
        </row>
        <row r="480">
          <cell r="A480" t="str">
            <v xml:space="preserve">BARRAJE DE Cu DE 100A. </v>
          </cell>
        </row>
        <row r="481">
          <cell r="A481" t="str">
            <v xml:space="preserve">BARRAJE DE Cu DE 200A. </v>
          </cell>
        </row>
        <row r="482">
          <cell r="A482" t="str">
            <v xml:space="preserve">BARRAJE DE Cu DE 400A. </v>
          </cell>
        </row>
        <row r="483">
          <cell r="A483" t="str">
            <v xml:space="preserve">BREAKER ENCHUF. THQL 2x50A G.E. </v>
          </cell>
        </row>
        <row r="484">
          <cell r="A484" t="str">
            <v xml:space="preserve">BREAKER ENCHUF. THQL 3x30A G.E. </v>
          </cell>
        </row>
        <row r="485">
          <cell r="A485" t="str">
            <v xml:space="preserve">BREAKER ENCHUFABLE 1x20A </v>
          </cell>
        </row>
        <row r="486">
          <cell r="A486" t="str">
            <v xml:space="preserve">BREAKER ENCHUFABLE 2x20A </v>
          </cell>
        </row>
        <row r="487">
          <cell r="A487" t="str">
            <v xml:space="preserve">BREAKER ENCHUFABLE 2x30A </v>
          </cell>
        </row>
        <row r="488">
          <cell r="A488" t="str">
            <v xml:space="preserve">BREAKER ENCHUFABLE 3x40A </v>
          </cell>
        </row>
        <row r="489">
          <cell r="A489" t="str">
            <v xml:space="preserve">BREAKER ENCHUFABLE 3x50A </v>
          </cell>
        </row>
        <row r="490">
          <cell r="A490" t="str">
            <v xml:space="preserve">BREAKER ENCHUFABLE 3x60A </v>
          </cell>
        </row>
        <row r="491">
          <cell r="A491" t="str">
            <v>CHAZO EXPANSIVO DE 1/4X1" CON ARO DE SUJECION</v>
          </cell>
        </row>
        <row r="492">
          <cell r="A492" t="str">
            <v>GRILLETE 1/4"</v>
          </cell>
        </row>
        <row r="493">
          <cell r="A493" t="str">
            <v xml:space="preserve">CANCAMO # 10 </v>
          </cell>
        </row>
        <row r="494">
          <cell r="A494" t="str">
            <v xml:space="preserve">CANCAMO # 8 </v>
          </cell>
        </row>
        <row r="495">
          <cell r="A495" t="str">
            <v xml:space="preserve">CHAZO PLASTICO 1/4" </v>
          </cell>
        </row>
        <row r="496">
          <cell r="A496" t="str">
            <v xml:space="preserve">CIERRE BANDEJA 40X8 GALV. </v>
          </cell>
        </row>
        <row r="497">
          <cell r="A497" t="str">
            <v>CINTA AISLANTE AMARILLA</v>
          </cell>
        </row>
        <row r="498">
          <cell r="A498" t="str">
            <v>CINTA AISLANTE AZUL</v>
          </cell>
        </row>
        <row r="499">
          <cell r="A499" t="str">
            <v>CINTA AISLANTE BLANCA</v>
          </cell>
        </row>
        <row r="500">
          <cell r="A500" t="str">
            <v>CINTA AISLANTE CILES-RETIE</v>
          </cell>
        </row>
        <row r="501">
          <cell r="A501" t="str">
            <v>CINTA AISLANTE ROJA</v>
          </cell>
        </row>
        <row r="502">
          <cell r="A502" t="str">
            <v>CINTA AISLANTE VERDE</v>
          </cell>
        </row>
        <row r="503">
          <cell r="A503" t="str">
            <v>CINTA BELCRON NEGRA DE 1"</v>
          </cell>
        </row>
        <row r="504">
          <cell r="A504" t="str">
            <v>CINTA DE ENMASCARAR 1"x40 MTS.</v>
          </cell>
        </row>
        <row r="505">
          <cell r="A505" t="str">
            <v>CINTA PLYMOUTH BISHOP REF-W-963</v>
          </cell>
        </row>
        <row r="506">
          <cell r="A506" t="str">
            <v>CINTA STRECH 15CMSx457MTS.</v>
          </cell>
        </row>
        <row r="507">
          <cell r="A507" t="str">
            <v xml:space="preserve">CODO ESQUINERO INT. 10x4A79º </v>
          </cell>
        </row>
        <row r="508">
          <cell r="A508" t="str">
            <v xml:space="preserve">CODO ESQUINERO INT. 10x4A90º </v>
          </cell>
        </row>
        <row r="509">
          <cell r="A509" t="str">
            <v xml:space="preserve">CONECTOR DE AUT. AMARILLO REF.562 </v>
          </cell>
        </row>
        <row r="510">
          <cell r="A510" t="str">
            <v xml:space="preserve">CONECTOR RESORTE GB AMARILLO G10084 </v>
          </cell>
        </row>
        <row r="511">
          <cell r="A511" t="str">
            <v xml:space="preserve">CONECTOR RESORTE GB ROJO G10086 </v>
          </cell>
        </row>
        <row r="512">
          <cell r="A512" t="str">
            <v xml:space="preserve">CONECTOR RESORTE VCP AMARILLO VTCR-4 </v>
          </cell>
        </row>
        <row r="513">
          <cell r="A513" t="str">
            <v xml:space="preserve">CONECTOR RESORTE VCP ROJO VTCR-6 </v>
          </cell>
        </row>
        <row r="514">
          <cell r="A514" t="str">
            <v xml:space="preserve">CONECTOR T. PARTIDO # 2/0 KS-26 </v>
          </cell>
        </row>
        <row r="515">
          <cell r="A515" t="str">
            <v xml:space="preserve">CONECTOR TUBULAR # 2/0 REF.10006 </v>
          </cell>
        </row>
        <row r="516">
          <cell r="A516" t="str">
            <v xml:space="preserve">CONECTOR TUBULAR # 500 REF.10014 </v>
          </cell>
        </row>
        <row r="517">
          <cell r="A517" t="str">
            <v xml:space="preserve">CONTACT COLOR AZUL BANDERA </v>
          </cell>
        </row>
        <row r="518">
          <cell r="A518" t="str">
            <v xml:space="preserve">CONTACT COLOR NARANJA </v>
          </cell>
        </row>
        <row r="519">
          <cell r="A519" t="str">
            <v xml:space="preserve">CONTACT COLOR TRANSPARENTE </v>
          </cell>
        </row>
        <row r="520">
          <cell r="A520" t="str">
            <v>CORREA PLASTICA 20 CM BLANCA</v>
          </cell>
        </row>
        <row r="521">
          <cell r="A521" t="str">
            <v>CORREA PLASTICA 20 CM NEGRA</v>
          </cell>
        </row>
        <row r="522">
          <cell r="A522" t="str">
            <v>CORREA PLASTICA 25 CM BLANCA</v>
          </cell>
        </row>
        <row r="523">
          <cell r="A523" t="str">
            <v>CORREA PLASTICA 30 CM BLANCA</v>
          </cell>
        </row>
        <row r="524">
          <cell r="A524" t="str">
            <v>CORREA PLASTICA 30 CM NEGRA</v>
          </cell>
        </row>
        <row r="525">
          <cell r="A525" t="str">
            <v>CORREA PLASTICA 35 CM BLANCA</v>
          </cell>
        </row>
        <row r="526">
          <cell r="A526" t="str">
            <v xml:space="preserve">CUADERNO DE 100 HOJAS </v>
          </cell>
        </row>
        <row r="527">
          <cell r="A527" t="str">
            <v xml:space="preserve">CURVA HR. DUCTO C.D. 30x8A90° </v>
          </cell>
        </row>
        <row r="528">
          <cell r="A528" t="str">
            <v xml:space="preserve">CURVA HR. GALV. BAND. DE 10x8A90° </v>
          </cell>
        </row>
        <row r="529">
          <cell r="A529" t="str">
            <v xml:space="preserve">CURVA HR. GALV. BAND. DE 20x8A90° </v>
          </cell>
        </row>
        <row r="530">
          <cell r="A530" t="str">
            <v xml:space="preserve">CURVA HR. GALV. BAND. DE 40x8A45° </v>
          </cell>
        </row>
        <row r="531">
          <cell r="A531" t="str">
            <v xml:space="preserve">CURVA HR. GALV. BAND. DE 40x8A90° </v>
          </cell>
        </row>
        <row r="532">
          <cell r="A532" t="str">
            <v xml:space="preserve">CURVA HR. GALV. BAND. DE 50x8A45º </v>
          </cell>
        </row>
        <row r="533">
          <cell r="A533" t="str">
            <v xml:space="preserve">CURVA V. EXT. DUCTO S.D. 40x8A90º </v>
          </cell>
        </row>
        <row r="534">
          <cell r="A534" t="str">
            <v xml:space="preserve">CURVA V. INT. DUCTO S.D. 20x8A90° </v>
          </cell>
        </row>
        <row r="535">
          <cell r="A535" t="str">
            <v xml:space="preserve">CURVA VERT. EXT.GALV. BD. 10x8A90° </v>
          </cell>
        </row>
        <row r="536">
          <cell r="A536" t="str">
            <v xml:space="preserve">CURVA VERT. EXT.GALV. BD. 20x8A90° </v>
          </cell>
        </row>
        <row r="537">
          <cell r="A537" t="str">
            <v xml:space="preserve">CURVA VERT. EXT.GALV. BD. 40x8A90° </v>
          </cell>
        </row>
        <row r="538">
          <cell r="A538" t="str">
            <v xml:space="preserve">CURVA VERT. INT. GALV. BD. 20x8A90° </v>
          </cell>
        </row>
        <row r="539">
          <cell r="A539" t="str">
            <v xml:space="preserve">CURVA VERT. INT. GALV. BD. 40x8A90° </v>
          </cell>
        </row>
        <row r="540">
          <cell r="A540" t="str">
            <v>DIMMER DEZL. 600W DCRA BCO REF-633-PLW</v>
          </cell>
        </row>
        <row r="541">
          <cell r="A541" t="str">
            <v xml:space="preserve">DUCTO MET. C.D. 30x8x2.40 </v>
          </cell>
        </row>
        <row r="542">
          <cell r="A542" t="str">
            <v xml:space="preserve">DUCTO MET. S.D. 20x8x2.40 </v>
          </cell>
        </row>
        <row r="543">
          <cell r="A543" t="str">
            <v xml:space="preserve">DUCTO MET. S.D. 40x8x2.40 </v>
          </cell>
        </row>
        <row r="544">
          <cell r="A544" t="str">
            <v xml:space="preserve">EMPAQUE EN U DE 1MM </v>
          </cell>
        </row>
        <row r="545">
          <cell r="A545" t="str">
            <v>ENCHUFE BIFILAR CON POLO T. 110V</v>
          </cell>
        </row>
        <row r="546">
          <cell r="A546" t="str">
            <v xml:space="preserve">ESMALTE GRIS PLATA 84 </v>
          </cell>
        </row>
        <row r="547">
          <cell r="A547" t="str">
            <v xml:space="preserve">GUAYA DE 1/16" </v>
          </cell>
        </row>
        <row r="548">
          <cell r="A548" t="str">
            <v xml:space="preserve">HOJA AHESIVA </v>
          </cell>
        </row>
        <row r="549">
          <cell r="A549" t="str">
            <v xml:space="preserve">HOJA DE SIERRA PARA METAL </v>
          </cell>
        </row>
        <row r="550">
          <cell r="A550" t="str">
            <v xml:space="preserve">LAPICERO </v>
          </cell>
        </row>
        <row r="551">
          <cell r="A551" t="str">
            <v xml:space="preserve">LAPIZ NEGRO </v>
          </cell>
        </row>
        <row r="552">
          <cell r="A552" t="str">
            <v xml:space="preserve">LAPIZ ROJO </v>
          </cell>
        </row>
        <row r="553">
          <cell r="A553" t="str">
            <v xml:space="preserve">PAPEL BOND 75 CARTA </v>
          </cell>
        </row>
        <row r="554">
          <cell r="A554" t="str">
            <v xml:space="preserve">PRENSA STOPA PLASTICO DE 1/2" </v>
          </cell>
        </row>
        <row r="555">
          <cell r="A555" t="str">
            <v xml:space="preserve">PRENSA STOPA PLASTICO DE 1-1/4 </v>
          </cell>
        </row>
        <row r="556">
          <cell r="A556" t="str">
            <v xml:space="preserve">REDUCCION DUCTO S.D. 20-18A8 </v>
          </cell>
        </row>
        <row r="557">
          <cell r="A557" t="str">
            <v xml:space="preserve">REDUCCION DUCTO S.D. 40-20A8 </v>
          </cell>
        </row>
        <row r="558">
          <cell r="A558" t="str">
            <v xml:space="preserve">REDUCCION SIM. GALV. 20-10 </v>
          </cell>
        </row>
        <row r="559">
          <cell r="A559" t="str">
            <v xml:space="preserve">REDUCCION SIM. GALV. 40-20 </v>
          </cell>
        </row>
        <row r="560">
          <cell r="A560" t="str">
            <v xml:space="preserve">REDUCCION SIM. GALV. 50-10 </v>
          </cell>
        </row>
        <row r="561">
          <cell r="A561" t="str">
            <v xml:space="preserve">REMACHE POP # 5-4 P. BROCA DE 5/32" </v>
          </cell>
        </row>
        <row r="562">
          <cell r="A562" t="str">
            <v xml:space="preserve">REMACHE POP AC-AL 6-6 3/16x1/2 </v>
          </cell>
        </row>
        <row r="563">
          <cell r="A563" t="str">
            <v xml:space="preserve">REPROCESOS </v>
          </cell>
        </row>
        <row r="564">
          <cell r="A564" t="str">
            <v xml:space="preserve">SOLDADURA PVC POR TARRO DE 1/8 GL </v>
          </cell>
        </row>
        <row r="565">
          <cell r="A565" t="str">
            <v xml:space="preserve">SOPORTE MENSULA SENC. DE 15 CM </v>
          </cell>
        </row>
        <row r="566">
          <cell r="A566" t="str">
            <v xml:space="preserve">SOPORTE MENSULA SENC. DE 20 CM </v>
          </cell>
        </row>
        <row r="567">
          <cell r="A567" t="str">
            <v xml:space="preserve">SOPORTE MENSULA SENC. DE 25 CM </v>
          </cell>
        </row>
        <row r="568">
          <cell r="A568" t="str">
            <v xml:space="preserve">SOPORTE MENSULA SENC. DE 35 CM </v>
          </cell>
        </row>
        <row r="569">
          <cell r="A569" t="str">
            <v xml:space="preserve">SOPORTE PELD. PINT. BAND. DE 40 </v>
          </cell>
        </row>
        <row r="570">
          <cell r="A570" t="str">
            <v xml:space="preserve">SOPORTE PELD. PINT. DE 2400MM </v>
          </cell>
        </row>
        <row r="571">
          <cell r="A571" t="str">
            <v xml:space="preserve">TABLERO 3F-12 CTOS CON TOT. </v>
          </cell>
        </row>
        <row r="572">
          <cell r="A572" t="str">
            <v xml:space="preserve">TABLERO 3F-24 CTOS CON TOT. </v>
          </cell>
        </row>
        <row r="573">
          <cell r="A573" t="str">
            <v xml:space="preserve">TABLERO 3F-30 CTOS CON TOT. </v>
          </cell>
        </row>
        <row r="574">
          <cell r="A574" t="str">
            <v xml:space="preserve">TABLERO BIFASICO 8 CTOS. C.P. </v>
          </cell>
        </row>
        <row r="575">
          <cell r="A575" t="str">
            <v xml:space="preserve">TABLERO REGULADO ML TELEANTIOQUIA </v>
          </cell>
        </row>
        <row r="576">
          <cell r="A576" t="str">
            <v xml:space="preserve">TAPON DE CAUCHO DE 1/2" </v>
          </cell>
        </row>
        <row r="577">
          <cell r="A577" t="str">
            <v xml:space="preserve">TAPON DE CAUCHO DE 3/4" </v>
          </cell>
        </row>
        <row r="578">
          <cell r="A578" t="str">
            <v xml:space="preserve">TE GALV. PARA BANDEJA DE 10 </v>
          </cell>
        </row>
        <row r="579">
          <cell r="A579" t="str">
            <v xml:space="preserve">TE GALV. PARA BANDEJA DE 20 </v>
          </cell>
        </row>
        <row r="580">
          <cell r="A580" t="str">
            <v xml:space="preserve">TE GALV. PARA BANDEJA DE 40 </v>
          </cell>
        </row>
        <row r="581">
          <cell r="A581" t="str">
            <v xml:space="preserve">TE GALV. PARA BANDEJA DE 50 </v>
          </cell>
        </row>
        <row r="582">
          <cell r="A582" t="str">
            <v xml:space="preserve">TE PARA DUCTO S.D. 20x8 </v>
          </cell>
        </row>
        <row r="583">
          <cell r="A583" t="str">
            <v xml:space="preserve">TE PARA DUCTO S.D. 40x8 </v>
          </cell>
        </row>
        <row r="584">
          <cell r="A584" t="str">
            <v xml:space="preserve">TORNILLO 1/4"x1/2"-3/4"-1"-1 1/2"-2"-3" </v>
          </cell>
        </row>
        <row r="585">
          <cell r="A585" t="str">
            <v xml:space="preserve">TORNILLO 3/16"x1/2"-1"-1 1/2"-2"-3" </v>
          </cell>
        </row>
        <row r="586">
          <cell r="A586" t="str">
            <v xml:space="preserve">TORNILLO 3/8"x1/2"-1"-1 1/2"-2"-3" </v>
          </cell>
        </row>
        <row r="587">
          <cell r="A587" t="str">
            <v xml:space="preserve">TORNILLO DRYWALL # 6x1-1/2" </v>
          </cell>
        </row>
        <row r="588">
          <cell r="A588" t="str">
            <v xml:space="preserve">TORNILLO DRYWALL # 8x1" </v>
          </cell>
        </row>
        <row r="589">
          <cell r="A589" t="str">
            <v xml:space="preserve">TORNILLO ESTUFA 5/32"x1/2" </v>
          </cell>
        </row>
        <row r="590">
          <cell r="A590" t="str">
            <v xml:space="preserve">TORNILLO LAMINA # 8x1" </v>
          </cell>
        </row>
        <row r="591">
          <cell r="A591" t="str">
            <v xml:space="preserve">TORNILLO PAN 8x1/2 TEKS 2 </v>
          </cell>
        </row>
        <row r="592">
          <cell r="A592" t="str">
            <v xml:space="preserve">TORNILLO PAN EXT. 8x1/2 DS-ZN </v>
          </cell>
        </row>
        <row r="593">
          <cell r="A593" t="str">
            <v xml:space="preserve">VASELINA </v>
          </cell>
        </row>
        <row r="594">
          <cell r="A594" t="str">
            <v xml:space="preserve">XL PEGANTE </v>
          </cell>
        </row>
        <row r="595">
          <cell r="A595" t="str">
            <v>Gabiente Autosoportado de 1800x600x250mm, incluye barrajes de cobre 400A, y compartimento para medidor electronico con los barrajes correspondientes para los transformadores de corriente</v>
          </cell>
        </row>
        <row r="596">
          <cell r="A596" t="str">
            <v>Medidor Electronico Multifuncional</v>
          </cell>
        </row>
        <row r="597">
          <cell r="A597" t="str">
            <v>TRANSFORMADOR EN ACEITE 150kVA 13200/208-120V</v>
          </cell>
        </row>
        <row r="598">
          <cell r="A598" t="str">
            <v xml:space="preserve">Transformadores de corriente </v>
          </cell>
        </row>
        <row r="599">
          <cell r="A599" t="str">
            <v xml:space="preserve">Plafon de losa </v>
          </cell>
        </row>
        <row r="600">
          <cell r="A600" t="str">
            <v xml:space="preserve">TERMINAL PONCHAR # 2 (115A) </v>
          </cell>
        </row>
        <row r="601">
          <cell r="A601" t="str">
            <v xml:space="preserve">TERMINAL PONCHAR # 2 (115A) </v>
          </cell>
        </row>
        <row r="602">
          <cell r="A602" t="str">
            <v>Punta captadora de 5/8x60cm</v>
          </cell>
        </row>
        <row r="603">
          <cell r="A603" t="str">
            <v>Base para punta captadora</v>
          </cell>
        </row>
        <row r="604">
          <cell r="A604" t="str">
            <v xml:space="preserve">TUBO IMC 3/4"x3 MTS. </v>
          </cell>
        </row>
        <row r="605">
          <cell r="A605" t="str">
            <v>Conector de compresión en C de 1/0 a 1/0 - AWG</v>
          </cell>
        </row>
        <row r="606">
          <cell r="A606" t="str">
            <v>Medicion Puesta a tierra</v>
          </cell>
        </row>
        <row r="607">
          <cell r="A607" t="str">
            <v>Soldadura exotermica 115G</v>
          </cell>
        </row>
        <row r="608">
          <cell r="A608" t="str">
            <v>Soldadura exotermica 90G</v>
          </cell>
        </row>
        <row r="609">
          <cell r="A609" t="str">
            <v>GABINETES Y SUBESTACIONES</v>
          </cell>
        </row>
        <row r="610">
          <cell r="A610" t="str">
            <v>No.1 -GMS</v>
          </cell>
        </row>
        <row r="611">
          <cell r="A611" t="str">
            <v>No.2 -GMS</v>
          </cell>
        </row>
        <row r="612">
          <cell r="A612" t="str">
            <v>No.3 - GPE</v>
          </cell>
        </row>
        <row r="613">
          <cell r="A613" t="str">
            <v>No.4 - GPS</v>
          </cell>
        </row>
        <row r="614">
          <cell r="A614" t="str">
            <v>No. 5 - GPB</v>
          </cell>
        </row>
        <row r="615">
          <cell r="A615" t="str">
            <v>No.6 - GCES</v>
          </cell>
        </row>
        <row r="616">
          <cell r="A616" t="str">
            <v>No.7 - GBCI</v>
          </cell>
        </row>
        <row r="617">
          <cell r="A617" t="str">
            <v>No.8 - GRACK</v>
          </cell>
        </row>
        <row r="618">
          <cell r="A618" t="str">
            <v>GAA</v>
          </cell>
        </row>
        <row r="619">
          <cell r="A619" t="str">
            <v xml:space="preserve">TABLERO PARA USO INTERIOR (IP 20),  EN LÁMINA COLD ROLLED CALIBRE 18, ACABADO FINAL EN PINTURA EN POLVO DE APLICACIÓN ELECTROSTÁTICA. CON BARRAJE TRIFÁSICO EN COBRE ELECTROLÍTICO ROJO DE 520A, BARRAS DE NEUTRO Y TIERRA AISLADAS, COMPLETAMENTE CABLEADO </v>
          </cell>
        </row>
        <row r="620">
          <cell r="A620" t="str">
            <v xml:space="preserve">TC TIPO VENTANA 400/5A CALIBRADO </v>
          </cell>
        </row>
        <row r="621">
          <cell r="A621" t="str">
            <v>CONTADOR ELECTRONICO 3F 5A CON MODEM CALIBRADO</v>
          </cell>
        </row>
        <row r="622">
          <cell r="A622" t="str">
            <v>BRK 3X(350-500)A 40KA/220V SCH CVS TMD500, LV563305</v>
          </cell>
        </row>
        <row r="623">
          <cell r="A623" t="str">
            <v xml:space="preserve">BORNERA DE INTERCONEXION CONTADORES </v>
          </cell>
        </row>
        <row r="624">
          <cell r="A624" t="str">
            <v>TABLERO PARA USO INTERIOR (IP 20), EN LÁMINA COLD ROLLED CALIBRE 18, CON BARRAJE EN COBRE ELECTROLÍTICO DE 520 A. TIPO ML DE 10 CIRCUITOS, BARRAS DE NEUTRO Y TIERRA AISLADAS YCOMPLETAMENTE CABLEADO</v>
          </cell>
        </row>
        <row r="625">
          <cell r="A625" t="str">
            <v>BRK 3X30A 25KA/240V, 12.5KA/440V, SCH, EZC100N3030</v>
          </cell>
        </row>
        <row r="626">
          <cell r="A626" t="str">
            <v>BRK 3X50A 25KA/240V, 12.5KA/440V, SCH, EZC100N3050</v>
          </cell>
        </row>
        <row r="627">
          <cell r="A627" t="str">
            <v>BRK 3X80A 25KA/240V, 12.5KA/440V, SCH, EZC100N3080</v>
          </cell>
        </row>
        <row r="628">
          <cell r="A628" t="str">
            <v>BRK 3X125A 50KA/240V, 25KA/440V, SCH, EZC250N3125</v>
          </cell>
        </row>
        <row r="629">
          <cell r="A629" t="str">
            <v>CONTADOR ELECTRONICO 3F 20(100)A CALIBRADO</v>
          </cell>
        </row>
        <row r="630">
          <cell r="A630" t="str">
            <v>CONTADOR CICLOM. PARRILLA 20(100)A CALIBRADO</v>
          </cell>
        </row>
        <row r="631">
          <cell r="A631" t="str">
            <v>DPS OBO V25-B+C/3+NPE-FS 150</v>
          </cell>
        </row>
        <row r="632">
          <cell r="A632" t="str">
            <v xml:space="preserve">TABLERO PARA USO INTERIOR (IP 20) EN LÁMINA COLD ROLLED CALIBRE 18 CON BARRAJE EN COBRE ELECTROLÍTICO DE 250 A. </v>
          </cell>
        </row>
        <row r="633">
          <cell r="A633" t="str">
            <v>BRK 3X150A 50KA/240V, 25KA/440V, SCH, EZC250N3150</v>
          </cell>
        </row>
        <row r="634">
          <cell r="A634" t="str">
            <v>BRK 3X250A 50KA/240V, 25KA/440V, SCH, EZC250N3250</v>
          </cell>
        </row>
        <row r="635">
          <cell r="A635" t="str">
            <v>TABLERO PARA USO INTERIOR (IP 20) EN LÁMINA COLD ROLLED CALIBRE 18 CON BARRAJE EN COBRE ELECTROLÍTICO DE 170 A. TIPO ML DE 2 CIRCUITOS, CABLEADO DE CONTROL Y ACCESORIOS PARA TRANSFERENCIA AUTOMATICA</v>
          </cell>
        </row>
        <row r="636">
          <cell r="A636" t="str">
            <v>CONTACTOR 55A/AC3 220V MITSUBISHI SERIE S , S-N50</v>
          </cell>
        </row>
        <row r="637">
          <cell r="A637" t="str">
            <v>ENCLAV MEC PARA CONTACTOR SUNML21 MIT, UNML-21</v>
          </cell>
        </row>
        <row r="638">
          <cell r="A638" t="str">
            <v>UND DE TRANSFERENCIA AUT. DE CARGA 3F 220V VORKOM</v>
          </cell>
        </row>
        <row r="639">
          <cell r="A639" t="str">
            <v>BREAKER 3X32A MAGNETICO 3VT1703-2DB36</v>
          </cell>
        </row>
        <row r="640">
          <cell r="A640" t="str">
            <v>BREAKER 3X50A MAGNETICO 3VT1705-2DB36</v>
          </cell>
        </row>
        <row r="641">
          <cell r="A641" t="str">
            <v>APANTALLAMIENTO OBO BETTERMAN</v>
          </cell>
        </row>
        <row r="642">
          <cell r="A642" t="str">
            <v xml:space="preserve">Punta Captadora 1.0 Mts 5/8 Aluminio </v>
          </cell>
        </row>
        <row r="643">
          <cell r="A643" t="str">
            <v xml:space="preserve">Punta Captadora 1.0 Mts 5/8 Aluminio </v>
          </cell>
        </row>
        <row r="644">
          <cell r="A644" t="str">
            <v xml:space="preserve">Base Metalica para Conductor K D=100 </v>
          </cell>
        </row>
        <row r="645">
          <cell r="A645" t="str">
            <v xml:space="preserve">Grapa Rd 810/16mm St/tZn </v>
          </cell>
        </row>
        <row r="646">
          <cell r="A646" t="str">
            <v xml:space="preserve">Punta Captadora 60cm 5/8 Aluminio </v>
          </cell>
        </row>
        <row r="647">
          <cell r="A647" t="str">
            <v xml:space="preserve">Base Metalica para Conductor K D=100 </v>
          </cell>
        </row>
        <row r="648">
          <cell r="A648" t="str">
            <v xml:space="preserve">Grapa Rd 810/16mm St/tZn </v>
          </cell>
        </row>
        <row r="649">
          <cell r="A649" t="str">
            <v xml:space="preserve">Leitungsh DEHNsnap H=16 grau M6 </v>
          </cell>
        </row>
        <row r="650">
          <cell r="A650" t="str">
            <v xml:space="preserve">Base Plastica Para Adoquin </v>
          </cell>
        </row>
        <row r="651">
          <cell r="A651" t="str">
            <v xml:space="preserve">Grapa Universal Cruz/Paralela Aluminio </v>
          </cell>
        </row>
        <row r="652">
          <cell r="A652" t="str">
            <v xml:space="preserve">Union Rd 8 mm Aluminio </v>
          </cell>
        </row>
        <row r="653">
          <cell r="A653" t="str">
            <v xml:space="preserve">Bridging braid Al, 50mm² L=180mm </v>
          </cell>
        </row>
        <row r="654">
          <cell r="A654" t="str">
            <v xml:space="preserve">Grapa de Conexion St/St 8-10/8-10mm </v>
          </cell>
        </row>
        <row r="655">
          <cell r="A655" t="str">
            <v>adhesivo polimérico Weicon Flex 310</v>
          </cell>
        </row>
        <row r="657">
          <cell r="A657" t="str">
            <v xml:space="preserve">TUBO PVC DE 1 1/4"x3 MTS. </v>
          </cell>
        </row>
        <row r="658">
          <cell r="A658" t="str">
            <v xml:space="preserve">TUBO PVC DE 1 1/4"x3 MTS. </v>
          </cell>
        </row>
        <row r="659">
          <cell r="A659" t="str">
            <v>CABLE THHN/THWN # 4</v>
          </cell>
        </row>
        <row r="660">
          <cell r="A660" t="str">
            <v>Tablero monofasico de 2 ctos</v>
          </cell>
        </row>
        <row r="661">
          <cell r="A661" t="str">
            <v>CAJA DE EMPALME 20x20x15 Schneider</v>
          </cell>
        </row>
        <row r="662">
          <cell r="A662" t="str">
            <v>CAJA DE EMPALME 40x40x15 Schneider</v>
          </cell>
        </row>
        <row r="663">
          <cell r="A663" t="str">
            <v xml:space="preserve">Strep telefonico 100x120x15 </v>
          </cell>
        </row>
        <row r="664">
          <cell r="A664" t="str">
            <v>Caja telefonica 40x40x15</v>
          </cell>
        </row>
        <row r="665">
          <cell r="A665" t="str">
            <v xml:space="preserve">BREAKER ENCHUFABLE 1x15A </v>
          </cell>
        </row>
        <row r="666">
          <cell r="A666" t="str">
            <v xml:space="preserve">BREAKER ENCHUF. THQL 3x20A G.E. </v>
          </cell>
        </row>
        <row r="667">
          <cell r="A667" t="str">
            <v xml:space="preserve">BREAKER ENCHUF. 3x60A  </v>
          </cell>
        </row>
        <row r="668">
          <cell r="A668" t="str">
            <v xml:space="preserve">BREAKER ENCHUF. 3x100A  </v>
          </cell>
        </row>
        <row r="669">
          <cell r="A669" t="str">
            <v xml:space="preserve">BREAKER ENCHUF. 3x125A  </v>
          </cell>
        </row>
        <row r="670">
          <cell r="A670" t="str">
            <v>Caja para breaker industrial 44x23x24</v>
          </cell>
        </row>
        <row r="671">
          <cell r="A671" t="str">
            <v>Instalacion Luminarias</v>
          </cell>
        </row>
        <row r="672">
          <cell r="A672" t="str">
            <v xml:space="preserve">Cable XLPE Nº2 </v>
          </cell>
        </row>
        <row r="673">
          <cell r="A673" t="str">
            <v xml:space="preserve">CURVA PVC DE 3" </v>
          </cell>
        </row>
        <row r="674">
          <cell r="A674" t="str">
            <v>Juego de conos premoldeados uso exterior</v>
          </cell>
        </row>
        <row r="675">
          <cell r="A675" t="str">
            <v>CABLE THHN/THWN # 250</v>
          </cell>
        </row>
        <row r="676">
          <cell r="A676" t="str">
            <v>CABLE THHN/THWN # 350</v>
          </cell>
        </row>
        <row r="677">
          <cell r="A677" t="str">
            <v>CABLE THHN/THWN # 500MCM</v>
          </cell>
        </row>
        <row r="678">
          <cell r="A678" t="str">
            <v>CABLE THHN/THWN # 3/0</v>
          </cell>
        </row>
        <row r="679">
          <cell r="A679" t="str">
            <v>CABLE DESNUDO 1/0</v>
          </cell>
        </row>
        <row r="680">
          <cell r="A680" t="str">
            <v xml:space="preserve">Varilla copperweld 5/8 2.4m </v>
          </cell>
        </row>
        <row r="681">
          <cell r="A681" t="str">
            <v>Soldadura exotermica 90G</v>
          </cell>
        </row>
        <row r="682">
          <cell r="A682" t="str">
            <v>Vestida primaria, valor global</v>
          </cell>
        </row>
        <row r="683">
          <cell r="A683" t="str">
            <v>Pararrayos 15KV</v>
          </cell>
        </row>
        <row r="684">
          <cell r="A684" t="str">
            <v>Caja primaria 15KV</v>
          </cell>
        </row>
        <row r="685">
          <cell r="A685" t="str">
            <v>Bajante primario en 3"</v>
          </cell>
        </row>
        <row r="686">
          <cell r="A686" t="str">
            <v>Poste de concreto 9m tipo alumbrado publico</v>
          </cell>
        </row>
        <row r="687">
          <cell r="A687" t="str">
            <v>LUMINARIA FLUORESCENTE TIPO BALA 2x32W CON VIDRIO SERIGRAFIADO - BALASTO ELECTRONICO</v>
          </cell>
        </row>
        <row r="688">
          <cell r="A688" t="str">
            <v>AVISO SALIDA DE EMERGENCIA 90' DE AUTONIMIA</v>
          </cell>
        </row>
        <row r="689">
          <cell r="A689" t="str">
            <v>MODULO DE EMERGENCIA PARA LUMINARIA 2x54w T5 HO</v>
          </cell>
        </row>
        <row r="690">
          <cell r="A690" t="str">
            <v>Blindo Barra de ilminación 25A 4 Polos con salidas o tomas cada 0,5 m por tramo</v>
          </cell>
        </row>
        <row r="691">
          <cell r="A691" t="str">
            <v>Encganche de carga vertical tipo snap-ring</v>
          </cell>
        </row>
        <row r="692">
          <cell r="A692" t="str">
            <v>Encganche de carga vertical tipo snap-bracket</v>
          </cell>
        </row>
        <row r="693">
          <cell r="A693" t="str">
            <v xml:space="preserve">Inicio de ruta Blindo Barra de ilminación 25A 4 Polos </v>
          </cell>
        </row>
        <row r="694">
          <cell r="A694" t="str">
            <v xml:space="preserve">Fin de ruta Blindo Barra de ilminación 25A 4 Polos </v>
          </cell>
        </row>
        <row r="695">
          <cell r="A695" t="str">
            <v>Clavijas de 16 A sin protección para blindobarra con cuatro pines</v>
          </cell>
        </row>
        <row r="696">
          <cell r="A696" t="str">
            <v>Aplique tipo tortuga fluorescente compacto 1x26w</v>
          </cell>
        </row>
        <row r="697">
          <cell r="A697" t="str">
            <v xml:space="preserve">Luminaria fluorescente 6x54 T5 Hig Bay - Lower Ref: MS5HB Lithonia o equivalente Para fijación sobre blindobarra para descolgar o sobreponer, con difusortipo rejilla, balasto electrónico. </v>
          </cell>
        </row>
        <row r="698">
          <cell r="A698" t="str">
            <v>Luminaria fluorescente hermetica 1x28W/T5/HO de descolgar o sobreponer, con difusor de policarbonato,balasto electronico.LITHONIA o equivalente.</v>
          </cell>
        </row>
        <row r="699">
          <cell r="A699" t="str">
            <v>Luminaria fluorescente hermetica 2x54W/T5/HO de descolgar o incrustar, con difusor de policarbonato,balasto electronico.LITHONIA o equivalente.</v>
          </cell>
        </row>
        <row r="700">
          <cell r="A700" t="str">
            <v>Luminaria tipo CYLINDER 2x32W/REFLECTOR SEMIESPECULAR LITHONIA o equivalente</v>
          </cell>
        </row>
        <row r="701">
          <cell r="A701" t="str">
            <v>Luminaria ISOLUX 602032 EASY PRO 1X28/T5 Blanco -acrilico-BALASTO DIMERIZABLE o equivalente con difusor de policarbonato,balasto electronico</v>
          </cell>
        </row>
        <row r="702">
          <cell r="A702" t="str">
            <v>Luminaria tipo CYLINDER 1x26W/REFLECTOR ESPECULAR LITHONIA o equivalente,con difusor de policarbonato,balasto electronico.</v>
          </cell>
        </row>
        <row r="703">
          <cell r="A703" t="str">
            <v>Luminaria fluorescente TIPO BALA 2X32 W LITHONIA o equivalente,con difusor de policarbonato,balasto electronico.</v>
          </cell>
        </row>
        <row r="704">
          <cell r="A704" t="str">
            <v>Modulo de emergencia UFO-LP2 para luminaria 2x54W/T5/HO y tipo RIEL TC 4X54</v>
          </cell>
        </row>
        <row r="705">
          <cell r="A705" t="str">
            <v>Modulo de emergencia UFO-12W para luminaria tipo CILINDER</v>
          </cell>
        </row>
        <row r="708">
          <cell r="A708" t="str">
            <v>Luminaria de alumbrado publico 250W</v>
          </cell>
        </row>
        <row r="709">
          <cell r="A709" t="str">
            <v>Luminaria de alumbrado publico 250W</v>
          </cell>
        </row>
        <row r="710">
          <cell r="A710" t="str">
            <v>Sistema de planta de emergencia de 300KVA con cabina insonorizada y transferencia</v>
          </cell>
        </row>
      </sheetData>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s>
    <sheetDataSet>
      <sheetData sheetId="0" refreshError="1"/>
      <sheetData sheetId="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1.Guía de Entrega"/>
      <sheetName val="2.Guias de Sesión"/>
      <sheetName val="3.Implementos y Equipos"/>
      <sheetName val="4. Material Didáctico"/>
      <sheetName val="5. Materiales Alumno"/>
    </sheetNames>
    <sheetDataSet>
      <sheetData sheetId="0">
        <row r="3">
          <cell r="B3" t="str">
            <v>Educación_Contínua</v>
          </cell>
        </row>
        <row r="4">
          <cell r="B4" t="str">
            <v>Educación_Formal</v>
          </cell>
        </row>
        <row r="5">
          <cell r="B5" t="str">
            <v>ETDH</v>
          </cell>
        </row>
        <row r="89">
          <cell r="B89" t="str">
            <v>P_Administración_mercadeo_y_finanzas</v>
          </cell>
        </row>
        <row r="90">
          <cell r="B90" t="str">
            <v>P_Arte_Manual</v>
          </cell>
        </row>
        <row r="91">
          <cell r="B91" t="str">
            <v>P_Artes_ArtesPlásticas</v>
          </cell>
        </row>
        <row r="92">
          <cell r="B92" t="str">
            <v>P_Artes_BaileyDanza</v>
          </cell>
        </row>
        <row r="93">
          <cell r="B93" t="str">
            <v>P_Artes_Música</v>
          </cell>
        </row>
        <row r="94">
          <cell r="B94" t="str">
            <v>P_Desarrollo_Humano</v>
          </cell>
        </row>
        <row r="95">
          <cell r="B95" t="str">
            <v>P_Formación_Físico_Deportiva_ActividadesAcuáticas</v>
          </cell>
        </row>
        <row r="96">
          <cell r="B96" t="str">
            <v>P_Formación_Físico_Deportiva_ActividFísicoDeportivas</v>
          </cell>
        </row>
        <row r="97">
          <cell r="B97" t="str">
            <v>P_Formación_Físico_Deportiva_ArtesMarcialesyLuctatorias</v>
          </cell>
        </row>
        <row r="98">
          <cell r="B98" t="str">
            <v>P_Formación_Físico_Deportiva_BalónRaquetaRuedas</v>
          </cell>
        </row>
        <row r="99">
          <cell r="B99" t="str">
            <v>P_Formación_Físico_Deportiva_Gimnasia</v>
          </cell>
        </row>
        <row r="100">
          <cell r="B100" t="str">
            <v>P_Formación_Físico_Deportiva_TécnicasAlternativas</v>
          </cell>
        </row>
        <row r="101">
          <cell r="B101" t="str">
            <v>P_Gastronomía</v>
          </cell>
        </row>
        <row r="102">
          <cell r="B102" t="str">
            <v>P_Idiomas</v>
          </cell>
        </row>
        <row r="103">
          <cell r="B103" t="str">
            <v>P_Programas_Recreativos</v>
          </cell>
        </row>
        <row r="104">
          <cell r="B104" t="str">
            <v>P_Tecnología_y_arte_audiovisual_digital</v>
          </cell>
        </row>
        <row r="105">
          <cell r="B105" t="str">
            <v>P_Preescolar</v>
          </cell>
        </row>
      </sheetData>
      <sheetData sheetId="1"/>
      <sheetData sheetId="2"/>
      <sheetData sheetId="3"/>
      <sheetData sheetId="4"/>
      <sheetData sheetId="5"/>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t"/>
      <sheetName val="MO"/>
      <sheetName val="Ac. Monof"/>
      <sheetName val="Ac Trifas"/>
      <sheetName val="Bandejas y Canaletas"/>
      <sheetName val="Cables"/>
      <sheetName val="Redes Exteriores"/>
      <sheetName val="Salidas PVC"/>
      <sheetName val="Salidas EMT y TMG"/>
      <sheetName val="Tuberías"/>
      <sheetName val="Tableros Y Cajas"/>
      <sheetName val="Voz y Datos"/>
      <sheetName val="Aparatos Solos"/>
      <sheetName val="IN"/>
      <sheetName val="APU"/>
      <sheetName val="AC MONOFAS"/>
      <sheetName val="BAND. Y CANAL."/>
      <sheetName val="LUMINAR."/>
      <sheetName val="EQUIPOS"/>
      <sheetName val="REDES EXT."/>
      <sheetName val="SAL PVC"/>
      <sheetName val="SAL EMT"/>
      <sheetName val="TUBERIAS"/>
      <sheetName val="TABL Y CAJAS"/>
      <sheetName val="CALCULO"/>
      <sheetName val="Parámetros"/>
      <sheetName val="1.COSTOS VEB"/>
    </sheetNames>
    <sheetDataSet>
      <sheetData sheetId="0" refreshError="1"/>
      <sheetData sheetId="1" refreshError="1">
        <row r="1">
          <cell r="B1" t="str">
            <v>DESCRIPCION</v>
          </cell>
        </row>
        <row r="2">
          <cell r="B2" t="str">
            <v>.</v>
          </cell>
        </row>
        <row r="3">
          <cell r="B3" t="str">
            <v xml:space="preserve"> TOMA T.V SECILLA LEVITON REF-40681-W  BLACA</v>
          </cell>
        </row>
        <row r="4">
          <cell r="B4" t="str">
            <v>ABRAZADERA  TIPO HORQUILLA DE 1-1/2</v>
          </cell>
        </row>
        <row r="5">
          <cell r="B5" t="str">
            <v>ABRAZADERA TIPO HORQUILLA DE 2</v>
          </cell>
        </row>
        <row r="6">
          <cell r="B6" t="str">
            <v>ABRAZADERA TIPO HORQUILLA DE 3</v>
          </cell>
        </row>
        <row r="7">
          <cell r="B7" t="str">
            <v>ABRAZADERA TIPO HORQUILLA DE 3/4</v>
          </cell>
        </row>
        <row r="8">
          <cell r="B8" t="str">
            <v>ABRAZADERA TIPO HORQUILLA DE 4</v>
          </cell>
        </row>
        <row r="9">
          <cell r="B9" t="str">
            <v>ABRAZADERA UNIVERSAL DE 1</v>
          </cell>
        </row>
        <row r="10">
          <cell r="B10" t="str">
            <v>ABRAZADERA UNIVERSAL DE 2</v>
          </cell>
        </row>
        <row r="11">
          <cell r="B11" t="str">
            <v>ABRAZADERA UNIVERSAL DE 3</v>
          </cell>
        </row>
        <row r="12">
          <cell r="B12" t="str">
            <v>ABRAZADERA UNIVERSAL DE 3/4</v>
          </cell>
        </row>
        <row r="13">
          <cell r="B13" t="str">
            <v>ABRAZADERA UNIVERSAL DE1-1/2</v>
          </cell>
        </row>
        <row r="14">
          <cell r="B14" t="str">
            <v>ACCESORIOS PARA CANALETA  PLA .20X12</v>
          </cell>
        </row>
        <row r="15">
          <cell r="B15" t="str">
            <v>ACOPLADOR PARABOLICA TSC 12</v>
          </cell>
        </row>
        <row r="16">
          <cell r="B16" t="str">
            <v>ACOPLADOR PARABOLICA TSC 9</v>
          </cell>
        </row>
        <row r="17">
          <cell r="B17" t="str">
            <v>ADAPTADOR DE CAJA  1"   PAVCO</v>
          </cell>
        </row>
        <row r="18">
          <cell r="B18" t="str">
            <v>ADAPTADOR DE CAJA 1/2  PAVCO</v>
          </cell>
        </row>
        <row r="19">
          <cell r="B19" t="str">
            <v>ADAPTADOR DE CAJA 3/4  PAVCO</v>
          </cell>
        </row>
        <row r="20">
          <cell r="B20" t="str">
            <v>ADAPTADOR HEMBRA P.V.C  1-1/2</v>
          </cell>
        </row>
        <row r="21">
          <cell r="B21" t="str">
            <v>ADAPTADOR TERMINAL 1            PAVCO</v>
          </cell>
        </row>
        <row r="22">
          <cell r="B22" t="str">
            <v xml:space="preserve">ADAPTADOR TERMINAL 1 1/2      PAVCO               </v>
          </cell>
        </row>
        <row r="23">
          <cell r="B23" t="str">
            <v xml:space="preserve">ADAPTADOR TERMINAL 1 1/4      PAVCO               </v>
          </cell>
        </row>
        <row r="24">
          <cell r="B24" t="str">
            <v xml:space="preserve">ADAPTADOR TERMINAL 1/2        PAVCO               </v>
          </cell>
        </row>
        <row r="25">
          <cell r="B25" t="str">
            <v>ADAPTADOR TERMINAL 2             PAVCO</v>
          </cell>
        </row>
        <row r="26">
          <cell r="B26" t="str">
            <v>ADAPTADOR TERMINAL 3             PAVCO</v>
          </cell>
        </row>
        <row r="27">
          <cell r="B27" t="str">
            <v xml:space="preserve">ADAPTADOR TERMINAL 3/4        PAVCO               </v>
          </cell>
        </row>
        <row r="28">
          <cell r="B28" t="str">
            <v xml:space="preserve">AIS.TENSOR DE 4.1/4 (108 mm) REF.8295             </v>
          </cell>
        </row>
        <row r="29">
          <cell r="B29" t="str">
            <v xml:space="preserve">AISL.CARRETE 3.1/16 (81 mm)  REF.8075             </v>
          </cell>
        </row>
        <row r="30">
          <cell r="B30" t="str">
            <v>AISLADOR LINE POST PARA 44 KV REF-8415</v>
          </cell>
        </row>
        <row r="31">
          <cell r="B31" t="str">
            <v>AISLADOR PIN 13.2 KV-RF        REF.8196</v>
          </cell>
        </row>
        <row r="32">
          <cell r="B32" t="str">
            <v xml:space="preserve">AISLADOR PIN NEUTRO KV RF    REF.8156             </v>
          </cell>
        </row>
        <row r="33">
          <cell r="B33" t="str">
            <v>AISLADOR POLIMERICO PARA 15 KV</v>
          </cell>
        </row>
        <row r="34">
          <cell r="B34" t="str">
            <v xml:space="preserve">AISLADOR POST TYPE 15.0 KV   REF.8425             </v>
          </cell>
        </row>
        <row r="35">
          <cell r="B35" t="str">
            <v>AISLADOR RESIDENCIAL PEQUEÑO</v>
          </cell>
        </row>
        <row r="36">
          <cell r="B36" t="str">
            <v xml:space="preserve">AISLADOR SUSPENSION DE 10    REF.8265             </v>
          </cell>
        </row>
        <row r="37">
          <cell r="B37" t="str">
            <v xml:space="preserve">AISLADOR SUSPENSION DE 6     REF.8235             </v>
          </cell>
        </row>
        <row r="38">
          <cell r="B38" t="str">
            <v>AISLADOR TENSOR 6.3/4 (172MM) REF 8315</v>
          </cell>
        </row>
        <row r="39">
          <cell r="B39" t="str">
            <v>ALAMBRE  TW  8  BLANCO</v>
          </cell>
        </row>
        <row r="40">
          <cell r="B40" t="str">
            <v>ALAMBRE  TW 10 BLANCO</v>
          </cell>
        </row>
        <row r="41">
          <cell r="B41" t="str">
            <v>ALAMBRE  TW 8 AMARILLO</v>
          </cell>
        </row>
        <row r="42">
          <cell r="B42" t="str">
            <v>ALAMBRE  TW 8 AZUL</v>
          </cell>
        </row>
        <row r="43">
          <cell r="B43" t="str">
            <v>ALAMBRE  TW 8 ROJO</v>
          </cell>
        </row>
        <row r="44">
          <cell r="B44" t="str">
            <v>ALAMBRE  TW 8 VERDE</v>
          </cell>
        </row>
        <row r="45">
          <cell r="B45" t="str">
            <v xml:space="preserve">ALAMBRE COBRE DESNUDO # 4 1K-5.32/m               </v>
          </cell>
        </row>
        <row r="46">
          <cell r="B46" t="str">
            <v xml:space="preserve">ALAMBRE COBRE DESNUDO # 6 1K-8.45/m               </v>
          </cell>
        </row>
        <row r="47">
          <cell r="B47" t="str">
            <v>ALAMBRE GALVANIZADO # 14</v>
          </cell>
        </row>
        <row r="48">
          <cell r="B48" t="str">
            <v>ALAMBRE GALVANIZADO# 18</v>
          </cell>
        </row>
        <row r="49">
          <cell r="B49" t="str">
            <v>ALAMBRE ILUMINACION DE CU # 20</v>
          </cell>
        </row>
        <row r="50">
          <cell r="B50" t="str">
            <v xml:space="preserve">ALAMBRE RETORCIDO ATT 2x22                        </v>
          </cell>
        </row>
        <row r="51">
          <cell r="B51" t="str">
            <v>ALAMBRE SOLIDO DESNUDO # 12</v>
          </cell>
        </row>
        <row r="52">
          <cell r="B52" t="str">
            <v>ALAMBRE SOLIDO DESNUDO #14</v>
          </cell>
        </row>
        <row r="53">
          <cell r="B53" t="str">
            <v xml:space="preserve">ALAMBRE SOLIDO TF #16                             </v>
          </cell>
        </row>
        <row r="54">
          <cell r="B54" t="str">
            <v xml:space="preserve">ALAMBRE SOLIDO TF #18                             </v>
          </cell>
        </row>
        <row r="55">
          <cell r="B55" t="str">
            <v>ALAMBRE SOLIDO THW #8</v>
          </cell>
        </row>
        <row r="56">
          <cell r="B56" t="str">
            <v>ALAMBRE SOLIDO THW 10</v>
          </cell>
        </row>
        <row r="57">
          <cell r="B57" t="str">
            <v>ALAMBRE SOLIDO THW 6</v>
          </cell>
        </row>
        <row r="58">
          <cell r="B58" t="str">
            <v>ALAMBRE THW 10 AMARILLO</v>
          </cell>
        </row>
        <row r="59">
          <cell r="B59" t="str">
            <v>ALAMBRE THW 10 AZUL</v>
          </cell>
        </row>
        <row r="60">
          <cell r="B60" t="str">
            <v>ALAMBRE THW 10 BLANCO</v>
          </cell>
        </row>
        <row r="61">
          <cell r="B61" t="str">
            <v>ALAMBRE THW 10 NEGRO</v>
          </cell>
        </row>
        <row r="62">
          <cell r="B62" t="str">
            <v>ALAMBRE THW 10 ROJO</v>
          </cell>
        </row>
        <row r="63">
          <cell r="B63" t="str">
            <v>ALAMBRE THW 10 VERDE</v>
          </cell>
        </row>
        <row r="64">
          <cell r="B64" t="str">
            <v>ALAMBRE THW 12  AMARILLO</v>
          </cell>
        </row>
        <row r="65">
          <cell r="B65" t="str">
            <v>ALAMBRE THW 12  ROJO</v>
          </cell>
        </row>
        <row r="66">
          <cell r="B66" t="str">
            <v>ALAMBRE THW 12  VERDE</v>
          </cell>
        </row>
        <row r="67">
          <cell r="B67" t="str">
            <v>ALAMBRE THW 12 AZUL</v>
          </cell>
        </row>
        <row r="68">
          <cell r="B68" t="str">
            <v>ALAMBRE THW 12 BLANCO</v>
          </cell>
        </row>
        <row r="69">
          <cell r="B69" t="str">
            <v>ALAMBRE THW 12 NEGRO</v>
          </cell>
        </row>
        <row r="70">
          <cell r="B70" t="str">
            <v>ALAMBRE THW 14 AMARILLO</v>
          </cell>
        </row>
        <row r="71">
          <cell r="B71" t="str">
            <v>ALAMBRE THW 14 AZUL</v>
          </cell>
        </row>
        <row r="72">
          <cell r="B72" t="str">
            <v>ALAMBRE THW 14 BLANCO</v>
          </cell>
        </row>
        <row r="73">
          <cell r="B73" t="str">
            <v>ALAMBRE THW 14 NEGRO</v>
          </cell>
        </row>
        <row r="74">
          <cell r="B74" t="str">
            <v>ALAMBRE THW 14 ROJO</v>
          </cell>
        </row>
        <row r="75">
          <cell r="B75" t="str">
            <v>ALAMBRE THW 14 VERDE</v>
          </cell>
        </row>
        <row r="76">
          <cell r="B76" t="str">
            <v>ALAMBRE THW 8 AMARILLO</v>
          </cell>
        </row>
        <row r="77">
          <cell r="B77" t="str">
            <v>ALAMBRE THW 8 AZUL</v>
          </cell>
        </row>
        <row r="78">
          <cell r="B78" t="str">
            <v>ALAMBRE THW 8 BLANCO</v>
          </cell>
        </row>
        <row r="79">
          <cell r="B79" t="str">
            <v>ALAMBRE THW 8 NEGRO</v>
          </cell>
        </row>
        <row r="80">
          <cell r="B80" t="str">
            <v>ALAMBRE THW 8 ROJO</v>
          </cell>
        </row>
        <row r="81">
          <cell r="B81" t="str">
            <v>ALAMBRE THW 8 VERDE</v>
          </cell>
        </row>
        <row r="82">
          <cell r="B82" t="str">
            <v>ALAMBRE TW 10 AZUL</v>
          </cell>
        </row>
        <row r="83">
          <cell r="B83" t="str">
            <v>ALAMBRE TW 10 NEGRO</v>
          </cell>
        </row>
        <row r="84">
          <cell r="B84" t="str">
            <v>ALAMBRE TW 10 VERDE</v>
          </cell>
        </row>
        <row r="85">
          <cell r="B85" t="str">
            <v>ALAMBRE TW 12 AZUL</v>
          </cell>
        </row>
        <row r="86">
          <cell r="B86" t="str">
            <v>ALAMBRE TW 12 BLANCO</v>
          </cell>
        </row>
        <row r="87">
          <cell r="B87" t="str">
            <v>ALAMBRE TW 12 NEGRO</v>
          </cell>
        </row>
        <row r="88">
          <cell r="B88" t="str">
            <v>ALAMBRE TW 12 ROJO</v>
          </cell>
        </row>
        <row r="89">
          <cell r="B89" t="str">
            <v>ALAMBRE TW 12 VERDE</v>
          </cell>
        </row>
        <row r="90">
          <cell r="B90" t="str">
            <v>ALAMBRE TW 14 AMARILLO</v>
          </cell>
        </row>
        <row r="91">
          <cell r="B91" t="str">
            <v>ALAMBRE TW 14 AZUL</v>
          </cell>
        </row>
        <row r="92">
          <cell r="B92" t="str">
            <v>ALAMBRE TW 14 BLANCO</v>
          </cell>
        </row>
        <row r="93">
          <cell r="B93" t="str">
            <v>ALAMBRE TW 14 NEGRO</v>
          </cell>
        </row>
        <row r="94">
          <cell r="B94" t="str">
            <v>ALAMBRE TW 14 ROJO</v>
          </cell>
        </row>
        <row r="95">
          <cell r="B95" t="str">
            <v>ALAMBRE TW 14 VERDE</v>
          </cell>
        </row>
        <row r="96">
          <cell r="B96" t="str">
            <v>ALMABRE COBRE THW # 14</v>
          </cell>
        </row>
        <row r="97">
          <cell r="B97" t="str">
            <v>ALMABRE TW 10 AMARILLO</v>
          </cell>
        </row>
        <row r="98">
          <cell r="B98" t="str">
            <v>ALMABRE TW 10 ROJO</v>
          </cell>
        </row>
        <row r="99">
          <cell r="B99" t="str">
            <v>ALMABRE TW 12 AMARILLO</v>
          </cell>
        </row>
        <row r="100">
          <cell r="B100" t="str">
            <v>ALMABRE TW 8 NEGRO</v>
          </cell>
        </row>
        <row r="101">
          <cell r="B101" t="str">
            <v>ALQUILER ANDAMIOS TARIFA MINIMA</v>
          </cell>
        </row>
        <row r="102">
          <cell r="B102" t="str">
            <v xml:space="preserve">AMORTIGUADOR PARA LINEA PRIMARIA # 4              </v>
          </cell>
        </row>
        <row r="103">
          <cell r="B103" t="str">
            <v>AMPLIFICADOR PARABOLICA TA-25 TRU SPEC</v>
          </cell>
        </row>
        <row r="104">
          <cell r="B104" t="str">
            <v>AMPLIFICADOR TOA  A-1121</v>
          </cell>
        </row>
        <row r="105">
          <cell r="B105" t="str">
            <v>ANACONDA FLEXIBLE AMERIC. DE 1</v>
          </cell>
        </row>
        <row r="106">
          <cell r="B106" t="str">
            <v>ANACONDA FLEXIBLE AMERIC. DE 1.1/2</v>
          </cell>
        </row>
        <row r="107">
          <cell r="B107" t="str">
            <v>ANACONDA FLEXIBLE AMERIC. DE 1.1/4</v>
          </cell>
        </row>
        <row r="108">
          <cell r="B108" t="str">
            <v>ANACONDA FLEXIBLE AMERIC. DE 1/2</v>
          </cell>
        </row>
        <row r="109">
          <cell r="B109" t="str">
            <v>ANACONDA FLEXIBLE AMERIC. DE 2</v>
          </cell>
        </row>
        <row r="110">
          <cell r="B110" t="str">
            <v>ANACONDA FLEXIBLE AMERIC. DE 3</v>
          </cell>
        </row>
        <row r="111">
          <cell r="B111" t="str">
            <v>ANACONDA FLEXIBLE AMERIC. DE 3/4</v>
          </cell>
        </row>
        <row r="112">
          <cell r="B112" t="str">
            <v>ANACONDA FLEXIBLE AMERIC. DE 4</v>
          </cell>
        </row>
        <row r="113">
          <cell r="B113" t="str">
            <v>ANACONDO FLEXIBLE AMERIC. DE 2.1/2</v>
          </cell>
        </row>
        <row r="114">
          <cell r="B114" t="str">
            <v>ANCLA DE  NYLON 1/4 X 1.1/4 NR-1414</v>
          </cell>
        </row>
        <row r="115">
          <cell r="B115" t="str">
            <v>ANCLA DE  NYLON 1/4 X 1.5/8  NR-1418</v>
          </cell>
        </row>
        <row r="116">
          <cell r="B116" t="str">
            <v>ANCLA DE CUÑA 1/2 X 2-3/4 REF-WS-1226</v>
          </cell>
        </row>
        <row r="117">
          <cell r="B117" t="str">
            <v>ANCLA DE CUÑA 1/2 X 3-3/4 REF-WS-1236</v>
          </cell>
        </row>
        <row r="118">
          <cell r="B118" t="str">
            <v>ANCLA DE CUÑA 1/4 X 2-1/4 REF-WS-1422</v>
          </cell>
        </row>
        <row r="119">
          <cell r="B119" t="str">
            <v>ANCLA DE CUÑA 3/8 X 2-1/4 REF-WS-3822</v>
          </cell>
        </row>
        <row r="120">
          <cell r="B120" t="str">
            <v>ANCLA DE CUÑA 3/8 X 3-3/4 REF-WS-3836</v>
          </cell>
        </row>
        <row r="121">
          <cell r="B121" t="str">
            <v>ANCLA DE CUÑA 5/8 X 4-1/4 REF-WS-5842</v>
          </cell>
        </row>
        <row r="122">
          <cell r="B122" t="str">
            <v>ANCLA DE MANGA 1/2 X 2-3/4 REF-HC-12234</v>
          </cell>
        </row>
        <row r="123">
          <cell r="B123" t="str">
            <v>ANCLA DE MANGA 1/2 X 3 REF-HN-1230</v>
          </cell>
        </row>
        <row r="124">
          <cell r="B124" t="str">
            <v>ANCLA DE MANGA 1/4 X 2-1/4 REF-AN-1422</v>
          </cell>
        </row>
        <row r="125">
          <cell r="B125" t="str">
            <v>ANCLA DE MANGA 3/8 X 1-7/8 REF-HN-3817</v>
          </cell>
        </row>
        <row r="126">
          <cell r="B126" t="str">
            <v>ANCLA DE MANGA 3/8 X 3 REF-HN-3830</v>
          </cell>
        </row>
        <row r="127">
          <cell r="B127" t="str">
            <v>ANCLA DE MANGA 5/16 X 1-1/2 REF-HN-1614</v>
          </cell>
        </row>
        <row r="128">
          <cell r="B128" t="str">
            <v>ANCLA DE MANGA 5/16 X 2-1/2 REF-HN-1624</v>
          </cell>
        </row>
        <row r="129">
          <cell r="B129" t="str">
            <v>ANCLA DE MARIPOSA</v>
          </cell>
        </row>
        <row r="130">
          <cell r="B130" t="str">
            <v>ANCLA DE NYLON 3/16 X 1.1/4 NR-3114</v>
          </cell>
        </row>
        <row r="131">
          <cell r="B131" t="str">
            <v>ANCLA M. OJAL 5/16 X 1-1/2</v>
          </cell>
        </row>
        <row r="132">
          <cell r="B132" t="str">
            <v>ANCLA MULTIUSO DE 1/4 RF-DI- O-  RL</v>
          </cell>
        </row>
        <row r="133">
          <cell r="B133" t="str">
            <v>ANCLA MULTIUSO DE 3/8 RF-DI- O- RL</v>
          </cell>
        </row>
        <row r="134">
          <cell r="B134" t="str">
            <v>ANCLA PARA YESO EZP-100</v>
          </cell>
        </row>
        <row r="135">
          <cell r="B135" t="str">
            <v>ANCLA POLY - SET  PS- 1410 (LADRILLO)</v>
          </cell>
        </row>
        <row r="136">
          <cell r="B136" t="str">
            <v>ANGULO 4 X 4 X 26 CMS</v>
          </cell>
        </row>
        <row r="137">
          <cell r="B137" t="str">
            <v>ANILLO 4 A 5  DE 2 SALIDAS</v>
          </cell>
        </row>
        <row r="138">
          <cell r="B138" t="str">
            <v xml:space="preserve">ANILLO 6 A 7  DE 2 SALIDAS                        </v>
          </cell>
        </row>
        <row r="139">
          <cell r="B139" t="str">
            <v xml:space="preserve">ANILLO 7 A 8  DE 2 SALIDAS                        </v>
          </cell>
        </row>
        <row r="140">
          <cell r="B140" t="str">
            <v xml:space="preserve">ANILLO 8 A 9  DE 2 SALIDAS                        </v>
          </cell>
        </row>
        <row r="141">
          <cell r="B141" t="str">
            <v xml:space="preserve">ANILLO 9 A 10  DE 2 SALIDAS                       </v>
          </cell>
        </row>
        <row r="142">
          <cell r="B142" t="str">
            <v>ANTENA VENTURELO DE 5 ELEMENTOS LP5</v>
          </cell>
        </row>
        <row r="143">
          <cell r="B143" t="str">
            <v>ANTENA VENTURELO DE 8 ELEMENTOS LP8</v>
          </cell>
        </row>
        <row r="144">
          <cell r="B144" t="str">
            <v xml:space="preserve">APOYO PARA VIENTO FAROL PRIMARIO                  </v>
          </cell>
        </row>
        <row r="145">
          <cell r="B145" t="str">
            <v xml:space="preserve">APOYO PARA VIENTO FAROL SECUNDARIO                </v>
          </cell>
        </row>
        <row r="146">
          <cell r="B146" t="str">
            <v xml:space="preserve">ARANDELA CUADRADA 4x4                             </v>
          </cell>
        </row>
        <row r="147">
          <cell r="B147" t="str">
            <v>ARANDELA GALVANIZADA DE 1/2</v>
          </cell>
        </row>
        <row r="148">
          <cell r="B148" t="str">
            <v>ARANDELA GALVANIZADA DE 1/4...</v>
          </cell>
        </row>
        <row r="149">
          <cell r="B149" t="str">
            <v>ARANDELA GALVANIZADA DE 3/8</v>
          </cell>
        </row>
        <row r="150">
          <cell r="B150" t="str">
            <v>ARANDELA GALVANIZADA DE 5/16</v>
          </cell>
        </row>
        <row r="151">
          <cell r="B151" t="str">
            <v>ARANDELA GALVANIZADA DE 5/32</v>
          </cell>
        </row>
        <row r="152">
          <cell r="B152" t="str">
            <v>ARANDELA RECTANGULAR 2 X 4</v>
          </cell>
        </row>
        <row r="153">
          <cell r="B153" t="str">
            <v>ARCILLA  PARA  SOLDADURA COPREWELL</v>
          </cell>
        </row>
        <row r="154">
          <cell r="B154" t="str">
            <v>ARENA DE PEGA</v>
          </cell>
        </row>
        <row r="155">
          <cell r="B155" t="str">
            <v>ARRANCADOR PARA SODIO 150/250/400 PARALELO 2 TNAL.</v>
          </cell>
        </row>
        <row r="156">
          <cell r="B156" t="str">
            <v>AVISO DE PELIGRO ALTO VOLTAGE GRANDE</v>
          </cell>
        </row>
        <row r="157">
          <cell r="B157" t="str">
            <v>AVISO DE PELIGRO ALTO VOLTAGE PQUEÑO</v>
          </cell>
        </row>
        <row r="158">
          <cell r="B158" t="str">
            <v>BAFLE BOX TOA</v>
          </cell>
        </row>
        <row r="159">
          <cell r="B159" t="str">
            <v>BAJANTE TELEFONICO</v>
          </cell>
        </row>
        <row r="160">
          <cell r="B160" t="str">
            <v>BALASTA ENCENDIDO RAPIDO 2X32FNER</v>
          </cell>
        </row>
        <row r="161">
          <cell r="B161" t="str">
            <v>BALASTO AUTORREGULADO M.H DE 175/220V</v>
          </cell>
        </row>
        <row r="162">
          <cell r="B162" t="str">
            <v>BALASTO MH 400W</v>
          </cell>
        </row>
        <row r="163">
          <cell r="B163" t="str">
            <v xml:space="preserve">BALLASTA ALTO FACT SLIM-LINE 2x48AFC LUMITRON     </v>
          </cell>
        </row>
        <row r="164">
          <cell r="B164" t="str">
            <v xml:space="preserve">BALLASTA ALTO FACT SLIM-LINE 2x96AFC LUMITRON     </v>
          </cell>
        </row>
        <row r="165">
          <cell r="B165" t="str">
            <v>BALLASTA DE 13 W</v>
          </cell>
        </row>
        <row r="166">
          <cell r="B166" t="str">
            <v>BALLASTA ELECTRONICA 2X17</v>
          </cell>
        </row>
        <row r="167">
          <cell r="B167" t="str">
            <v>BALLASTA ELECTRONICA 2X32</v>
          </cell>
        </row>
        <row r="168">
          <cell r="B168" t="str">
            <v>BALLASTA ELECTRONICA 4 X 32</v>
          </cell>
        </row>
        <row r="169">
          <cell r="B169" t="str">
            <v>BALLASTA ELECTRONICA 4X17</v>
          </cell>
        </row>
        <row r="170">
          <cell r="B170" t="str">
            <v xml:space="preserve">BALLASTA ENCENDIDO RAPIDO 1x20FNER                </v>
          </cell>
        </row>
        <row r="171">
          <cell r="B171" t="str">
            <v xml:space="preserve">BALLASTA ENCENDIDO RAPIDO 1x40FNER                </v>
          </cell>
        </row>
        <row r="172">
          <cell r="B172" t="str">
            <v xml:space="preserve">BALLASTA ENCENDIDO RAPIDO 2x20FNER                </v>
          </cell>
        </row>
        <row r="173">
          <cell r="B173" t="str">
            <v xml:space="preserve">BALLASTA ENCENDIDO RAPIDO 2x40FNER LUMITRON       </v>
          </cell>
        </row>
        <row r="174">
          <cell r="B174" t="str">
            <v xml:space="preserve">BALLASTA FACT NORMAL ABIERTA 1x20FNA              </v>
          </cell>
        </row>
        <row r="175">
          <cell r="B175" t="str">
            <v xml:space="preserve">BALLASTA FACT NORMAL ABIERTA 1x40FNA              </v>
          </cell>
        </row>
        <row r="176">
          <cell r="B176" t="str">
            <v xml:space="preserve">BALLASTA FACT NORMAL CERRADO 2x40FNC              </v>
          </cell>
        </row>
        <row r="177">
          <cell r="B177" t="str">
            <v xml:space="preserve">BALLASTA MERCURIO 125W/220V                       </v>
          </cell>
        </row>
        <row r="178">
          <cell r="B178" t="str">
            <v xml:space="preserve">BALLASTA MERCURIO 250W/220V                       </v>
          </cell>
        </row>
        <row r="179">
          <cell r="B179" t="str">
            <v xml:space="preserve">BALLASTA MERCURIO 400W/220V                       </v>
          </cell>
        </row>
        <row r="180">
          <cell r="B180" t="str">
            <v>BALLASTA SODIO 150W  220V</v>
          </cell>
        </row>
        <row r="181">
          <cell r="B181" t="str">
            <v>BALLASTA SODIO 250W  220V</v>
          </cell>
        </row>
        <row r="182">
          <cell r="B182" t="str">
            <v>BALLASTA SODIO 400W  220V</v>
          </cell>
        </row>
        <row r="183">
          <cell r="B183" t="str">
            <v>BALLASTA SODIO 70W  220V</v>
          </cell>
        </row>
        <row r="184">
          <cell r="B184" t="str">
            <v>BANDEJA PARA FIBRA OPTICA DE 12 PUERTOS</v>
          </cell>
        </row>
        <row r="185">
          <cell r="B185" t="str">
            <v>BANDEJA PARA TABLERO DE 12 CIRCUITOS</v>
          </cell>
        </row>
        <row r="186">
          <cell r="B186" t="str">
            <v>BANDEJA PARA TABLERO DE 18 CIRCUITOS</v>
          </cell>
        </row>
        <row r="187">
          <cell r="B187" t="str">
            <v>BANDEJA PARA TABLERO DE 24 CIRCUITOS</v>
          </cell>
        </row>
        <row r="188">
          <cell r="B188" t="str">
            <v>BASE ADHESIVA BLANCA</v>
          </cell>
        </row>
        <row r="189">
          <cell r="B189" t="str">
            <v xml:space="preserve">BASE PARA FOTOCELDA                               </v>
          </cell>
        </row>
        <row r="190">
          <cell r="B190" t="str">
            <v>BASE PARA LAMPARA ELECTRICA</v>
          </cell>
        </row>
        <row r="191">
          <cell r="B191" t="str">
            <v>BASE PARA MICROFONO</v>
          </cell>
        </row>
        <row r="192">
          <cell r="B192" t="str">
            <v>BAYONETA SENCILLA DE 1,50</v>
          </cell>
        </row>
        <row r="193">
          <cell r="B193" t="str">
            <v>BENTONITA</v>
          </cell>
        </row>
        <row r="194">
          <cell r="B194" t="str">
            <v>BLOQUE CONTACTOS ZBE101</v>
          </cell>
        </row>
        <row r="195">
          <cell r="B195" t="str">
            <v>BLOQUE DE CONTACTO 110V</v>
          </cell>
        </row>
        <row r="196">
          <cell r="B196" t="str">
            <v>BLOQUE DE CONTACTO 220V</v>
          </cell>
        </row>
        <row r="197">
          <cell r="B197" t="str">
            <v xml:space="preserve">BLOQUE RETENIDA E.P.                              </v>
          </cell>
        </row>
        <row r="198">
          <cell r="B198" t="str">
            <v>BOMBILLA DOBLE TWIN 13W  PL-C</v>
          </cell>
        </row>
        <row r="199">
          <cell r="B199" t="str">
            <v>BOMBILLO 20W ELECTRONICA AHORRADORA DE ENERGIA</v>
          </cell>
        </row>
        <row r="200">
          <cell r="B200" t="str">
            <v>BOMBILLO AHORRADOR DE 15W</v>
          </cell>
        </row>
        <row r="201">
          <cell r="B201" t="str">
            <v>BOMBILLO BAYONETA B9 220V.</v>
          </cell>
        </row>
        <row r="202">
          <cell r="B202" t="str">
            <v xml:space="preserve">BOMBILLO DE 100W CLARO G.E                        </v>
          </cell>
        </row>
        <row r="203">
          <cell r="B203" t="str">
            <v xml:space="preserve">BOMBILLO DE 100W/150V CLARO                       </v>
          </cell>
        </row>
        <row r="204">
          <cell r="B204" t="str">
            <v xml:space="preserve">BOMBILLO DE 60W ESMERILADO G.E                    </v>
          </cell>
        </row>
        <row r="205">
          <cell r="B205" t="str">
            <v xml:space="preserve">BOMBILLO DE MERCURIO DE 125W                      </v>
          </cell>
        </row>
        <row r="206">
          <cell r="B206" t="str">
            <v xml:space="preserve">BOMBILLO DE MERCURIO DE 250W                      </v>
          </cell>
        </row>
        <row r="207">
          <cell r="B207" t="str">
            <v xml:space="preserve">BOMBILLO DE MERCURIO DE 400W                      </v>
          </cell>
        </row>
        <row r="208">
          <cell r="B208" t="str">
            <v>BOMBILLO DE SODIO 250W</v>
          </cell>
        </row>
        <row r="209">
          <cell r="B209" t="str">
            <v>BOMBILLO DE SODIO 400W</v>
          </cell>
        </row>
        <row r="210">
          <cell r="B210" t="str">
            <v>BOMBILLO DICROICO 50W  12V</v>
          </cell>
        </row>
        <row r="211">
          <cell r="B211" t="str">
            <v>BOMBILLO DOBLE TWIN 26W  G24D-3</v>
          </cell>
        </row>
        <row r="212">
          <cell r="B212" t="str">
            <v>BOMBILLO HALOGENO 1000W</v>
          </cell>
        </row>
        <row r="213">
          <cell r="B213" t="str">
            <v xml:space="preserve">BOMBILLO HALOGENO 1500W                           </v>
          </cell>
        </row>
        <row r="214">
          <cell r="B214" t="str">
            <v>BOMBILLO HALOGENO 150W/220V</v>
          </cell>
        </row>
        <row r="215">
          <cell r="B215" t="str">
            <v xml:space="preserve">BOMBILLO HALOGENO 500W                            </v>
          </cell>
        </row>
        <row r="216">
          <cell r="B216" t="str">
            <v>BOMBILLO LUZ MIXTA DE 160/110 V.</v>
          </cell>
        </row>
        <row r="217">
          <cell r="B217" t="str">
            <v>BOMBILLO LUZ MIXTA DE 160/220 V.</v>
          </cell>
        </row>
        <row r="218">
          <cell r="B218" t="str">
            <v>BOMBILLO LUZ MIXTA DE 250/230 V.</v>
          </cell>
        </row>
        <row r="219">
          <cell r="B219" t="str">
            <v>BOMBILLO LUZ MIXTA DE 500/220 V.</v>
          </cell>
        </row>
        <row r="220">
          <cell r="B220" t="str">
            <v>BOMBILLO M.H 150W DOBLE CONTACTO</v>
          </cell>
        </row>
        <row r="221">
          <cell r="B221" t="str">
            <v>BOMBILLO M.H 70W DOBLE CONTACTO</v>
          </cell>
        </row>
        <row r="222">
          <cell r="B222" t="str">
            <v>BOMBILLO M.H DE 1000W</v>
          </cell>
        </row>
        <row r="223">
          <cell r="B223" t="str">
            <v>BOMBILLO M.H DE 150W</v>
          </cell>
        </row>
        <row r="224">
          <cell r="B224" t="str">
            <v>BOMBILLO M.H DE 175W</v>
          </cell>
        </row>
        <row r="225">
          <cell r="B225" t="str">
            <v>BOMBILLO M.H DE 250W</v>
          </cell>
        </row>
        <row r="226">
          <cell r="B226" t="str">
            <v>BOMBILLO M.H DE 400W</v>
          </cell>
        </row>
        <row r="227">
          <cell r="B227" t="str">
            <v>BOMBILLO MH 400W DE FOSFORADO</v>
          </cell>
        </row>
        <row r="228">
          <cell r="B228" t="str">
            <v>BOMBILLO REFLECTOR INTEMPERIE PAR-38 -150W-120V</v>
          </cell>
        </row>
        <row r="229">
          <cell r="B229" t="str">
            <v>BOMBILLO REFLECTOR INTEMPERIE PAR-38 50W-120V</v>
          </cell>
        </row>
        <row r="230">
          <cell r="B230" t="str">
            <v>BOMBILLO REFLECTOR INTEMPERIE PAR-38 85W-120V</v>
          </cell>
        </row>
        <row r="231">
          <cell r="B231" t="str">
            <v>BOMBILLO REFLECTOR INTEMPERIE PAR-38 90W-120V</v>
          </cell>
        </row>
        <row r="232">
          <cell r="B232" t="str">
            <v>BOMBILLO SODIO 150 W</v>
          </cell>
        </row>
        <row r="233">
          <cell r="B233" t="str">
            <v xml:space="preserve">BOMBILLO SODIO DE  70W CON ARRANCADOR             </v>
          </cell>
        </row>
        <row r="234">
          <cell r="B234" t="str">
            <v xml:space="preserve">BOMBILLO SODIO DE  70W TUBULAR                    </v>
          </cell>
        </row>
        <row r="235">
          <cell r="B235" t="str">
            <v>BONTON TIMBRE CON LUZ PILOTO LIGHT</v>
          </cell>
        </row>
        <row r="236">
          <cell r="B236" t="str">
            <v>BOQUILLA CONDUIT DE 1</v>
          </cell>
        </row>
        <row r="237">
          <cell r="B237" t="str">
            <v>BOQUILLA CONDUIT DE 1/2</v>
          </cell>
        </row>
        <row r="238">
          <cell r="B238" t="str">
            <v>BOQUILLA CONDUIT DE 1-1/2</v>
          </cell>
        </row>
        <row r="239">
          <cell r="B239" t="str">
            <v xml:space="preserve">BOQUILLA CONDUIT DE 2                             </v>
          </cell>
        </row>
        <row r="240">
          <cell r="B240" t="str">
            <v xml:space="preserve">BOQUILLA CONDUIT DE 3                             </v>
          </cell>
        </row>
        <row r="241">
          <cell r="B241" t="str">
            <v>BOQUILLA CONDUIT DE 3/4</v>
          </cell>
        </row>
        <row r="242">
          <cell r="B242" t="str">
            <v xml:space="preserve">BOQUILLA CONDUIT DE 4                             </v>
          </cell>
        </row>
        <row r="243">
          <cell r="B243" t="str">
            <v>BORNERA CONEXIÓN DE 143A</v>
          </cell>
        </row>
        <row r="244">
          <cell r="B244" t="str">
            <v>BORNERA CONEXION DE 27A</v>
          </cell>
        </row>
        <row r="245">
          <cell r="B245" t="str">
            <v>BORNERA LANDIS 3 ELEMENTOS REF-B2446</v>
          </cell>
        </row>
        <row r="246">
          <cell r="B246" t="str">
            <v>BORNERA LEGRAND REF-39060L 20A 12 AWG</v>
          </cell>
        </row>
        <row r="247">
          <cell r="B247" t="str">
            <v>BORNERA LEGRAND REF-39064L 50A 6 AWG</v>
          </cell>
        </row>
        <row r="248">
          <cell r="B248" t="str">
            <v>BORNERA LEGRAND REF-39068L 90A 1/0 AWG</v>
          </cell>
        </row>
        <row r="249">
          <cell r="B249" t="str">
            <v>BORNERA PORTA FUSIBLE SF04 LOVATO</v>
          </cell>
        </row>
        <row r="250">
          <cell r="B250" t="str">
            <v>BOTON CIEGO DK-0B</v>
          </cell>
        </row>
        <row r="251">
          <cell r="B251" t="str">
            <v>BOTON CIEGO MODULO BLANCO KR-OB</v>
          </cell>
        </row>
        <row r="252">
          <cell r="B252" t="str">
            <v>BOTON CIEGO MODULO MAXIMA XMC-0</v>
          </cell>
        </row>
        <row r="253">
          <cell r="B253" t="str">
            <v>BOTON TIMBRE +  INT. SENCILLO BLNCO LX-401</v>
          </cell>
        </row>
        <row r="254">
          <cell r="B254" t="str">
            <v>BOTON TIMBRE + INT. SENCILLO CREMA LX-401</v>
          </cell>
        </row>
        <row r="255">
          <cell r="B255" t="str">
            <v>BOTON TIMBRE BLANCO AX 040B</v>
          </cell>
        </row>
        <row r="256">
          <cell r="B256" t="str">
            <v>BOTON TIMBRE CREMA LX-040C</v>
          </cell>
        </row>
        <row r="257">
          <cell r="B257" t="str">
            <v>BOTON TIMBRE LIGHT</v>
          </cell>
        </row>
        <row r="258">
          <cell r="B258" t="str">
            <v>BOTON TIMBRE LUZ PIL. BLANCO AX-040BL</v>
          </cell>
        </row>
        <row r="259">
          <cell r="B259" t="str">
            <v>BOTON TIMBRE LX-040B</v>
          </cell>
        </row>
        <row r="260">
          <cell r="B260" t="str">
            <v>BOTON TIMBRE MARFIL AX-040M</v>
          </cell>
        </row>
        <row r="261">
          <cell r="B261" t="str">
            <v>BOTON TIMBRE MODULO 5005N</v>
          </cell>
        </row>
        <row r="262">
          <cell r="B262" t="str">
            <v>BOTON TIMBRE MODULO E2005  MODUS</v>
          </cell>
        </row>
        <row r="263">
          <cell r="B263" t="str">
            <v>BOTON TIMBRE PIL. MODULO  NUVA 5056N</v>
          </cell>
        </row>
        <row r="264">
          <cell r="B264" t="str">
            <v>BOTON TIMBRE PIL.ARMADO KORA BLANCO KR-040BL</v>
          </cell>
        </row>
        <row r="265">
          <cell r="B265" t="str">
            <v>BOTON TIMBRE PILOTO   BLANCO LX-040BL</v>
          </cell>
        </row>
        <row r="266">
          <cell r="B266" t="str">
            <v>BOTON TIMBRE PILOTO ARMADO MAXIMA XM 101</v>
          </cell>
        </row>
        <row r="267">
          <cell r="B267" t="str">
            <v>BOTON TIMBRE PILOTO CREMA LX-040CL</v>
          </cell>
        </row>
        <row r="268">
          <cell r="B268" t="str">
            <v>BOTON TIMBRE PILOTO MODULO E21L5 MODUS</v>
          </cell>
        </row>
        <row r="269">
          <cell r="B269" t="str">
            <v>BOTON TIMBRE SENC. PIL. MODULO DEKO DK-4BL</v>
          </cell>
        </row>
        <row r="270">
          <cell r="B270" t="str">
            <v>BOTON TIMBRE SOBREPONER LX</v>
          </cell>
        </row>
        <row r="271">
          <cell r="B271" t="str">
            <v>BRAZO DE 0.60 MTS X 52 PARA LUMINARIA</v>
          </cell>
        </row>
        <row r="272">
          <cell r="B272" t="str">
            <v>BRAZO DE 1.50 MTS X 20 PARA LUMINARIA</v>
          </cell>
        </row>
        <row r="273">
          <cell r="B273" t="str">
            <v>BRAZO DE 1.50 MTS X 52 PARA LUMINARIA</v>
          </cell>
        </row>
        <row r="274">
          <cell r="B274" t="str">
            <v>BRAZO DE 2.0 MTS PARA PROYECTOR</v>
          </cell>
        </row>
        <row r="275">
          <cell r="B275" t="str">
            <v>BRAZO DE 3.0 MTS PARA PROYECTOR</v>
          </cell>
        </row>
        <row r="276">
          <cell r="B276" t="str">
            <v>BREAKER  D. TORNILLO 2x80 A.    QCX 2180</v>
          </cell>
        </row>
        <row r="277">
          <cell r="B277" t="str">
            <v>BREAKER D. TORNILLO 1x100 A    QCX 1100</v>
          </cell>
        </row>
        <row r="278">
          <cell r="B278" t="str">
            <v>BREAKER D. TORNILLO 1x15 A      QCX 1015</v>
          </cell>
        </row>
        <row r="279">
          <cell r="B279" t="str">
            <v>BREAKER D. TORNILLO 1x20 A      QCX 1020</v>
          </cell>
        </row>
        <row r="280">
          <cell r="B280" t="str">
            <v>BREAKER D. TORNILLO 1x30 A      QCX 1030</v>
          </cell>
        </row>
        <row r="281">
          <cell r="B281" t="str">
            <v>BREAKER D. TORNILLO 1x40 A.     QCX 1040</v>
          </cell>
        </row>
        <row r="282">
          <cell r="B282" t="str">
            <v>BREAKER D. TORNILLO 1x50 A.     QCX 1050</v>
          </cell>
        </row>
        <row r="283">
          <cell r="B283" t="str">
            <v>BREAKER D. TORNILLO 1x60 A.     QCX 1060</v>
          </cell>
        </row>
        <row r="284">
          <cell r="B284" t="str">
            <v>BREAKER D. TORNILLO 1x70 A.     QCX 1070</v>
          </cell>
        </row>
        <row r="285">
          <cell r="B285" t="str">
            <v>BREAKER D. TORNILLO 2x100 A    QCX 2100</v>
          </cell>
        </row>
        <row r="286">
          <cell r="B286" t="str">
            <v>BREAKER D. TORNILLO 2x15 A      QCX 2015</v>
          </cell>
        </row>
        <row r="287">
          <cell r="B287" t="str">
            <v>BREAKER D. TORNILLO 2x20 A.     QCX 2020</v>
          </cell>
        </row>
        <row r="288">
          <cell r="B288" t="str">
            <v>BREAKER D. TORNILLO 2x30 A.     QCX 2030</v>
          </cell>
        </row>
        <row r="289">
          <cell r="B289" t="str">
            <v>BREAKER D. TORNILLO 2x40 A.     QCX 2040</v>
          </cell>
        </row>
        <row r="290">
          <cell r="B290" t="str">
            <v>BREAKER D. TORNILLO 2x50 A.     QCX 2050</v>
          </cell>
        </row>
        <row r="291">
          <cell r="B291" t="str">
            <v>BREAKER D. TORNILLO 2x60 A.     QCX 2060</v>
          </cell>
        </row>
        <row r="292">
          <cell r="B292" t="str">
            <v>BREAKER D. TORNILLO 2x70 A.     QCX 2070</v>
          </cell>
        </row>
        <row r="293">
          <cell r="B293" t="str">
            <v>BREAKER D. TORNILLO 2x75A.       QCX2075</v>
          </cell>
        </row>
        <row r="294">
          <cell r="B294" t="str">
            <v>BREAKER D. TORNILLO 3 X 75 A    QCX 3075</v>
          </cell>
        </row>
        <row r="295">
          <cell r="B295" t="str">
            <v>BREAKER D. TORNILLO 3x100 A.   QCX 3100</v>
          </cell>
        </row>
        <row r="296">
          <cell r="B296" t="str">
            <v>BREAKER D. TORNILLO 3x15 A.     QCX 3015</v>
          </cell>
        </row>
        <row r="297">
          <cell r="B297" t="str">
            <v>BREAKER D. TORNILLO 3x20 A.     QCX 3020</v>
          </cell>
        </row>
        <row r="298">
          <cell r="B298" t="str">
            <v>BREAKER D. TORNILLO 3x30 A.     QCX 3030</v>
          </cell>
        </row>
        <row r="299">
          <cell r="B299" t="str">
            <v>BREAKER D. TORNILLO 3x40 A.     QCX 3040</v>
          </cell>
        </row>
        <row r="300">
          <cell r="B300" t="str">
            <v>BREAKER D. TORNILLO 3x50 A.     QCX 3050</v>
          </cell>
        </row>
        <row r="301">
          <cell r="B301" t="str">
            <v>BREAKER D. TORNILLO 3x60 A.     QCX 3060</v>
          </cell>
        </row>
        <row r="302">
          <cell r="B302" t="str">
            <v>BREAKER D. TORNILLO 3x70 A.     QCX 3070</v>
          </cell>
        </row>
        <row r="303">
          <cell r="B303" t="str">
            <v>BREAKER ENCHUFABLE 1x100 A   QPX 1100</v>
          </cell>
        </row>
        <row r="304">
          <cell r="B304" t="str">
            <v>BREAKER ENCHUFABLE 1x15 A.   QPX 1015</v>
          </cell>
        </row>
        <row r="305">
          <cell r="B305" t="str">
            <v>BREAKER ENCHUFABLE 1x20 A.   QPX 1020</v>
          </cell>
        </row>
        <row r="306">
          <cell r="B306" t="str">
            <v>BREAKER ENCHUFABLE 1x30 A.   QPX 1030</v>
          </cell>
        </row>
        <row r="307">
          <cell r="B307" t="str">
            <v>BREAKER ENCHUFABLE 1x40 A    QPX 1040</v>
          </cell>
        </row>
        <row r="308">
          <cell r="B308" t="str">
            <v>BREAKER ENCHUFABLE 1x50 A    QPX 1050</v>
          </cell>
        </row>
        <row r="309">
          <cell r="B309" t="str">
            <v>BREAKER ENCHUFABLE 1x60 A    QPX 1060</v>
          </cell>
        </row>
        <row r="310">
          <cell r="B310" t="str">
            <v>BREAKER ENCHUFABLE 1x70 A    QPX 1070</v>
          </cell>
        </row>
        <row r="311">
          <cell r="B311" t="str">
            <v>BREAKER ENCHUFABLE 2x100 A   QPX 2100</v>
          </cell>
        </row>
        <row r="312">
          <cell r="B312" t="str">
            <v>BREAKER ENCHUFABLE 2x15 A.    QPX 2015</v>
          </cell>
        </row>
        <row r="313">
          <cell r="B313" t="str">
            <v>BREAKER ENCHUFABLE 2x20 A     QPX 2020</v>
          </cell>
        </row>
        <row r="314">
          <cell r="B314" t="str">
            <v>BREAKER ENCHUFABLE 2x30 A     QPX 2030</v>
          </cell>
        </row>
        <row r="315">
          <cell r="B315" t="str">
            <v>BREAKER ENCHUFABLE 2x40 A     QPX 2040</v>
          </cell>
        </row>
        <row r="316">
          <cell r="B316" t="str">
            <v>BREAKER ENCHUFABLE 2x50 A     QPX 2050</v>
          </cell>
        </row>
        <row r="317">
          <cell r="B317" t="str">
            <v>BREAKER ENCHUFABLE 2x60 A     QPX 2060</v>
          </cell>
        </row>
        <row r="318">
          <cell r="B318" t="str">
            <v>BREAKER ENCHUFABLE 2x70 A     QPX 2070</v>
          </cell>
        </row>
        <row r="319">
          <cell r="B319" t="str">
            <v>BREAKER ENCHUFABLE 3x100 A   QPX 3100</v>
          </cell>
        </row>
        <row r="320">
          <cell r="B320" t="str">
            <v>BREAKER ENCHUFABLE 3x15 A     QPX 3015</v>
          </cell>
        </row>
        <row r="321">
          <cell r="B321" t="str">
            <v>BREAKER ENCHUFABLE 3x20 A.    QPX 3020</v>
          </cell>
        </row>
        <row r="322">
          <cell r="B322" t="str">
            <v>BREAKER ENCHUFABLE 3x30 A     QPX 3030</v>
          </cell>
        </row>
        <row r="323">
          <cell r="B323" t="str">
            <v>BREAKER ENCHUFABLE 3x40 A     QPX 3040</v>
          </cell>
        </row>
        <row r="324">
          <cell r="B324" t="str">
            <v>BREAKER ENCHUFABLE 3x50 A     QPX 3050</v>
          </cell>
        </row>
        <row r="325">
          <cell r="B325" t="str">
            <v>BREAKER ENCHUFABLE 3x60 A     QPX 3060</v>
          </cell>
        </row>
        <row r="326">
          <cell r="B326" t="str">
            <v>BREAKER ENCHUFABLE 3x70 A     QPX 3070</v>
          </cell>
        </row>
        <row r="327">
          <cell r="B327" t="str">
            <v>BREAKER ENCHUFABLE THQL 1x15 A. G.E.</v>
          </cell>
        </row>
        <row r="328">
          <cell r="B328" t="str">
            <v>BREAKER ENCHUFABLE THQL 1x20 A. G.E.</v>
          </cell>
        </row>
        <row r="329">
          <cell r="B329" t="str">
            <v>BREAKER ENCHUFABLE THQL 1x30 A. G.E.</v>
          </cell>
        </row>
        <row r="330">
          <cell r="B330" t="str">
            <v>BREAKER ENCHUFABLE THQL 1x40 A. G.E.</v>
          </cell>
        </row>
        <row r="331">
          <cell r="B331" t="str">
            <v>BREAKER ENCHUFABLE THQL 1x50 A. G.E.</v>
          </cell>
        </row>
        <row r="332">
          <cell r="B332" t="str">
            <v>BREAKER ENCHUFABLE THQL 1x60 A. G.E</v>
          </cell>
        </row>
        <row r="333">
          <cell r="B333" t="str">
            <v>BREAKER ENCHUFABLE THQL 2x100 A.G.E.</v>
          </cell>
        </row>
        <row r="334">
          <cell r="B334" t="str">
            <v>BREAKER ENCHUFABLE THQL 2x15 A. G.E.</v>
          </cell>
        </row>
        <row r="335">
          <cell r="B335" t="str">
            <v>BREAKER ENCHUFABLE THQL 2x20 A. G.E.</v>
          </cell>
        </row>
        <row r="336">
          <cell r="B336" t="str">
            <v>BREAKER ENCHUFABLE THQL 2x30 A. G.E.</v>
          </cell>
        </row>
        <row r="337">
          <cell r="B337" t="str">
            <v>BREAKER ENCHUFABLE THQL 2x40 A. G.E.</v>
          </cell>
        </row>
        <row r="338">
          <cell r="B338" t="str">
            <v>BREAKER ENCHUFABLE THQL 2x50 A. G.E.</v>
          </cell>
        </row>
        <row r="339">
          <cell r="B339" t="str">
            <v>BREAKER ENCHUFABLE THQL 2x60 A. G.E.</v>
          </cell>
        </row>
        <row r="340">
          <cell r="B340" t="str">
            <v>BREAKER ENCHUFABLE THQL 2x70 A. G.E.</v>
          </cell>
        </row>
        <row r="341">
          <cell r="B341" t="str">
            <v>BREAKER ENCHUFABLE THQL 3x100 A.G.E.</v>
          </cell>
        </row>
        <row r="342">
          <cell r="B342" t="str">
            <v>BREAKER ENCHUFABLE THQL 3x15 A . G.E.</v>
          </cell>
        </row>
        <row r="343">
          <cell r="B343" t="str">
            <v>BREAKER ENCHUFABLE THQL 3x20 A . G.E.</v>
          </cell>
        </row>
        <row r="344">
          <cell r="B344" t="str">
            <v>BREAKER ENCHUFABLE THQL 3x30 A . G.E.</v>
          </cell>
        </row>
        <row r="345">
          <cell r="B345" t="str">
            <v>BREAKER ENCHUFABLE THQL 3x40 A . G.E.</v>
          </cell>
        </row>
        <row r="346">
          <cell r="B346" t="str">
            <v>BREAKER ENCHUFABLE THQL 3x50 A . G.E.</v>
          </cell>
        </row>
        <row r="347">
          <cell r="B347" t="str">
            <v>BREAKER ENCHUFABLE THQL 3x60 A . G.E.</v>
          </cell>
        </row>
        <row r="348">
          <cell r="B348" t="str">
            <v>BREAKER ENCHUFABLE THQL 3x70 A . G.E.</v>
          </cell>
        </row>
        <row r="349">
          <cell r="B349" t="str">
            <v>BREAKER GFCI 1 X 20A</v>
          </cell>
        </row>
        <row r="350">
          <cell r="B350" t="str">
            <v>BREAKER INDUSTIAL      3 X 15 A.</v>
          </cell>
        </row>
        <row r="351">
          <cell r="B351" t="str">
            <v>BREAKER INDUSTRIAL   2 X 70 A.</v>
          </cell>
        </row>
        <row r="352">
          <cell r="B352" t="str">
            <v>BREAKER INDUSTRIAL   3 X 100 A.</v>
          </cell>
        </row>
        <row r="353">
          <cell r="B353" t="str">
            <v>BREAKER INDUSTRIAL   3 X 1000 A.</v>
          </cell>
        </row>
        <row r="354">
          <cell r="B354" t="str">
            <v>BREAKER INDUSTRIAL   3 X 1200 A.</v>
          </cell>
        </row>
        <row r="355">
          <cell r="B355" t="str">
            <v>BREAKER INDUSTRIAL   3 X 125 A.</v>
          </cell>
        </row>
        <row r="356">
          <cell r="B356" t="str">
            <v>BREAKER INDUSTRIAL   3 X 150 A.</v>
          </cell>
        </row>
        <row r="357">
          <cell r="B357" t="str">
            <v>BREAKER INDUSTRIAL   3 X 175 A.</v>
          </cell>
        </row>
        <row r="358">
          <cell r="B358" t="str">
            <v>BREAKER INDUSTRIAL   3 X 1800 A.</v>
          </cell>
        </row>
        <row r="359">
          <cell r="B359" t="str">
            <v>BREAKER INDUSTRIAL   3 X 20 A.</v>
          </cell>
        </row>
        <row r="360">
          <cell r="B360" t="str">
            <v>BREAKER INDUSTRIAL   3 X 200 A.</v>
          </cell>
        </row>
        <row r="361">
          <cell r="B361" t="str">
            <v>BREAKER INDUSTRIAL   3 X 2000 A.</v>
          </cell>
        </row>
        <row r="362">
          <cell r="B362" t="str">
            <v>BREAKER INDUSTRIAL   3 X 225 A.</v>
          </cell>
        </row>
        <row r="363">
          <cell r="B363" t="str">
            <v>BREAKER INDUSTRIAL   3 X 250 A.</v>
          </cell>
        </row>
        <row r="364">
          <cell r="B364" t="str">
            <v>BREAKER INDUSTRIAL   3 X 30 A.</v>
          </cell>
        </row>
        <row r="365">
          <cell r="B365" t="str">
            <v>BREAKER INDUSTRIAL   3 X 300 A.</v>
          </cell>
        </row>
        <row r="366">
          <cell r="B366" t="str">
            <v>BREAKER INDUSTRIAL   3 X 350 A.</v>
          </cell>
        </row>
        <row r="367">
          <cell r="B367" t="str">
            <v>BREAKER INDUSTRIAL   3 X 40 A.</v>
          </cell>
        </row>
        <row r="368">
          <cell r="B368" t="str">
            <v>BREAKER INDUSTRIAL   3 X 400 A.</v>
          </cell>
        </row>
        <row r="369">
          <cell r="B369" t="str">
            <v>BREAKER INDUSTRIAL   3 X 50 A.</v>
          </cell>
        </row>
        <row r="370">
          <cell r="B370" t="str">
            <v>BREAKER INDUSTRIAL   3 X 500 A.</v>
          </cell>
        </row>
        <row r="371">
          <cell r="B371" t="str">
            <v>BREAKER INDUSTRIAL   3 X 60 A.</v>
          </cell>
        </row>
        <row r="372">
          <cell r="B372" t="str">
            <v>BREAKER INDUSTRIAL   3 X 600 A.</v>
          </cell>
        </row>
        <row r="373">
          <cell r="B373" t="str">
            <v>BREAKER INDUSTRIAL   3 X 70 A.</v>
          </cell>
        </row>
        <row r="374">
          <cell r="B374" t="str">
            <v>BREAKER INDUSTRIAL   3 X 75 A.</v>
          </cell>
        </row>
        <row r="375">
          <cell r="B375" t="str">
            <v>BREAKER INDUSTRIAL   3 X 80 A.</v>
          </cell>
        </row>
        <row r="376">
          <cell r="B376" t="str">
            <v>BREAKER INDUSTRIAL   3 X 800 A.</v>
          </cell>
        </row>
        <row r="377">
          <cell r="B377" t="str">
            <v>BREAKER INDUSTRIAL   3 X1600 A.</v>
          </cell>
        </row>
        <row r="378">
          <cell r="B378" t="str">
            <v>BREKER INDUSTRIAL     3 X 1400 A.</v>
          </cell>
        </row>
        <row r="379">
          <cell r="B379" t="str">
            <v>BROCA PARA LAMINA 1/2</v>
          </cell>
        </row>
        <row r="380">
          <cell r="B380" t="str">
            <v>BROCA PARA LAMINA 1/4</v>
          </cell>
        </row>
        <row r="381">
          <cell r="B381" t="str">
            <v>BROCA PARA LAMINA 1/8</v>
          </cell>
        </row>
        <row r="382">
          <cell r="B382" t="str">
            <v>BROCA PARA LAMINA 3/16</v>
          </cell>
        </row>
        <row r="383">
          <cell r="B383" t="str">
            <v>BROCA PARA LAMINA 3/8</v>
          </cell>
        </row>
        <row r="384">
          <cell r="B384" t="str">
            <v>BROCA PARA LAMINA 5/16</v>
          </cell>
        </row>
        <row r="385">
          <cell r="B385" t="str">
            <v>BROCA PARA LAMINA 5/32</v>
          </cell>
        </row>
        <row r="386">
          <cell r="B386" t="str">
            <v>BROCA PARA LAMINA 7/32</v>
          </cell>
        </row>
        <row r="387">
          <cell r="B387" t="str">
            <v>BROCA PARA LAMINA 9/64</v>
          </cell>
        </row>
        <row r="388">
          <cell r="B388" t="str">
            <v>BROCA RANURADA 1/2</v>
          </cell>
        </row>
        <row r="389">
          <cell r="B389" t="str">
            <v>BROCA RANURADA 1/4 X 4</v>
          </cell>
        </row>
        <row r="390">
          <cell r="B390" t="str">
            <v>BROCA RANURADA 3/16 X 4</v>
          </cell>
        </row>
        <row r="391">
          <cell r="B391" t="str">
            <v>BROCA RANURADA 3/4</v>
          </cell>
        </row>
        <row r="392">
          <cell r="B392" t="str">
            <v>BROCA RANURADA 5/16</v>
          </cell>
        </row>
        <row r="393">
          <cell r="B393" t="str">
            <v>BROCA RANURADA DE 3/8</v>
          </cell>
        </row>
        <row r="394">
          <cell r="B394" t="str">
            <v>BROCA SIERRA DE 1</v>
          </cell>
        </row>
        <row r="395">
          <cell r="B395" t="str">
            <v>BROCA SIERRA DE 1-1/2</v>
          </cell>
        </row>
        <row r="396">
          <cell r="B396" t="str">
            <v>BROCA SIERRA DE 1-1/4</v>
          </cell>
        </row>
        <row r="397">
          <cell r="B397" t="str">
            <v>BROCA SIERRA DE 1-3/4</v>
          </cell>
        </row>
        <row r="398">
          <cell r="B398" t="str">
            <v>BROCA SIERRA DE 3/4</v>
          </cell>
        </row>
        <row r="399">
          <cell r="B399" t="str">
            <v>BROCHA DE 2"</v>
          </cell>
        </row>
        <row r="400">
          <cell r="B400" t="str">
            <v>BROCHA DE 4"</v>
          </cell>
        </row>
        <row r="401">
          <cell r="B401" t="str">
            <v>CABLE  ALUMINIO THW # 1/0</v>
          </cell>
        </row>
        <row r="402">
          <cell r="B402" t="str">
            <v>CABLE  ALUMINIO THW # 2/0</v>
          </cell>
        </row>
        <row r="403">
          <cell r="B403" t="str">
            <v>CABLE  CUADRUPLEX  ALUMINIO # 1/0</v>
          </cell>
        </row>
        <row r="404">
          <cell r="B404" t="str">
            <v>CABLE  CUADRUPLEX  ALUMINIO # 2</v>
          </cell>
        </row>
        <row r="405">
          <cell r="B405" t="str">
            <v>CABLE ACSR # 1/0 ALUMINIO DESNUDO</v>
          </cell>
        </row>
        <row r="406">
          <cell r="B406" t="str">
            <v>CABLE ACSR # 2 ALUMINIO DESNUDO</v>
          </cell>
        </row>
        <row r="407">
          <cell r="B407" t="str">
            <v>CABLE ACSR # 4 ALUMINIO DESNUDO</v>
          </cell>
        </row>
        <row r="408">
          <cell r="B408" t="str">
            <v>CABLE ACSR # 4/0 ALUMINIO  DESNUDO</v>
          </cell>
        </row>
        <row r="409">
          <cell r="B409" t="str">
            <v xml:space="preserve">CABLE ANTIFRAUDE 3x8 COBRE                        </v>
          </cell>
        </row>
        <row r="410">
          <cell r="B410" t="str">
            <v xml:space="preserve">CABLE COAXIAL RG-59                               </v>
          </cell>
        </row>
        <row r="411">
          <cell r="B411" t="str">
            <v>CABLE COAXIAL RG-6</v>
          </cell>
        </row>
        <row r="412">
          <cell r="B412" t="str">
            <v>CABLE CUADRUPLEX  ALUMINIO # 2/0</v>
          </cell>
        </row>
        <row r="413">
          <cell r="B413" t="str">
            <v>CABLE CUADRUPLEX  ALUMINIO # 4</v>
          </cell>
        </row>
        <row r="414">
          <cell r="B414" t="str">
            <v xml:space="preserve">CABLE DE ALTA TENSION XLPE # 1/0 (133%)           </v>
          </cell>
        </row>
        <row r="415">
          <cell r="B415" t="str">
            <v>CABLE DE COBRE DESNUDO # 1/0</v>
          </cell>
        </row>
        <row r="416">
          <cell r="B416" t="str">
            <v>CABLE DE COBRE DESNUDO # 2</v>
          </cell>
        </row>
        <row r="417">
          <cell r="B417" t="str">
            <v>CABLE DE COBRE DESNUDO # 2/0</v>
          </cell>
        </row>
        <row r="418">
          <cell r="B418" t="str">
            <v>CABLE DE COBRE DESNUDO # 4</v>
          </cell>
        </row>
        <row r="419">
          <cell r="B419" t="str">
            <v>CABLE DE COBRE DESNUDO # 4/0</v>
          </cell>
        </row>
        <row r="420">
          <cell r="B420" t="str">
            <v>CABLE DE COBRE DESNUDO # 6</v>
          </cell>
        </row>
        <row r="421">
          <cell r="B421" t="str">
            <v>CABLE DE COBRE DESNUDO # 8</v>
          </cell>
        </row>
        <row r="422">
          <cell r="B422" t="str">
            <v>CABLE DE COBRE TRIPOLAR 2 X 4 + 1 X 6 AWG</v>
          </cell>
        </row>
        <row r="423">
          <cell r="B423" t="str">
            <v xml:space="preserve">CABLE DE VIENTO SUPER GX 1/4                      </v>
          </cell>
        </row>
        <row r="424">
          <cell r="B424" t="str">
            <v>CABLE DUPLEX CRISTAL 2X16</v>
          </cell>
        </row>
        <row r="425">
          <cell r="B425" t="str">
            <v>CABLE DUPLEX CRISTAL 2X18</v>
          </cell>
        </row>
        <row r="426">
          <cell r="B426" t="str">
            <v xml:space="preserve">CABLE DUPLEX FLEXIBLE FKU 2x20                    </v>
          </cell>
        </row>
        <row r="427">
          <cell r="B427" t="str">
            <v xml:space="preserve">CABLE DUPLEX FLEXIBLE FKU 2x22                    </v>
          </cell>
        </row>
        <row r="428">
          <cell r="B428" t="str">
            <v xml:space="preserve">CABLE DUPLEX FLEXIBLE SPT 2x12                    </v>
          </cell>
        </row>
        <row r="429">
          <cell r="B429" t="str">
            <v xml:space="preserve">CABLE DUPLEX FLEXIBLE SPT 2x14                    </v>
          </cell>
        </row>
        <row r="430">
          <cell r="B430" t="str">
            <v xml:space="preserve">CABLE DUPLEX FLEXIBLE SPT 2x16                    </v>
          </cell>
        </row>
        <row r="431">
          <cell r="B431" t="str">
            <v xml:space="preserve">CABLE DUPLEX FLEXIBLE SPT 2x18                    </v>
          </cell>
        </row>
        <row r="432">
          <cell r="B432" t="str">
            <v>CABLE DUPLEX POLARIZADO (SONIDO) 2X18</v>
          </cell>
        </row>
        <row r="433">
          <cell r="B433" t="str">
            <v>CABLE ECOLOGICO 1/0</v>
          </cell>
        </row>
        <row r="434">
          <cell r="B434" t="str">
            <v>CABLE ENCAUCHETADO 4x 6 + 8</v>
          </cell>
        </row>
        <row r="435">
          <cell r="B435" t="str">
            <v>CABLE ENCAUCHETADO 5x10</v>
          </cell>
        </row>
        <row r="436">
          <cell r="B436" t="str">
            <v>CABLE ENCAUCHETADO 6x16</v>
          </cell>
        </row>
        <row r="437">
          <cell r="B437" t="str">
            <v xml:space="preserve">CABLE ENCAUCHETADO SJT 2x16                       </v>
          </cell>
        </row>
        <row r="438">
          <cell r="B438" t="str">
            <v xml:space="preserve">CABLE ENCAUCHETADO SJT 2x18                       </v>
          </cell>
        </row>
        <row r="439">
          <cell r="B439" t="str">
            <v xml:space="preserve">CABLE ENCAUCHETADO SJT 3x16                       </v>
          </cell>
        </row>
        <row r="440">
          <cell r="B440" t="str">
            <v xml:space="preserve">CABLE ENCAUCHETADO SJT 3x18                       </v>
          </cell>
        </row>
        <row r="441">
          <cell r="B441" t="str">
            <v xml:space="preserve">CABLE ENCAUCHETADO SJT 4x16                       </v>
          </cell>
        </row>
        <row r="442">
          <cell r="B442" t="str">
            <v xml:space="preserve">CABLE ENCAUCHETADO SJT 4x18                       </v>
          </cell>
        </row>
        <row r="443">
          <cell r="B443" t="str">
            <v xml:space="preserve">CABLE ENCAUCHETADO ST 2x10                        </v>
          </cell>
        </row>
        <row r="444">
          <cell r="B444" t="str">
            <v xml:space="preserve">CABLE ENCAUCHETADO ST 2x12                        </v>
          </cell>
        </row>
        <row r="445">
          <cell r="B445" t="str">
            <v xml:space="preserve">CABLE ENCAUCHETADO ST 2x14                        </v>
          </cell>
        </row>
        <row r="446">
          <cell r="B446" t="str">
            <v xml:space="preserve">CABLE ENCAUCHETADO ST 2x6                         </v>
          </cell>
        </row>
        <row r="447">
          <cell r="B447" t="str">
            <v xml:space="preserve">CABLE ENCAUCHETADO ST 2x8                         </v>
          </cell>
        </row>
        <row r="448">
          <cell r="B448" t="str">
            <v xml:space="preserve">CABLE ENCAUCHETADO ST 3x10                        </v>
          </cell>
        </row>
        <row r="449">
          <cell r="B449" t="str">
            <v xml:space="preserve">CABLE ENCAUCHETADO ST 3x12                        </v>
          </cell>
        </row>
        <row r="450">
          <cell r="B450" t="str">
            <v xml:space="preserve">CABLE ENCAUCHETADO ST 3x14                        </v>
          </cell>
        </row>
        <row r="451">
          <cell r="B451" t="str">
            <v xml:space="preserve">CABLE ENCAUCHETADO ST 3x6                         </v>
          </cell>
        </row>
        <row r="452">
          <cell r="B452" t="str">
            <v xml:space="preserve">CABLE ENCAUCHETADO ST 3x8                         </v>
          </cell>
        </row>
        <row r="453">
          <cell r="B453" t="str">
            <v xml:space="preserve">CABLE ENCAUCHETADO ST 4x10                        </v>
          </cell>
        </row>
        <row r="454">
          <cell r="B454" t="str">
            <v xml:space="preserve">CABLE ENCAUCHETADO ST 4x12                        </v>
          </cell>
        </row>
        <row r="455">
          <cell r="B455" t="str">
            <v xml:space="preserve">CABLE ENCAUCHETADO ST 4x14                        </v>
          </cell>
        </row>
        <row r="456">
          <cell r="B456" t="str">
            <v xml:space="preserve">CABLE ENCAUCHETADO ST 4x6                         </v>
          </cell>
        </row>
        <row r="457">
          <cell r="B457" t="str">
            <v xml:space="preserve">CABLE ENCAUCHETADO ST 4x8                         </v>
          </cell>
        </row>
        <row r="458">
          <cell r="B458" t="str">
            <v>CABLE SOLDADOR TPR # 1/0</v>
          </cell>
        </row>
        <row r="459">
          <cell r="B459" t="str">
            <v>CABLE SOLDADOR TPR # 2</v>
          </cell>
        </row>
        <row r="460">
          <cell r="B460" t="str">
            <v>CABLE SOLDADOR TPR # 6</v>
          </cell>
        </row>
        <row r="461">
          <cell r="B461" t="str">
            <v>CABLE TELEFONICO EXT. B.H 10 P.S</v>
          </cell>
        </row>
        <row r="462">
          <cell r="B462" t="str">
            <v>CABLE TELEFONICO EXT. B.H 20 P.S</v>
          </cell>
        </row>
        <row r="463">
          <cell r="B463" t="str">
            <v>CABLE TELEFONICO EXT. B.H 40 P.S</v>
          </cell>
        </row>
        <row r="464">
          <cell r="B464" t="str">
            <v>CABLE TELEFONICO EXT. B.H 50 P.S</v>
          </cell>
        </row>
        <row r="465">
          <cell r="B465" t="str">
            <v xml:space="preserve">CABLE TELEFONICO EXT.DOBLE CHAQUETA ELKS 2x18     </v>
          </cell>
        </row>
        <row r="466">
          <cell r="B466" t="str">
            <v>CABLE TELEFONICO EXT.SENC. # 2X18</v>
          </cell>
        </row>
        <row r="467">
          <cell r="B467" t="str">
            <v>CABLE TELEFONICO INTERIOR 70 PARES</v>
          </cell>
        </row>
        <row r="468">
          <cell r="B468" t="str">
            <v xml:space="preserve">CABLE TELEFONICO INTERIOR EKAK 1 PAR              </v>
          </cell>
        </row>
        <row r="469">
          <cell r="B469" t="str">
            <v xml:space="preserve">CABLE TELEFONICO INTERIOR EKAK 11 PARES           </v>
          </cell>
        </row>
        <row r="470">
          <cell r="B470" t="str">
            <v>CABLE TELEFONICO INTERIOR EKAK 15 PARES</v>
          </cell>
        </row>
        <row r="471">
          <cell r="B471" t="str">
            <v xml:space="preserve">CABLE TELEFONICO INTERIOR EKAK 2 PARES            </v>
          </cell>
        </row>
        <row r="472">
          <cell r="B472" t="str">
            <v xml:space="preserve">CABLE TELEFONICO INTERIOR EKAK 20 PARES           </v>
          </cell>
        </row>
        <row r="473">
          <cell r="B473" t="str">
            <v>CABLE TELEFONICO INTERIOR EKAK 25 PARES</v>
          </cell>
        </row>
        <row r="474">
          <cell r="B474" t="str">
            <v xml:space="preserve">CABLE TELEFONICO INTERIOR EKAK 3 PARES            </v>
          </cell>
        </row>
        <row r="475">
          <cell r="B475" t="str">
            <v>CABLE TELEFONICO INTERIOR EKAK 30 PARES</v>
          </cell>
        </row>
        <row r="476">
          <cell r="B476" t="str">
            <v xml:space="preserve">CABLE TELEFONICO INTERIOR EKAK 4 PARES            </v>
          </cell>
        </row>
        <row r="477">
          <cell r="B477" t="str">
            <v>CABLE TELEFONICO INTERIOR EKAK 40 PARES</v>
          </cell>
        </row>
        <row r="478">
          <cell r="B478" t="str">
            <v>CABLE TELEFONICO INTERIOR EKAK 50PARES</v>
          </cell>
        </row>
        <row r="479">
          <cell r="B479" t="str">
            <v xml:space="preserve">CABLE TELEFONICO INTERIOR EKAK 6 PARES            </v>
          </cell>
        </row>
        <row r="480">
          <cell r="B480" t="str">
            <v xml:space="preserve">CABLE THW # 1/0                                   </v>
          </cell>
        </row>
        <row r="481">
          <cell r="B481" t="str">
            <v>CABLE THW # 10</v>
          </cell>
        </row>
        <row r="482">
          <cell r="B482" t="str">
            <v>CABLE THW # 12</v>
          </cell>
        </row>
        <row r="483">
          <cell r="B483" t="str">
            <v>CABLE THW # 14</v>
          </cell>
        </row>
        <row r="484">
          <cell r="B484" t="str">
            <v xml:space="preserve">CABLE THW # 2                                     </v>
          </cell>
        </row>
        <row r="485">
          <cell r="B485" t="str">
            <v xml:space="preserve">CABLE THW # 2/0                                   </v>
          </cell>
        </row>
        <row r="486">
          <cell r="B486" t="str">
            <v>CABLE THW # 250 MCM</v>
          </cell>
        </row>
        <row r="487">
          <cell r="B487" t="str">
            <v xml:space="preserve">CABLE THW # 3/0                                   </v>
          </cell>
        </row>
        <row r="488">
          <cell r="B488" t="str">
            <v>CABLE THW # 350 MCM</v>
          </cell>
        </row>
        <row r="489">
          <cell r="B489" t="str">
            <v xml:space="preserve">CABLE THW # 4                                     </v>
          </cell>
        </row>
        <row r="490">
          <cell r="B490" t="str">
            <v xml:space="preserve">CABLE THW # 4/0                                   </v>
          </cell>
        </row>
        <row r="491">
          <cell r="B491" t="str">
            <v>CABLE THW # 500 MCM</v>
          </cell>
        </row>
        <row r="492">
          <cell r="B492" t="str">
            <v xml:space="preserve">CABLE THW # 6                                     </v>
          </cell>
        </row>
        <row r="493">
          <cell r="B493" t="str">
            <v xml:space="preserve">CABLE THW # 8                                     </v>
          </cell>
        </row>
        <row r="494">
          <cell r="B494" t="str">
            <v>CABLE TRIPLEX  ALUMINIO # 1/0</v>
          </cell>
        </row>
        <row r="495">
          <cell r="B495" t="str">
            <v>CABLE TRIPLEX  ALUMINIO # 2</v>
          </cell>
        </row>
        <row r="496">
          <cell r="B496" t="str">
            <v>CABLE TRIPLEX  ALUMINIO # 2/0</v>
          </cell>
        </row>
        <row r="497">
          <cell r="B497" t="str">
            <v>CABLE TRIPLEX  ALUMINIO # 4</v>
          </cell>
        </row>
        <row r="498">
          <cell r="B498" t="str">
            <v>CABLE TRIPLEX  ALUMINIO # 4/0</v>
          </cell>
        </row>
        <row r="499">
          <cell r="B499" t="str">
            <v>CABLE TRIPLEX  ALUMINIO # 6</v>
          </cell>
        </row>
        <row r="500">
          <cell r="B500" t="str">
            <v>CABLE UTP  CATEGORIA 5     4 PARES</v>
          </cell>
        </row>
        <row r="501">
          <cell r="B501" t="str">
            <v>CABLE UTP C-5 TIPO INTERPERIE FAT</v>
          </cell>
        </row>
        <row r="502">
          <cell r="B502" t="str">
            <v>CABLE UTP CATEGORIA 5 DE 25 PARES</v>
          </cell>
        </row>
        <row r="503">
          <cell r="B503" t="str">
            <v>CABLE UTP CATEGORIA 5 EXTENDIDO 4 PRS</v>
          </cell>
        </row>
        <row r="504">
          <cell r="B504" t="str">
            <v xml:space="preserve">CABLE VEHICULO GPT #10                            </v>
          </cell>
        </row>
        <row r="505">
          <cell r="B505" t="str">
            <v xml:space="preserve">CABLE VEHICULO GPT #12                            </v>
          </cell>
        </row>
        <row r="506">
          <cell r="B506" t="str">
            <v xml:space="preserve">CABLE VEHICULO GPT #14                            </v>
          </cell>
        </row>
        <row r="507">
          <cell r="B507" t="str">
            <v xml:space="preserve">CABLE VEHICULO GPT #16                            </v>
          </cell>
        </row>
        <row r="508">
          <cell r="B508" t="str">
            <v xml:space="preserve">CABLE VEHICULO GPT #18                            </v>
          </cell>
        </row>
        <row r="509">
          <cell r="B509" t="str">
            <v xml:space="preserve">CADENA COBRIZADA                                  </v>
          </cell>
        </row>
        <row r="510">
          <cell r="B510" t="str">
            <v>CAJA 100x120x15 TELEFONICA</v>
          </cell>
        </row>
        <row r="511">
          <cell r="B511" t="str">
            <v xml:space="preserve">CAJA 13x13x8  EMPALME                             </v>
          </cell>
        </row>
        <row r="512">
          <cell r="B512" t="str">
            <v xml:space="preserve">CAJA 15x15x10 EMPALME                             </v>
          </cell>
        </row>
        <row r="513">
          <cell r="B513" t="str">
            <v xml:space="preserve">CAJA 20x20x10 EMPALME                             </v>
          </cell>
        </row>
        <row r="514">
          <cell r="B514" t="str">
            <v xml:space="preserve">CAJA 20x20x10 TELEFONICA                          </v>
          </cell>
        </row>
        <row r="515">
          <cell r="B515" t="str">
            <v>CAJA 20x20x15 EMPALME</v>
          </cell>
        </row>
        <row r="516">
          <cell r="B516" t="str">
            <v>CAJA 20x20x15 TELEF. CON CHAPA</v>
          </cell>
        </row>
        <row r="517">
          <cell r="B517" t="str">
            <v>CAJA 20x20x15 TELEFONICA</v>
          </cell>
        </row>
        <row r="518">
          <cell r="B518" t="str">
            <v>CAJA 25x25x15 EMPALME</v>
          </cell>
        </row>
        <row r="519">
          <cell r="B519" t="str">
            <v>CAJA 25x25x7 EMPALME</v>
          </cell>
        </row>
        <row r="520">
          <cell r="B520" t="str">
            <v>CAJA 30x15x10 EMPALME</v>
          </cell>
        </row>
        <row r="521">
          <cell r="B521" t="str">
            <v>CAJA 30x15x15 EMPALME</v>
          </cell>
        </row>
        <row r="522">
          <cell r="B522" t="str">
            <v>CAJA 30x25x10 EMPALME</v>
          </cell>
        </row>
        <row r="523">
          <cell r="B523" t="str">
            <v>CAJA 30x30x10 EMPALME</v>
          </cell>
        </row>
        <row r="524">
          <cell r="B524" t="str">
            <v xml:space="preserve">CAJA 30x30x10 TELEFONICA                          </v>
          </cell>
        </row>
        <row r="525">
          <cell r="B525" t="str">
            <v>CAJA 30x30x15 EMPALME</v>
          </cell>
        </row>
        <row r="526">
          <cell r="B526" t="str">
            <v xml:space="preserve">CAJA 30x30x15 TELEFONICA                          </v>
          </cell>
        </row>
        <row r="527">
          <cell r="B527" t="str">
            <v>CAJA 40x20x10  F.MADERA 2 COMPART.</v>
          </cell>
        </row>
        <row r="528">
          <cell r="B528" t="str">
            <v xml:space="preserve">CAJA 40x40x15 TELEFONICA                          </v>
          </cell>
        </row>
        <row r="529">
          <cell r="B529" t="str">
            <v>CAJA 40x40x20 TELEF. CON CHAPA</v>
          </cell>
        </row>
        <row r="530">
          <cell r="B530" t="str">
            <v>CAJA 45x15x10 TELEFONICA</v>
          </cell>
        </row>
        <row r="531">
          <cell r="B531" t="str">
            <v>CAJA 45x15x15 TELEFONICA</v>
          </cell>
        </row>
        <row r="532">
          <cell r="B532" t="str">
            <v>CAJA 50x50x20 EMPALME</v>
          </cell>
        </row>
        <row r="533">
          <cell r="B533" t="str">
            <v>CAJA 56x18x12 EMPALME</v>
          </cell>
        </row>
        <row r="534">
          <cell r="B534" t="str">
            <v xml:space="preserve">CAJA 60x20x10 TELEFONICA                          </v>
          </cell>
        </row>
        <row r="535">
          <cell r="B535" t="str">
            <v>CAJA 60x20x15 TELEFONICA</v>
          </cell>
        </row>
        <row r="536">
          <cell r="B536" t="str">
            <v xml:space="preserve">CAJA 60x40x15 TELEFONICA                          </v>
          </cell>
        </row>
        <row r="537">
          <cell r="B537" t="str">
            <v>CAJA 80x120x15 TELEFONICA</v>
          </cell>
        </row>
        <row r="538">
          <cell r="B538" t="str">
            <v>CAJA 80x20x10  F.MADERA 4 COMPART.</v>
          </cell>
        </row>
        <row r="539">
          <cell r="B539" t="str">
            <v xml:space="preserve">CAJA 80x60x15 TELEFONICA                          </v>
          </cell>
        </row>
        <row r="540">
          <cell r="B540" t="str">
            <v>CAJA AZUL 12X12X5  S/ TAPA</v>
          </cell>
        </row>
        <row r="541">
          <cell r="B541" t="str">
            <v>CAJA BREAKER INDUSTRIAL 125 A 225 A.</v>
          </cell>
        </row>
        <row r="542">
          <cell r="B542" t="str">
            <v>CAJA BREAKER INDUSTRIAL 15 A 100 A. GE</v>
          </cell>
        </row>
        <row r="543">
          <cell r="B543" t="str">
            <v>CAJA BREAKER INDUSTRIAL 15 A 100 A. GS</v>
          </cell>
        </row>
        <row r="544">
          <cell r="B544" t="str">
            <v>CAJA CBXJ21W-A 2 ESPACIOS BLANCA DE SOBREPONER</v>
          </cell>
        </row>
        <row r="545">
          <cell r="B545" t="str">
            <v>CAJA CENTRALIZADA O INTELIGENTE</v>
          </cell>
        </row>
        <row r="546">
          <cell r="B546" t="str">
            <v xml:space="preserve">CAJA CON BISAGRA PARA BREAKER                     </v>
          </cell>
        </row>
        <row r="547">
          <cell r="B547" t="str">
            <v xml:space="preserve">CAJA CONTADOR ANTIFRAUDE DOBLE                    </v>
          </cell>
        </row>
        <row r="548">
          <cell r="B548" t="str">
            <v>CAJA CONTADOR ANTIFRAUDE SENCILLA</v>
          </cell>
        </row>
        <row r="549">
          <cell r="B549" t="str">
            <v>CAJA CONTADOR DEMANDA AEG</v>
          </cell>
        </row>
        <row r="550">
          <cell r="B550" t="str">
            <v>CAJA CONTADOR DEMANDA SANGAMO</v>
          </cell>
        </row>
        <row r="551">
          <cell r="B551" t="str">
            <v xml:space="preserve">CAJA CONTADOR INTEMPERIE GALV. DOBLE              </v>
          </cell>
        </row>
        <row r="552">
          <cell r="B552" t="str">
            <v xml:space="preserve">CAJA CONTADOR LARGA      FONDO MADERA             </v>
          </cell>
        </row>
        <row r="553">
          <cell r="B553" t="str">
            <v>CAJA CONTADOR LARGA FONDO METALICO</v>
          </cell>
        </row>
        <row r="554">
          <cell r="B554" t="str">
            <v>CAJA CONTADOR PARRILLA ANTIFRAUDE</v>
          </cell>
        </row>
        <row r="555">
          <cell r="B555" t="str">
            <v>CAJA CUADRADA 10X10 IMELEC con tapa</v>
          </cell>
        </row>
        <row r="556">
          <cell r="B556" t="str">
            <v>CAJA CUADRADA 4x4           PAVCO</v>
          </cell>
        </row>
        <row r="557">
          <cell r="B557" t="str">
            <v>CAJA DE ALUMINIO 2X4 CON SALIDA 1/2</v>
          </cell>
        </row>
        <row r="558">
          <cell r="B558" t="str">
            <v>CAJA DE ALUMINIO 2X4 CON SALIDA 3/4</v>
          </cell>
        </row>
        <row r="559">
          <cell r="B559" t="str">
            <v>CAJA DE ALUMINIO 4X4 CON SALIDA 1/2</v>
          </cell>
        </row>
        <row r="560">
          <cell r="B560" t="str">
            <v>CAJA DE ALUMINIO 4X4 CON SALIDA 3/4</v>
          </cell>
        </row>
        <row r="561">
          <cell r="B561" t="str">
            <v>CAJA DE GRAPA PLASTICA PARA MADERA #5</v>
          </cell>
        </row>
        <row r="562">
          <cell r="B562" t="str">
            <v xml:space="preserve">CAJA DE SERVICIO MULTIPLE FUNDIDA                 </v>
          </cell>
        </row>
        <row r="563">
          <cell r="B563" t="str">
            <v>CAJA DOBLE PARA LINEA DEKO REF. CDK-2</v>
          </cell>
        </row>
        <row r="564">
          <cell r="B564" t="str">
            <v xml:space="preserve">CAJA GALVANIZADA 2x4                              </v>
          </cell>
        </row>
        <row r="565">
          <cell r="B565" t="str">
            <v xml:space="preserve">CAJA GALVANIZADA 4x4                              </v>
          </cell>
        </row>
        <row r="566">
          <cell r="B566" t="str">
            <v xml:space="preserve">CAJA GALVANIZADA OCTAGONAL                        </v>
          </cell>
        </row>
        <row r="567">
          <cell r="B567" t="str">
            <v>CAJA GRIS  12X12X5  S/ TAPA</v>
          </cell>
        </row>
        <row r="568">
          <cell r="B568" t="str">
            <v>CAJA HERMETICA PORTABORNERA DE 4 SALIDAS</v>
          </cell>
        </row>
        <row r="569">
          <cell r="B569" t="str">
            <v>CAJA HERMETICA PORTABORNERA DE 6 SALIDAS</v>
          </cell>
        </row>
        <row r="570">
          <cell r="B570" t="str">
            <v>CAJA HERMETICA PORTABORNERA DE 8 SALIDAS</v>
          </cell>
        </row>
        <row r="571">
          <cell r="B571" t="str">
            <v>CAJA HORIZONTAL - VERTICAL DEXON</v>
          </cell>
        </row>
        <row r="572">
          <cell r="B572" t="str">
            <v>CAJA INTEMPERIE 40 X 40 X 20</v>
          </cell>
        </row>
        <row r="573">
          <cell r="B573" t="str">
            <v>CAJA MINIPRAGMA 12 CIRCUITOS REF-13304</v>
          </cell>
        </row>
        <row r="574">
          <cell r="B574" t="str">
            <v>CAJA MINIPRAGMA 8 CIRCUITOS REF-13378</v>
          </cell>
        </row>
        <row r="575">
          <cell r="B575" t="str">
            <v>CAJA MULTISERVICIO 27X8</v>
          </cell>
        </row>
        <row r="576">
          <cell r="B576" t="str">
            <v xml:space="preserve">CAJA OCTAGONAL                PAVCO               </v>
          </cell>
        </row>
        <row r="577">
          <cell r="B577" t="str">
            <v>CAJA PARA ALARMA</v>
          </cell>
        </row>
        <row r="578">
          <cell r="B578" t="str">
            <v>CAJA PARA BREAKER DOBLE TIRO</v>
          </cell>
        </row>
        <row r="579">
          <cell r="B579" t="str">
            <v>CAJA PARA DIMMER DE 35 X 55 X 12</v>
          </cell>
        </row>
        <row r="580">
          <cell r="B580" t="str">
            <v>CAJA PARA DOBLE TIRO DE 30x20x15</v>
          </cell>
        </row>
        <row r="581">
          <cell r="B581" t="str">
            <v xml:space="preserve">CAJA PARA LAMPARA OJO DE BUEY                     </v>
          </cell>
        </row>
        <row r="582">
          <cell r="B582" t="str">
            <v xml:space="preserve">CAJA PARA TOMA 3x50                               </v>
          </cell>
        </row>
        <row r="583">
          <cell r="B583" t="str">
            <v>CAJA PARA TOMA DE PISO</v>
          </cell>
        </row>
        <row r="584">
          <cell r="B584" t="str">
            <v xml:space="preserve">CAJA PRIMARIA PESADA 20.000 AMPERIOS              </v>
          </cell>
        </row>
        <row r="585">
          <cell r="B585" t="str">
            <v>CAJA RETANGULAR 2x4      PAVCO</v>
          </cell>
        </row>
        <row r="586">
          <cell r="B586" t="str">
            <v>CAJA TRIPLE PARA LINEA DEKO REF. CDK-3</v>
          </cell>
        </row>
        <row r="587">
          <cell r="B587" t="str">
            <v>CALIBRACION CONTADOR ELECTRONICO</v>
          </cell>
        </row>
        <row r="588">
          <cell r="B588" t="str">
            <v>CALIBRACION CONTADOR PARRILLA</v>
          </cell>
        </row>
        <row r="589">
          <cell r="B589" t="str">
            <v>CALIBRACION CONTADOR SENCILLO</v>
          </cell>
        </row>
        <row r="590">
          <cell r="B590" t="str">
            <v>CALIBRACION CONTADOR SENCILLO EADE</v>
          </cell>
        </row>
        <row r="591">
          <cell r="B591" t="str">
            <v>CALIBRACION CONTADOR TRIFASICO</v>
          </cell>
        </row>
        <row r="592">
          <cell r="B592" t="str">
            <v xml:space="preserve">CAMISA GALVANIZADA 7 PIES                         </v>
          </cell>
        </row>
        <row r="593">
          <cell r="B593" t="str">
            <v>CAMISA UNIFORME DRIL AZUL OSCURO</v>
          </cell>
        </row>
        <row r="594">
          <cell r="B594" t="str">
            <v xml:space="preserve">CAMPANILLA 150V/110V  LESITAL                     </v>
          </cell>
        </row>
        <row r="595">
          <cell r="B595" t="str">
            <v xml:space="preserve">CAMPANILLA DIN DON    LESITAL                     </v>
          </cell>
        </row>
        <row r="596">
          <cell r="B596" t="str">
            <v xml:space="preserve">CAMPANILLA INDUSTRIAL LESITAL                     </v>
          </cell>
        </row>
        <row r="597">
          <cell r="B597" t="str">
            <v>CANALETA 20 X 12 PLASTICA TRAMO DE 2 MTS.</v>
          </cell>
        </row>
        <row r="598">
          <cell r="B598" t="str">
            <v>CANALETA 20 X 20 PLASTICA TRAMO DE 2 MTS.</v>
          </cell>
        </row>
        <row r="599">
          <cell r="B599" t="str">
            <v>CANALETA 32 X 12 PLASTICA TRAMO DE 2 MTS.</v>
          </cell>
        </row>
        <row r="600">
          <cell r="B600" t="str">
            <v>CANALETA 40 X 12 PLASTICA TRAMO DE 2MTS.</v>
          </cell>
        </row>
        <row r="601">
          <cell r="B601" t="str">
            <v>CANALETA 40 X 16 PLASTICA TRAMO DE 2MTS.</v>
          </cell>
        </row>
        <row r="602">
          <cell r="B602" t="str">
            <v>CANALETA 40 X 20 PLASTICA TRAMO DE 2MTS.</v>
          </cell>
        </row>
        <row r="603">
          <cell r="B603" t="str">
            <v>CANALETA 40 X 25 PLASTICA TRAMO DE 2MTS.</v>
          </cell>
        </row>
        <row r="604">
          <cell r="B604" t="str">
            <v>CANALETA 40 X 40 PLASTICA TRAMO DE 2MTS.</v>
          </cell>
        </row>
        <row r="605">
          <cell r="B605" t="str">
            <v>CANALETA 60 X 40 PLASTICA TRAMO DE 2MTS.</v>
          </cell>
        </row>
        <row r="606">
          <cell r="B606" t="str">
            <v>CANALETA METALICA 10X4</v>
          </cell>
        </row>
        <row r="607">
          <cell r="B607" t="str">
            <v>CANALETA METALICA 11X5</v>
          </cell>
        </row>
        <row r="608">
          <cell r="B608" t="str">
            <v>CANALETA METALICA 12X5</v>
          </cell>
        </row>
        <row r="609">
          <cell r="B609" t="str">
            <v>CANALETA METALICA 30X6</v>
          </cell>
        </row>
        <row r="610">
          <cell r="B610" t="str">
            <v>CANALETA METALICA 9X9</v>
          </cell>
        </row>
        <row r="611">
          <cell r="B611" t="str">
            <v>CANASTILLA GALVANIZADA 10 X 8</v>
          </cell>
        </row>
        <row r="612">
          <cell r="B612" t="str">
            <v>CANASTILLA GALVANIZADA 20 X 8</v>
          </cell>
        </row>
        <row r="613">
          <cell r="B613" t="str">
            <v>CANASTILLA GALVANIZADA 30 X 8</v>
          </cell>
        </row>
        <row r="614">
          <cell r="B614" t="str">
            <v>CANASTILLA GALVANIZADA 40 X 8</v>
          </cell>
        </row>
        <row r="615">
          <cell r="B615" t="str">
            <v>CANASTILLA GALVANIZADA 50 X 8</v>
          </cell>
        </row>
        <row r="616">
          <cell r="B616" t="str">
            <v>CANASTILLA GALVANIZADA 60 X 8</v>
          </cell>
        </row>
        <row r="617">
          <cell r="B617" t="str">
            <v>CANASTILLA PINTADA 10 X 5</v>
          </cell>
        </row>
        <row r="618">
          <cell r="B618" t="str">
            <v>CANASTILLA PINTADA 10 X 8</v>
          </cell>
        </row>
        <row r="619">
          <cell r="B619" t="str">
            <v>CANASTILLA PINTADA 20 X 8</v>
          </cell>
        </row>
        <row r="620">
          <cell r="B620" t="str">
            <v>CANASTILLA PINTADA 25 X 8</v>
          </cell>
        </row>
        <row r="621">
          <cell r="B621" t="str">
            <v>CANASTILLA PINTADA 30 X 8</v>
          </cell>
        </row>
        <row r="622">
          <cell r="B622" t="str">
            <v>CANASTILLA PINTADA 40 X 8</v>
          </cell>
        </row>
        <row r="623">
          <cell r="B623" t="str">
            <v>CANASTILLA PINTADA 50 X 8</v>
          </cell>
        </row>
        <row r="624">
          <cell r="B624" t="str">
            <v>CANASTILLA PINTADA 60 X 8</v>
          </cell>
        </row>
        <row r="625">
          <cell r="B625" t="str">
            <v>CANCAMOS # 10</v>
          </cell>
        </row>
        <row r="626">
          <cell r="B626" t="str">
            <v>CANDELA</v>
          </cell>
        </row>
        <row r="627">
          <cell r="B627" t="str">
            <v>CANELETA 25 X 25 PLASTICA TRAMO DE 2MTS.</v>
          </cell>
        </row>
        <row r="628">
          <cell r="B628" t="str">
            <v xml:space="preserve">CAÑUELA CAJA PRIMARIA MODELO NUEVO                </v>
          </cell>
        </row>
        <row r="629">
          <cell r="B629" t="str">
            <v xml:space="preserve">CAPACETE DE 1                                     </v>
          </cell>
        </row>
        <row r="630">
          <cell r="B630" t="str">
            <v xml:space="preserve">CAPACETE DE 1 1/2                                 </v>
          </cell>
        </row>
        <row r="631">
          <cell r="B631" t="str">
            <v xml:space="preserve">CAPACETE DE 1 1/4                                 </v>
          </cell>
        </row>
        <row r="632">
          <cell r="B632" t="str">
            <v xml:space="preserve">CAPACETE DE 1/2                                   </v>
          </cell>
        </row>
        <row r="633">
          <cell r="B633" t="str">
            <v xml:space="preserve">CAPACETE DE 2                                     </v>
          </cell>
        </row>
        <row r="634">
          <cell r="B634" t="str">
            <v xml:space="preserve">CAPACETE DE 3                                     </v>
          </cell>
        </row>
        <row r="635">
          <cell r="B635" t="str">
            <v xml:space="preserve">CAPACETE DE 3/4                                   </v>
          </cell>
        </row>
        <row r="636">
          <cell r="B636" t="str">
            <v xml:space="preserve">CAPACETE DE 4                                     </v>
          </cell>
        </row>
        <row r="637">
          <cell r="B637" t="str">
            <v>CARGA PARA PISTOLA AMARILLA</v>
          </cell>
        </row>
        <row r="638">
          <cell r="B638" t="str">
            <v xml:space="preserve">CARGA PARA PISTOLA DE 1/4                         </v>
          </cell>
        </row>
        <row r="639">
          <cell r="B639" t="str">
            <v>CARGA PARA PISTOLA VERDE</v>
          </cell>
        </row>
        <row r="640">
          <cell r="B640" t="str">
            <v>CELDA DE  MEDIDA</v>
          </cell>
        </row>
        <row r="641">
          <cell r="B641" t="str">
            <v>CELDA DE SECCIONADOR</v>
          </cell>
        </row>
        <row r="642">
          <cell r="B642" t="str">
            <v>CELDA DE TRANSFORMADOR</v>
          </cell>
        </row>
        <row r="643">
          <cell r="B643" t="str">
            <v>CELDA PARA TRANSFERENCIA AUTOMATICA</v>
          </cell>
        </row>
        <row r="644">
          <cell r="B644" t="str">
            <v>CEMENTO GRIS</v>
          </cell>
        </row>
        <row r="645">
          <cell r="B645" t="str">
            <v>CERTIFICACION</v>
          </cell>
        </row>
        <row r="646">
          <cell r="B646" t="str">
            <v>CERTIFICACION</v>
          </cell>
        </row>
        <row r="647">
          <cell r="B647" t="str">
            <v>CHASIS CILINDER ME.H DOBLE CONT.CON VIDRIO REF2080</v>
          </cell>
        </row>
        <row r="648">
          <cell r="B648" t="str">
            <v>CHASIS COMERCIAL 2 X 96</v>
          </cell>
        </row>
        <row r="649">
          <cell r="B649" t="str">
            <v>CHASIS COMERCIAL 2 X48</v>
          </cell>
        </row>
        <row r="650">
          <cell r="B650" t="str">
            <v>CHASIS COMERCIAL 2X40</v>
          </cell>
        </row>
        <row r="651">
          <cell r="B651" t="str">
            <v>CHASIS COMERCIAL DE  1 X 20</v>
          </cell>
        </row>
        <row r="652">
          <cell r="B652" t="str">
            <v>CHASIS COMERCIAL DE 1 X 40</v>
          </cell>
        </row>
        <row r="653">
          <cell r="B653" t="str">
            <v>CHASIS COMERCIAL DE 2 X 20</v>
          </cell>
        </row>
        <row r="654">
          <cell r="B654" t="str">
            <v>CHASIS DE INCRUSTAR 2X40</v>
          </cell>
        </row>
        <row r="655">
          <cell r="B655" t="str">
            <v>CHASIS INDUSTRIAL DE 1 X 20</v>
          </cell>
        </row>
        <row r="656">
          <cell r="B656" t="str">
            <v>CHASIS INDUSTRIAL DE 1 X 40</v>
          </cell>
        </row>
        <row r="657">
          <cell r="B657" t="str">
            <v>CHASIS OJO DE BUEY REF-578A DICROIC</v>
          </cell>
        </row>
        <row r="658">
          <cell r="B658" t="str">
            <v>CHAZO PLASTICO DE  1/2</v>
          </cell>
        </row>
        <row r="659">
          <cell r="B659" t="str">
            <v>CHAZO PLASTICO DE  1/4</v>
          </cell>
        </row>
        <row r="660">
          <cell r="B660" t="str">
            <v>CHAZO PLASTICO DE  5/16</v>
          </cell>
        </row>
        <row r="661">
          <cell r="B661" t="str">
            <v>CINTA 3M SCOTCH 2210</v>
          </cell>
        </row>
        <row r="662">
          <cell r="B662" t="str">
            <v xml:space="preserve">CINTA AISLANTE SCOTCH # 23/130C                   </v>
          </cell>
        </row>
        <row r="663">
          <cell r="B663" t="str">
            <v xml:space="preserve">CINTA AISLANTE SUPER 33                           </v>
          </cell>
        </row>
        <row r="664">
          <cell r="B664" t="str">
            <v>CINTA DE ACERO INOX  1/2 BANDIT</v>
          </cell>
        </row>
        <row r="665">
          <cell r="B665" t="str">
            <v>CINTA DE ACERO INOX  3/8 BANDIT</v>
          </cell>
        </row>
        <row r="666">
          <cell r="B666" t="str">
            <v>CINTA DE ACERO INOX.3/4 BANDIT</v>
          </cell>
        </row>
        <row r="667">
          <cell r="B667" t="str">
            <v>CINTA DE ENMASCARAR</v>
          </cell>
        </row>
        <row r="668">
          <cell r="B668" t="str">
            <v>CINTA PELIGRO</v>
          </cell>
        </row>
        <row r="669">
          <cell r="B669" t="str">
            <v>CITOFONO ELVOX</v>
          </cell>
        </row>
        <row r="670">
          <cell r="B670" t="str">
            <v>CLAVIJA DE SEGURIDAD  2X20</v>
          </cell>
        </row>
        <row r="671">
          <cell r="B671" t="str">
            <v>CLAVIJA DE SEGURIDAD  3X20</v>
          </cell>
        </row>
        <row r="672">
          <cell r="B672" t="str">
            <v>CLAVIJA DE SEGURIDAD  3X30</v>
          </cell>
        </row>
        <row r="673">
          <cell r="B673" t="str">
            <v>CLAVIJA DE SEGURIDAD  4X20</v>
          </cell>
        </row>
        <row r="674">
          <cell r="B674" t="str">
            <v>CLAVIJA DE SEGURIDAD  4X30</v>
          </cell>
        </row>
        <row r="675">
          <cell r="B675" t="str">
            <v>CLAVIJA DE SEGURIDAD  4X32</v>
          </cell>
        </row>
        <row r="676">
          <cell r="B676" t="str">
            <v>CLAVIJA DE SEGURIDAD  4X63</v>
          </cell>
        </row>
        <row r="677">
          <cell r="B677" t="str">
            <v>CODO H. PARA CANASTILLA DE 20 A 90 GRADOS</v>
          </cell>
        </row>
        <row r="678">
          <cell r="B678" t="str">
            <v>CODO H. PARA CANASTILLA DE 40 A 90 GRADOS</v>
          </cell>
        </row>
        <row r="679">
          <cell r="B679" t="str">
            <v>CODO H. PARA CANASTILLA DE 40 A 90 GRADOS PINTADO</v>
          </cell>
        </row>
        <row r="680">
          <cell r="B680" t="str">
            <v>CODO H. PARA CANASTILLA DE 60 A 90 GRADOS</v>
          </cell>
        </row>
        <row r="681">
          <cell r="B681" t="str">
            <v>CODO PRESION 1/2</v>
          </cell>
        </row>
        <row r="682">
          <cell r="B682" t="str">
            <v>COMIDAS-ALMUERZO</v>
          </cell>
        </row>
        <row r="683">
          <cell r="B683" t="str">
            <v>CONDENSADOR 20 KVAR/220V</v>
          </cell>
        </row>
        <row r="684">
          <cell r="B684" t="str">
            <v>CONDENSADOR DE 20 MF A 250V</v>
          </cell>
        </row>
        <row r="685">
          <cell r="B685" t="str">
            <v>CONDENSADOR SECO 24 MF 450V DISPROEL</v>
          </cell>
        </row>
        <row r="686">
          <cell r="B686" t="str">
            <v>CONDUFLEX DE 1/2          PAVCO</v>
          </cell>
        </row>
        <row r="687">
          <cell r="B687" t="str">
            <v>CONDUFLEX DE 3/4          PAVCO</v>
          </cell>
        </row>
        <row r="688">
          <cell r="B688" t="str">
            <v>CONDULETE EN C DE 1/2"</v>
          </cell>
        </row>
        <row r="689">
          <cell r="B689" t="str">
            <v>CONDULETE EN C DE 3/4"</v>
          </cell>
        </row>
        <row r="690">
          <cell r="B690" t="str">
            <v>CONDULETE EN T  DE 1/2</v>
          </cell>
        </row>
        <row r="691">
          <cell r="B691" t="str">
            <v>CONDULETE EN T  DE 3/4</v>
          </cell>
        </row>
        <row r="692">
          <cell r="B692" t="str">
            <v xml:space="preserve">CONDULETE EN T Y L DE 1                           </v>
          </cell>
        </row>
        <row r="693">
          <cell r="B693" t="str">
            <v xml:space="preserve">CONDULETE EN T Y L DE 1 1/2                       </v>
          </cell>
        </row>
        <row r="694">
          <cell r="B694" t="str">
            <v xml:space="preserve">CONDULETE EN T Y L DE 1 1/4                       </v>
          </cell>
        </row>
        <row r="695">
          <cell r="B695" t="str">
            <v xml:space="preserve">CONDULETE EN T Y L DE 2                           </v>
          </cell>
        </row>
        <row r="696">
          <cell r="B696" t="str">
            <v xml:space="preserve">CONDULETE EN T Y L DE 2 1/2                       </v>
          </cell>
        </row>
        <row r="697">
          <cell r="B697" t="str">
            <v xml:space="preserve">CONDULETE EN T Y L DE 3                           </v>
          </cell>
        </row>
        <row r="698">
          <cell r="B698" t="str">
            <v>CONDULETE EN X DE 1/2"</v>
          </cell>
        </row>
        <row r="699">
          <cell r="B699" t="str">
            <v>CONDULETE LB DE 1/2"</v>
          </cell>
        </row>
        <row r="700">
          <cell r="B700" t="str">
            <v>CONDULETE LB DE 3/4"</v>
          </cell>
        </row>
        <row r="701">
          <cell r="B701" t="str">
            <v>CONDULETE LL DE 1/2´´</v>
          </cell>
        </row>
        <row r="702">
          <cell r="B702" t="str">
            <v>CONDULETE LL DE 3/4</v>
          </cell>
        </row>
        <row r="703">
          <cell r="B703" t="str">
            <v>CONDULETE LR DE 1/2´´</v>
          </cell>
        </row>
        <row r="704">
          <cell r="B704" t="str">
            <v>CONDULETE LR DE 3/4</v>
          </cell>
        </row>
        <row r="705">
          <cell r="B705" t="str">
            <v xml:space="preserve">CONECTOR  AP-1 IECEL                              </v>
          </cell>
        </row>
        <row r="706">
          <cell r="B706" t="str">
            <v xml:space="preserve">CONECTOR  AP-2 IECEL                              </v>
          </cell>
        </row>
        <row r="707">
          <cell r="B707" t="str">
            <v>CONECTOR AUTODESFORRE REF-562 AMARILLO</v>
          </cell>
        </row>
        <row r="708">
          <cell r="B708" t="str">
            <v>CONECTOR AUTODESFORRE REF-567 CAFÉ</v>
          </cell>
        </row>
        <row r="709">
          <cell r="B709" t="str">
            <v>CONECTOR COAXIAL DERIV. 2 SALIDAS SPLITER</v>
          </cell>
        </row>
        <row r="710">
          <cell r="B710" t="str">
            <v>CONECTOR COAXIAL DERIV. 3 SALIDAS SPLITER</v>
          </cell>
        </row>
        <row r="711">
          <cell r="B711" t="str">
            <v>CONECTOR COAXIAL DERIV. 4 SALIDAS SPLITER</v>
          </cell>
        </row>
        <row r="712">
          <cell r="B712" t="str">
            <v>CONECTOR COAXIAL DERIV. 6 SALIDAS SPLITER</v>
          </cell>
        </row>
        <row r="713">
          <cell r="B713" t="str">
            <v>CONECTOR COAXIAL RG-59</v>
          </cell>
        </row>
        <row r="714">
          <cell r="B714" t="str">
            <v>CONECTOR COAXIAL RG-6</v>
          </cell>
        </row>
        <row r="715">
          <cell r="B715" t="str">
            <v>CONECTOR CURVO PARA ANACONDA DE 1</v>
          </cell>
        </row>
        <row r="716">
          <cell r="B716" t="str">
            <v>CONECTOR CURVO PARA ANACONDA DE 1/2</v>
          </cell>
        </row>
        <row r="717">
          <cell r="B717" t="str">
            <v>CONECTOR CURVO PARA ANACONDA DE 1-1/4</v>
          </cell>
        </row>
        <row r="718">
          <cell r="B718" t="str">
            <v>CONECTOR CURVO PARA ANACONDA DE 3</v>
          </cell>
        </row>
        <row r="719">
          <cell r="B719" t="str">
            <v>CONECTOR CURVO PARA ANACONDA DE 3/4</v>
          </cell>
        </row>
        <row r="720">
          <cell r="B720" t="str">
            <v xml:space="preserve">CONECTOR DBH-2 IECEL                              </v>
          </cell>
        </row>
        <row r="721">
          <cell r="B721" t="str">
            <v xml:space="preserve">CONECTOR DBH-3 IECEL                              </v>
          </cell>
        </row>
        <row r="722">
          <cell r="B722" t="str">
            <v xml:space="preserve">CONECTOR DBH-4 IECEL                              </v>
          </cell>
        </row>
        <row r="723">
          <cell r="B723" t="str">
            <v xml:space="preserve">CONECTOR DBH-5 IECEL                              </v>
          </cell>
        </row>
        <row r="724">
          <cell r="B724" t="str">
            <v xml:space="preserve">CONECTOR DBH-6 IECEL                              </v>
          </cell>
        </row>
        <row r="725">
          <cell r="B725" t="str">
            <v xml:space="preserve">CONECTOR DBH-7 IECEL                              </v>
          </cell>
        </row>
        <row r="726">
          <cell r="B726" t="str">
            <v xml:space="preserve">CONECTOR DBH-8 IECEL                              </v>
          </cell>
        </row>
        <row r="727">
          <cell r="B727" t="str">
            <v>CONECTOR DE COMPRESION DE COBRE CC 1/0-1/0</v>
          </cell>
        </row>
        <row r="728">
          <cell r="B728" t="str">
            <v>CONECTOR DE COMPRESION DE COBRE CC 2/0-2/0</v>
          </cell>
        </row>
        <row r="729">
          <cell r="B729" t="str">
            <v>CONECTOR DE COMPRESION DE COBRE CC 2-2</v>
          </cell>
        </row>
        <row r="730">
          <cell r="B730" t="str">
            <v>CONECTOR DE COMPRESION DE COBRE CC 4/0-4/0</v>
          </cell>
        </row>
        <row r="731">
          <cell r="B731" t="str">
            <v>CONECTOR DE COMPRESION DE COBRE CC 6-6</v>
          </cell>
        </row>
        <row r="732">
          <cell r="B732" t="str">
            <v>CONECTOR DE COMPRESION DE COBRE CC 8-8</v>
          </cell>
        </row>
        <row r="733">
          <cell r="B733" t="str">
            <v>CONECTOR DE RESORTE AZUL CAL.12-6</v>
          </cell>
        </row>
        <row r="734">
          <cell r="B734" t="str">
            <v>CONECTOR MOLEX</v>
          </cell>
        </row>
        <row r="735">
          <cell r="B735" t="str">
            <v>CONECTOR OB-1010</v>
          </cell>
        </row>
        <row r="736">
          <cell r="B736" t="str">
            <v>CONECTOR RECTO PARA ANACONDA DE 1</v>
          </cell>
        </row>
        <row r="737">
          <cell r="B737" t="str">
            <v>CONECTOR RECTO PARA ANACONDA DE 1.1/2</v>
          </cell>
        </row>
        <row r="738">
          <cell r="B738" t="str">
            <v>CONECTOR RECTO PARA ANACONDA DE 1.1/4</v>
          </cell>
        </row>
        <row r="739">
          <cell r="B739" t="str">
            <v>CONECTOR RECTO PARA ANACONDA DE 1/2'.</v>
          </cell>
        </row>
        <row r="740">
          <cell r="B740" t="str">
            <v>CONECTOR RECTO PARA ANACONDA DE 2.1/2</v>
          </cell>
        </row>
        <row r="741">
          <cell r="B741" t="str">
            <v>CONECTOR RECTO PARA ANACONDA DE 3</v>
          </cell>
        </row>
        <row r="742">
          <cell r="B742" t="str">
            <v>CONECTOR RECTO PARA ANACONDA DE 3/4</v>
          </cell>
        </row>
        <row r="743">
          <cell r="B743" t="str">
            <v>CONECTOR RJ-11</v>
          </cell>
        </row>
        <row r="744">
          <cell r="B744" t="str">
            <v>CONECTOR RJ-45</v>
          </cell>
        </row>
        <row r="745">
          <cell r="B745" t="str">
            <v>CONECTOR RJ-9</v>
          </cell>
        </row>
        <row r="746">
          <cell r="B746" t="str">
            <v>CONECTOR T .PARTIDO # 1/0  KS-25</v>
          </cell>
        </row>
        <row r="747">
          <cell r="B747" t="str">
            <v>CONECTOR T. PARTIDO # 10    KS-A4</v>
          </cell>
        </row>
        <row r="748">
          <cell r="B748" t="str">
            <v>CONECTOR T. PARTIDO # 2      KS-23</v>
          </cell>
        </row>
        <row r="749">
          <cell r="B749" t="str">
            <v>CONECTOR T. PARTIDO # 2/0  KS-26</v>
          </cell>
        </row>
        <row r="750">
          <cell r="B750" t="str">
            <v>CONECTOR T. PARTIDO # 350  KS-31</v>
          </cell>
        </row>
        <row r="751">
          <cell r="B751" t="str">
            <v>CONECTOR T. PARTIDO # 4      KS-22</v>
          </cell>
        </row>
        <row r="752">
          <cell r="B752" t="str">
            <v>CONECTOR T. PARTIDO # 4/0  KS-29</v>
          </cell>
        </row>
        <row r="753">
          <cell r="B753" t="str">
            <v>CONECTOR T. PARTIDO # 500  KS-34</v>
          </cell>
        </row>
        <row r="754">
          <cell r="B754" t="str">
            <v>CONECTOR T. PARTIDO # 6      KS-20</v>
          </cell>
        </row>
        <row r="755">
          <cell r="B755" t="str">
            <v>CONECTOR T. PARTIDO # 750  KS-39</v>
          </cell>
        </row>
        <row r="756">
          <cell r="B756" t="str">
            <v>CONECTOR T. PARTIDO # 8      KS-17</v>
          </cell>
        </row>
        <row r="757">
          <cell r="B757" t="str">
            <v xml:space="preserve">CONECTOR TRANSVERSAL # 1/0                        </v>
          </cell>
        </row>
        <row r="758">
          <cell r="B758" t="str">
            <v xml:space="preserve">CONECTOR TRANSVERSAL # 4/0                        </v>
          </cell>
        </row>
        <row r="759">
          <cell r="B759" t="str">
            <v>CONECTOR TUBULAR 3M REF-10001 # 6</v>
          </cell>
        </row>
        <row r="760">
          <cell r="B760" t="str">
            <v>CONECTOR TUBULAR 3M REF-10002 # 4</v>
          </cell>
        </row>
        <row r="761">
          <cell r="B761" t="str">
            <v>CONECTOR TUBULAR 3M REF-10003 # 2</v>
          </cell>
        </row>
        <row r="762">
          <cell r="B762" t="str">
            <v>CONECTOR TUBULAR 3M REF-10005 # 1/0</v>
          </cell>
        </row>
        <row r="763">
          <cell r="B763" t="str">
            <v>CONECTOR TUBULAR 3M REF-10006 # 2/0</v>
          </cell>
        </row>
        <row r="764">
          <cell r="B764" t="str">
            <v>CONECTOR TUBULAR 3M REF-10008 # 4/0</v>
          </cell>
        </row>
        <row r="765">
          <cell r="B765" t="str">
            <v>CONECTOR TUBULAR 3M REF-10014 # 500</v>
          </cell>
        </row>
        <row r="766">
          <cell r="B766" t="str">
            <v>CONECTOR TUBULAR AISLADO 10-12 REF-D-42-1101 AM.</v>
          </cell>
        </row>
        <row r="767">
          <cell r="B767" t="str">
            <v>CONECTOR TUBULAR AISLADO 16-14 REF-C-42-1101 AZUL</v>
          </cell>
        </row>
        <row r="768">
          <cell r="B768" t="str">
            <v>CONECTOR TUBULAR AISLADO 8</v>
          </cell>
        </row>
        <row r="769">
          <cell r="B769" t="str">
            <v>CONMUTADOR DE 0-1 ( 15 ) A</v>
          </cell>
        </row>
        <row r="770">
          <cell r="B770" t="str">
            <v>CONO PRIMARIO EXTERIOR REF-7692-S-4</v>
          </cell>
        </row>
        <row r="771">
          <cell r="B771" t="str">
            <v>CONO PRIMARIO INTERIOR REF-7622-T-110</v>
          </cell>
        </row>
        <row r="772">
          <cell r="B772" t="str">
            <v>CONSOLA PARA SONIDO DE 16 CANALES</v>
          </cell>
        </row>
        <row r="773">
          <cell r="B773" t="str">
            <v>CONTACTOR DE 13A. 220V</v>
          </cell>
        </row>
        <row r="774">
          <cell r="B774" t="str">
            <v>CONTACTOR DE 16A.220V</v>
          </cell>
        </row>
        <row r="775">
          <cell r="B775" t="str">
            <v>CONTACTOR DE 32A .220V</v>
          </cell>
        </row>
        <row r="776">
          <cell r="B776" t="str">
            <v>CONTACTOR DE 40A. 220V</v>
          </cell>
        </row>
        <row r="777">
          <cell r="B777" t="str">
            <v>CONTACTOR DE 95A 220V</v>
          </cell>
        </row>
        <row r="778">
          <cell r="B778" t="str">
            <v>CONTACTOR DE 9A. 220V</v>
          </cell>
        </row>
        <row r="779">
          <cell r="B779" t="str">
            <v>CONTADOR CICLOMETRICO PARRILLA 15(100)A</v>
          </cell>
        </row>
        <row r="780">
          <cell r="B780" t="str">
            <v>CONTADOR CICLOMETRICO PARRILLA 15(60) A</v>
          </cell>
        </row>
        <row r="781">
          <cell r="B781" t="str">
            <v>CONTADOR DE ACTIVA 3F-4H 2.5(10)A.</v>
          </cell>
        </row>
        <row r="782">
          <cell r="B782" t="str">
            <v>CONTADOR DE REACTIVA 3F-4H 2.5(10)A.</v>
          </cell>
        </row>
        <row r="783">
          <cell r="B783" t="str">
            <v>CONTADOR ELECTR MULTIF, 3F-4H TIPO SV4AR SIN MODEN</v>
          </cell>
        </row>
        <row r="784">
          <cell r="B784" t="str">
            <v>CONTADOR ELECTR MULTIF. 3F-3H TIPO SV3AR SIN MODEN</v>
          </cell>
        </row>
        <row r="785">
          <cell r="B785" t="str">
            <v>CONTADOR ELECTR. MULTIF.3F-4H TIPO SV4AR CON MODEN</v>
          </cell>
        </row>
        <row r="786">
          <cell r="B786" t="str">
            <v>CONTADOR ELECTR.MULTIF. 3F-3H TIPO SV3AR CON MODEN</v>
          </cell>
        </row>
        <row r="787">
          <cell r="B787" t="str">
            <v>CONTADOR ELECTRONIC. 30 ( 200 ) A 3F-3H TIPO SV3SR</v>
          </cell>
        </row>
        <row r="788">
          <cell r="B788" t="str">
            <v>CONTADOR ELECTRONIC. 30 ( 200 ) A 3F-4H TIPO SV4SR</v>
          </cell>
        </row>
        <row r="789">
          <cell r="B789" t="str">
            <v>CONTADOR MONOFASICO TRIFILAR 120/240V 10(60)A.</v>
          </cell>
        </row>
        <row r="790">
          <cell r="B790" t="str">
            <v>CONTADOR MONOFASICO TRIFILAR 120/240V 15(100)A.</v>
          </cell>
        </row>
        <row r="791">
          <cell r="B791" t="str">
            <v>CONTADOR MONOFASICO TRIFILAR 120/240V 15(60)A</v>
          </cell>
        </row>
        <row r="792">
          <cell r="B792" t="str">
            <v>CONTADOR TRIFASICO 15(120)A 3F-4H</v>
          </cell>
        </row>
        <row r="793">
          <cell r="B793" t="str">
            <v>CONTADOR TRIFASICO 25 ( 100 ) A.</v>
          </cell>
        </row>
        <row r="794">
          <cell r="B794" t="str">
            <v>CONTADOR TRIFASICO 30(120)A 3F-4H</v>
          </cell>
        </row>
        <row r="795">
          <cell r="B795" t="str">
            <v>CONTADOR TRIFASICO SANGAMO 30-200</v>
          </cell>
        </row>
        <row r="796">
          <cell r="B796" t="str">
            <v>CORREA PLASTICA 10 CMS BLANCA</v>
          </cell>
        </row>
        <row r="797">
          <cell r="B797" t="str">
            <v>CORREA PLASTICA 15 CMS BLANCA</v>
          </cell>
        </row>
        <row r="798">
          <cell r="B798" t="str">
            <v>CORREA PLASTICA 20 CMS BLANCA</v>
          </cell>
        </row>
        <row r="799">
          <cell r="B799" t="str">
            <v>CORREA PLASTICA 20 CMS NEGRA</v>
          </cell>
        </row>
        <row r="800">
          <cell r="B800" t="str">
            <v>CORREA PLASTICA 25 CMS BLANCA</v>
          </cell>
        </row>
        <row r="801">
          <cell r="B801" t="str">
            <v>CORREA PLASTICA 25 CMS NEGRA</v>
          </cell>
        </row>
        <row r="802">
          <cell r="B802" t="str">
            <v>CORREA PLASTICA 30 CMS BLANCA</v>
          </cell>
        </row>
        <row r="803">
          <cell r="B803" t="str">
            <v>CORREA PLASTICA 30 CMS NEGRA</v>
          </cell>
        </row>
        <row r="804">
          <cell r="B804" t="str">
            <v>CRAYOLA ROJA</v>
          </cell>
        </row>
        <row r="805">
          <cell r="B805" t="str">
            <v xml:space="preserve">CRUCETA 3x3x1/4 1.50 MTS.                         </v>
          </cell>
        </row>
        <row r="806">
          <cell r="B806" t="str">
            <v xml:space="preserve">CRUCETA 3x3x1/4 2.40 MTS.                         </v>
          </cell>
        </row>
        <row r="807">
          <cell r="B807" t="str">
            <v>CRUCETA 3x3x1/4 3.60 MTS.</v>
          </cell>
        </row>
        <row r="808">
          <cell r="B808" t="str">
            <v>CRUZ PARA CANASTILLA DE 10 CMS</v>
          </cell>
        </row>
        <row r="809">
          <cell r="B809" t="str">
            <v>CRUZ PARA CANASTILLA DE 20 CMS</v>
          </cell>
        </row>
        <row r="810">
          <cell r="B810" t="str">
            <v>CRUZ PARA CANASTILLA DE 30 CMS</v>
          </cell>
        </row>
        <row r="811">
          <cell r="B811" t="str">
            <v>CUCHILLA 3X60 SENCILLA</v>
          </cell>
        </row>
        <row r="812">
          <cell r="B812" t="str">
            <v>CUCHILLA DOBLE TIRO 60 AMP.</v>
          </cell>
        </row>
        <row r="813">
          <cell r="B813" t="str">
            <v>CUELGA PARA TUBERIA DE 1</v>
          </cell>
        </row>
        <row r="814">
          <cell r="B814" t="str">
            <v>CUELGA PARA TUBERIA DE 1-1/2</v>
          </cell>
        </row>
        <row r="815">
          <cell r="B815" t="str">
            <v>CUELGA PARA TUBERIA DE 2</v>
          </cell>
        </row>
        <row r="816">
          <cell r="B816" t="str">
            <v>CUELGA PARA TUBERIA DE 3</v>
          </cell>
        </row>
        <row r="817">
          <cell r="B817" t="str">
            <v>CUELGA PARA TUBERIA DE 3/4</v>
          </cell>
        </row>
        <row r="818">
          <cell r="B818" t="str">
            <v>CURVA   GALV  1"</v>
          </cell>
        </row>
        <row r="819">
          <cell r="B819" t="str">
            <v>CURVA   GALV.  3/4</v>
          </cell>
        </row>
        <row r="820">
          <cell r="B820" t="str">
            <v>CURVA   GALV. 1.1/2</v>
          </cell>
        </row>
        <row r="821">
          <cell r="B821" t="str">
            <v>CURVA   GALV. 1.1/4</v>
          </cell>
        </row>
        <row r="822">
          <cell r="B822" t="str">
            <v>CURVA  GALV.  3"</v>
          </cell>
        </row>
        <row r="823">
          <cell r="B823" t="str">
            <v>CURVA  GALV. 1/2</v>
          </cell>
        </row>
        <row r="824">
          <cell r="B824" t="str">
            <v>CURVA  GALV. 2</v>
          </cell>
        </row>
        <row r="825">
          <cell r="B825" t="str">
            <v>CURVA  GALV. 2.1/2</v>
          </cell>
        </row>
        <row r="826">
          <cell r="B826" t="str">
            <v>CURVA  GALV. 4"</v>
          </cell>
        </row>
        <row r="827">
          <cell r="B827" t="str">
            <v>CURVA DE 1         EMT</v>
          </cell>
        </row>
        <row r="828">
          <cell r="B828" t="str">
            <v>CURVA DE 1.1/2  EMT</v>
          </cell>
        </row>
        <row r="829">
          <cell r="B829" t="str">
            <v>CURVA DE 1.1/4  EMT</v>
          </cell>
        </row>
        <row r="830">
          <cell r="B830" t="str">
            <v>CURVA DE 1/2     EMT</v>
          </cell>
        </row>
        <row r="831">
          <cell r="B831" t="str">
            <v>CURVA DE 2         EMT</v>
          </cell>
        </row>
        <row r="832">
          <cell r="B832" t="str">
            <v>CURVA DE 3         EMT</v>
          </cell>
        </row>
        <row r="833">
          <cell r="B833" t="str">
            <v>CURVA DE 3/4     EMT</v>
          </cell>
        </row>
        <row r="834">
          <cell r="B834" t="str">
            <v>CURVA HORIZONTAL PARA CANASTILLA DE 10 A 90GRADOS</v>
          </cell>
        </row>
        <row r="835">
          <cell r="B835" t="str">
            <v>CURVA HORIZONTAL PARA CANASTILLA DE 20 A 90 GRADOS</v>
          </cell>
        </row>
        <row r="836">
          <cell r="B836" t="str">
            <v>CURVA HORIZONTAL PARA CANASTILLA DE 30 A 90 GRADOS</v>
          </cell>
        </row>
        <row r="837">
          <cell r="B837" t="str">
            <v>CURVA HORIZONTAL PARA CANASTILLA DE 40 A 90 GRADOS</v>
          </cell>
        </row>
        <row r="838">
          <cell r="B838" t="str">
            <v>CURVA HORIZONTAL PARA CANASTILLA DE 60 A 90 GRADOS</v>
          </cell>
        </row>
        <row r="839">
          <cell r="B839" t="str">
            <v>CURVA HORIZONTAL PARA DUCTO 9X9</v>
          </cell>
        </row>
        <row r="840">
          <cell r="B840" t="str">
            <v>CURVA PLASTICA DE 1     PAVCO</v>
          </cell>
        </row>
        <row r="841">
          <cell r="B841" t="str">
            <v>CURVA PLASTICA DE 1 1/2 PAVCO</v>
          </cell>
        </row>
        <row r="842">
          <cell r="B842" t="str">
            <v>CURVA PLASTICA DE 1 1/4 PAVCO</v>
          </cell>
        </row>
        <row r="843">
          <cell r="B843" t="str">
            <v>CURVA PLASTICA DE 1/2 PAVCO</v>
          </cell>
        </row>
        <row r="844">
          <cell r="B844" t="str">
            <v>CURVA PLASTICA DE 2        PAVCO</v>
          </cell>
        </row>
        <row r="845">
          <cell r="B845" t="str">
            <v>CURVA PLASTICA DE 3        PAVCO</v>
          </cell>
        </row>
        <row r="846">
          <cell r="B846" t="str">
            <v>CURVA PLASTICA DE 3/4 PAVCO</v>
          </cell>
        </row>
        <row r="847">
          <cell r="B847" t="str">
            <v>CURVA PLASTICA DE 4        PAVCO</v>
          </cell>
        </row>
        <row r="848">
          <cell r="B848" t="str">
            <v>CURVA PLASTICA DE 6        PAVCO</v>
          </cell>
        </row>
        <row r="849">
          <cell r="B849" t="str">
            <v>CURVA VERT. EXT. PARA CANASTILLA DE 10 A 90 GRADOS</v>
          </cell>
        </row>
        <row r="850">
          <cell r="B850" t="str">
            <v>CURVA VERT. EXT. PARA CANASTILLA DE 20 A 90 GRADOS</v>
          </cell>
        </row>
        <row r="851">
          <cell r="B851" t="str">
            <v>CURVA VERT. EXT. PARA CANASTILLA DE 30 A 90 GRADOS</v>
          </cell>
        </row>
        <row r="852">
          <cell r="B852" t="str">
            <v>CURVA VERT. EXT. PARA CANASTILLA DE 40 A 90 GRADOS</v>
          </cell>
        </row>
        <row r="853">
          <cell r="B853" t="str">
            <v>CURVA VERT. EXT. PARA CANASTILLA DE 40 A 90 GRADOS</v>
          </cell>
        </row>
        <row r="854">
          <cell r="B854" t="str">
            <v>CURVA VERT. EXT. PARA CANASTILLA DE 50 A 90 GRADOS</v>
          </cell>
        </row>
        <row r="855">
          <cell r="B855" t="str">
            <v>CURVA VERT. EXT. PARA CANASTILLA DE 60 A 90 GRADOS</v>
          </cell>
        </row>
        <row r="856">
          <cell r="B856" t="str">
            <v>CURVA VERT. INT. PARA CANASTILLA DE 10 A 90 GRADOS</v>
          </cell>
        </row>
        <row r="857">
          <cell r="B857" t="str">
            <v>CURVA VERT. INT. PARA CANASTILLA DE 20 A 90 GRADOS</v>
          </cell>
        </row>
        <row r="858">
          <cell r="B858" t="str">
            <v>CURVA VERT. INT. PARA CANASTILLA DE 30 A 90 GRADOS</v>
          </cell>
        </row>
        <row r="859">
          <cell r="B859" t="str">
            <v>CURVA VERT. INT. PARA CANASTILLA DE 40 A 90 GRADOS</v>
          </cell>
        </row>
        <row r="860">
          <cell r="B860" t="str">
            <v>CURVA VERT. INT. PARA CANASTILLA DE 50 A 90 GRADOS</v>
          </cell>
        </row>
        <row r="861">
          <cell r="B861" t="str">
            <v>CURVA VERT. INT. PARA CANASTILLA DE 60 A 90 GRADOS</v>
          </cell>
        </row>
        <row r="862">
          <cell r="B862" t="str">
            <v>CURVA VERT. INT.PARA CANASTILLA DE  40 A 90 GR. PT</v>
          </cell>
        </row>
        <row r="863">
          <cell r="B863" t="str">
            <v>DIMER DE TOQUE ARMADO MAXIMA XMC-070YL</v>
          </cell>
        </row>
        <row r="864">
          <cell r="B864" t="str">
            <v>DIMER DESLIZABLE MODULO BLANCO KR-7B</v>
          </cell>
        </row>
        <row r="865">
          <cell r="B865" t="str">
            <v>DIMMER COMMUTABLE 5361V</v>
          </cell>
        </row>
        <row r="866">
          <cell r="B866" t="str">
            <v>DIMMER CON PULSO CARGA RESISTIVA INC-HALG LIGHT</v>
          </cell>
        </row>
        <row r="867">
          <cell r="B867" t="str">
            <v>DIMMER DE TOQUE LEVINTON 600W</v>
          </cell>
        </row>
        <row r="868">
          <cell r="B868" t="str">
            <v>DIMMER GIRATORIO DOBLE MIIATURA AX-707M3</v>
          </cell>
        </row>
        <row r="869">
          <cell r="B869" t="str">
            <v>DIMMER PERILLA CARGA RESISTIVA PARAINC. LIGHT</v>
          </cell>
        </row>
        <row r="870">
          <cell r="B870" t="str">
            <v>DIMMERS GIRATORIO SENCILLO AX-070M3</v>
          </cell>
        </row>
        <row r="871">
          <cell r="B871" t="str">
            <v>DIMMERS SENCILLO  BLANCO LX-070B</v>
          </cell>
        </row>
        <row r="872">
          <cell r="B872" t="str">
            <v>DIMMERS SENCILLO CREMA LX-070C</v>
          </cell>
        </row>
        <row r="873">
          <cell r="B873" t="str">
            <v>DIODO DE 2.5 A 1000</v>
          </cell>
        </row>
        <row r="874">
          <cell r="B874" t="str">
            <v>DISCO RASTA DE 9' XL09230RA</v>
          </cell>
        </row>
        <row r="875">
          <cell r="B875" t="str">
            <v xml:space="preserve">DUCTO TIPO DB 2               PAVCO               </v>
          </cell>
        </row>
        <row r="876">
          <cell r="B876" t="str">
            <v xml:space="preserve">DUCTO TIPO DB 3               PAVCO               </v>
          </cell>
        </row>
        <row r="877">
          <cell r="B877" t="str">
            <v xml:space="preserve">DUCTO TIPO DB 4               PAVCO               </v>
          </cell>
        </row>
        <row r="878">
          <cell r="B878" t="str">
            <v>DUCTO TIPO DB 6              PAVCO</v>
          </cell>
        </row>
        <row r="879">
          <cell r="B879" t="str">
            <v>ELE HORIZONTAL PARA CANASTILLA 10 X 8 GALV.</v>
          </cell>
        </row>
        <row r="880">
          <cell r="B880" t="str">
            <v>ELE HORIZONTAL PARA CANASTILLA 20 X 8 GALV.</v>
          </cell>
        </row>
        <row r="881">
          <cell r="B881" t="str">
            <v>ELE HORIZONTAL PARA CANASTILLA 20 X 8 PINTADA</v>
          </cell>
        </row>
        <row r="882">
          <cell r="B882" t="str">
            <v>ELE HORIZONTAL PARA CANASTILLA 30 X 8 GALV.</v>
          </cell>
        </row>
        <row r="883">
          <cell r="B883" t="str">
            <v>ELE HORIZONTAL PARA CANASTILLA 40 X 8 GALV.</v>
          </cell>
        </row>
        <row r="884">
          <cell r="B884" t="str">
            <v>ELE HORIZONTAL PARA CANASTILLA 50 X 8 GALV.</v>
          </cell>
        </row>
        <row r="885">
          <cell r="B885" t="str">
            <v>ELE HORIZONTAL PARA CANASTILLA 60 X 8 GALV.</v>
          </cell>
        </row>
        <row r="886">
          <cell r="B886" t="str">
            <v>ELE VERTICAL EXT.PARA CANASTILLA DE 20 X 8 GALV.</v>
          </cell>
        </row>
        <row r="887">
          <cell r="B887" t="str">
            <v>ELE VERTICAL EXTERIOR 4X10 C. METALICA</v>
          </cell>
        </row>
        <row r="888">
          <cell r="B888" t="str">
            <v>ELE VERTICAL INT. PARA CANASTILLA DE 20 X 8 GALV.</v>
          </cell>
        </row>
        <row r="889">
          <cell r="B889" t="str">
            <v>ELE VERTICAL INT. PARA CANASTILLA DE 30 X 8</v>
          </cell>
        </row>
        <row r="890">
          <cell r="B890" t="str">
            <v>ELE VERTICAL INTERIOR 4X10 C. METALICA</v>
          </cell>
        </row>
        <row r="891">
          <cell r="B891" t="str">
            <v>ELECTROBARRAS 2000A-1600A-800A-</v>
          </cell>
        </row>
        <row r="892">
          <cell r="B892" t="str">
            <v>ENCHUFE 2x20</v>
          </cell>
        </row>
        <row r="893">
          <cell r="B893" t="str">
            <v xml:space="preserve">ENCHUFE 3x20                                      </v>
          </cell>
        </row>
        <row r="894">
          <cell r="B894" t="str">
            <v xml:space="preserve">ENCHUFE 3x50                                      </v>
          </cell>
        </row>
        <row r="895">
          <cell r="B895" t="str">
            <v xml:space="preserve">ENCHUFE POLO A TIERRA IMET                        </v>
          </cell>
        </row>
        <row r="896">
          <cell r="B896" t="str">
            <v>ENCHUFE SIN  POLO A 110V</v>
          </cell>
        </row>
        <row r="897">
          <cell r="B897" t="str">
            <v xml:space="preserve">ENCHUFE TELEFONO                                  </v>
          </cell>
        </row>
        <row r="898">
          <cell r="B898" t="str">
            <v>ENCLAVAMIENTO MECANICO</v>
          </cell>
        </row>
        <row r="899">
          <cell r="B899" t="str">
            <v>ENTRADA DE CAJA DE 1       EMT</v>
          </cell>
        </row>
        <row r="900">
          <cell r="B900" t="str">
            <v>ENTRADA DE CAJA DE 1.1/2 EMT</v>
          </cell>
        </row>
        <row r="901">
          <cell r="B901" t="str">
            <v>ENTRADA DE CAJA DE 1.1/4 EMT</v>
          </cell>
        </row>
        <row r="902">
          <cell r="B902" t="str">
            <v>ENTRADA DE CAJA DE 1/2   EMT</v>
          </cell>
        </row>
        <row r="903">
          <cell r="B903" t="str">
            <v>ENTRADA DE CAJA DE 2        EMT</v>
          </cell>
        </row>
        <row r="904">
          <cell r="B904" t="str">
            <v>ENTRADA DE CAJA DE 3        EMT</v>
          </cell>
        </row>
        <row r="905">
          <cell r="B905" t="str">
            <v>ENTRADA DE CAJA DE 3/4   EMT</v>
          </cell>
        </row>
        <row r="906">
          <cell r="B906" t="str">
            <v xml:space="preserve">ESLABON U DE 1/2 CON PASADOR DE 5/8               </v>
          </cell>
        </row>
        <row r="907">
          <cell r="B907" t="str">
            <v>ESMALTE AMARILLO 18</v>
          </cell>
        </row>
        <row r="908">
          <cell r="B908" t="str">
            <v>ESMALTE AZUL OSCURO 41</v>
          </cell>
        </row>
        <row r="909">
          <cell r="B909" t="str">
            <v>ESMALTE GRIS PLATA 84</v>
          </cell>
        </row>
        <row r="910">
          <cell r="B910" t="str">
            <v>ESMALTE NEGRO 95</v>
          </cell>
        </row>
        <row r="911">
          <cell r="B911" t="str">
            <v>ESMALTE VERDE OLIVA 513</v>
          </cell>
        </row>
        <row r="912">
          <cell r="B912" t="str">
            <v>ESPARRAGO GALVANIZADO DE 1/4 X 1.0 MTS</v>
          </cell>
        </row>
        <row r="913">
          <cell r="B913" t="str">
            <v>ESPARRAGO GALVANIZADO DE 3/8 X 1.0 MTS</v>
          </cell>
        </row>
        <row r="914">
          <cell r="B914" t="str">
            <v>ESPARRAGO GALVANIZADO DE 3/8 X 1.10 MTS</v>
          </cell>
        </row>
        <row r="915">
          <cell r="B915" t="str">
            <v>ESPARRAGO GALVANIZADO DE 3/8 X 2.20MTS</v>
          </cell>
        </row>
        <row r="916">
          <cell r="B916" t="str">
            <v>ESPARRAGO GALVANIZADO DE 3/8 X 2.40MTS</v>
          </cell>
        </row>
        <row r="917">
          <cell r="B917" t="str">
            <v>ESPARRAGO GALVANIZADO DE 5/16 X 0.50 MTS</v>
          </cell>
        </row>
        <row r="918">
          <cell r="B918" t="str">
            <v xml:space="preserve">ESPIGA DE BARRA                                   </v>
          </cell>
        </row>
        <row r="919">
          <cell r="B919" t="str">
            <v xml:space="preserve">ESPIGA PARA CRUCETA DE METAL 3/4                  </v>
          </cell>
        </row>
        <row r="920">
          <cell r="B920" t="str">
            <v xml:space="preserve">ESPIGA PARA POSTE                                 </v>
          </cell>
        </row>
        <row r="921">
          <cell r="B921" t="str">
            <v>ESPIRAL CABLE  3/4</v>
          </cell>
        </row>
        <row r="922">
          <cell r="B922" t="str">
            <v>ESPIRAL CABLE  3/8</v>
          </cell>
        </row>
        <row r="923">
          <cell r="B923" t="str">
            <v>ESTACION DE MANDO DOS ELEMENTOS</v>
          </cell>
        </row>
        <row r="924">
          <cell r="B924" t="str">
            <v>ESTACION START STOP 15A 250VAC</v>
          </cell>
        </row>
        <row r="925">
          <cell r="B925" t="str">
            <v xml:space="preserve">ESTARTE DE 20W                                    </v>
          </cell>
        </row>
        <row r="926">
          <cell r="B926" t="str">
            <v xml:space="preserve">ESTARTE DE 40W                                    </v>
          </cell>
        </row>
        <row r="927">
          <cell r="B927" t="str">
            <v>ESTOPA ( BOLSA )</v>
          </cell>
        </row>
        <row r="928">
          <cell r="B928" t="str">
            <v xml:space="preserve">EXTENSION DE OJO 1/2 x 10                         </v>
          </cell>
        </row>
        <row r="929">
          <cell r="B929" t="str">
            <v>EXTRACTOR DE 4" 110V</v>
          </cell>
        </row>
        <row r="930">
          <cell r="B930" t="str">
            <v>EXTRACTOR DE 6" 110V</v>
          </cell>
        </row>
        <row r="931">
          <cell r="B931" t="str">
            <v>FACE PLATE DOBLE BLANCO</v>
          </cell>
        </row>
        <row r="932">
          <cell r="B932" t="str">
            <v>FACE PLATE SENCILLO BLANCO</v>
          </cell>
        </row>
        <row r="933">
          <cell r="B933" t="str">
            <v>FACET PLATE 4 PUERTOS BLANCO</v>
          </cell>
        </row>
        <row r="934">
          <cell r="B934" t="str">
            <v>FACET PLATE DOBLE BEIGE</v>
          </cell>
        </row>
        <row r="935">
          <cell r="B935" t="str">
            <v>FACET PLATE SENCILLO BEIGE</v>
          </cell>
        </row>
        <row r="936">
          <cell r="B936" t="str">
            <v>FALSO POLO SALIDA DE CABLE 5009 MAGIC</v>
          </cell>
        </row>
        <row r="937">
          <cell r="B937" t="str">
            <v>FARO AEREO  110V  100W</v>
          </cell>
        </row>
        <row r="938">
          <cell r="B938" t="str">
            <v>FIBBRA OCTICA 100 X 2 X 0.4MM</v>
          </cell>
        </row>
        <row r="939">
          <cell r="B939" t="str">
            <v>FICHO DE PUENTEO</v>
          </cell>
        </row>
        <row r="940">
          <cell r="B940" t="str">
            <v>FIJACION ANCLA TORNILLO 3/8 X 1.7/8</v>
          </cell>
        </row>
        <row r="941">
          <cell r="B941" t="str">
            <v>FIJADOR P. TUBO PARALELO DE 1</v>
          </cell>
        </row>
        <row r="942">
          <cell r="B942" t="str">
            <v>FIJADOR P. TUBO PARALELO DE 1-1/2</v>
          </cell>
        </row>
        <row r="943">
          <cell r="B943" t="str">
            <v>FOTOCELDA  FISHER</v>
          </cell>
        </row>
        <row r="944">
          <cell r="B944" t="str">
            <v>FUSIBLE CORTO DE 15 AMP</v>
          </cell>
        </row>
        <row r="945">
          <cell r="B945" t="str">
            <v xml:space="preserve">FUSIBLE PRIMARIO 10K-15K AMPERIOS                 </v>
          </cell>
        </row>
        <row r="946">
          <cell r="B946" t="str">
            <v xml:space="preserve">FUSIBLE PRIMARIO 1H-5H AMPERIOS                   </v>
          </cell>
        </row>
        <row r="947">
          <cell r="B947" t="str">
            <v>FUSIBLE PRIMARIO 20K-40K AMPERIOS</v>
          </cell>
        </row>
        <row r="948">
          <cell r="B948" t="str">
            <v>FUSIBLE PRIMARIO 25T-40T AMPERIOS</v>
          </cell>
        </row>
        <row r="949">
          <cell r="B949" t="str">
            <v xml:space="preserve">FUSIBLE PRIMARIO 6H-15H AMPERIOS                  </v>
          </cell>
        </row>
        <row r="950">
          <cell r="B950" t="str">
            <v xml:space="preserve">FUSIBLE PRIMARIO 6T-15T AMPERIOS                  </v>
          </cell>
        </row>
        <row r="951">
          <cell r="B951" t="str">
            <v>FUSIBLE W-U 40 AMP TIPO H H</v>
          </cell>
        </row>
        <row r="952">
          <cell r="B952" t="str">
            <v>GABINE PARA DISTRIBUCION DE 180 X 90 X 40</v>
          </cell>
        </row>
        <row r="953">
          <cell r="B953" t="str">
            <v>GABINETE DE 30X20X15</v>
          </cell>
        </row>
        <row r="954">
          <cell r="B954" t="str">
            <v>GABINETE DE MEDIDA 200 X90X40 CMS. FACELCO</v>
          </cell>
        </row>
        <row r="955">
          <cell r="B955" t="str">
            <v>GABINETE PARA BOMBAS CON EMERGENCIA</v>
          </cell>
        </row>
        <row r="956">
          <cell r="B956" t="str">
            <v>GABINETE PARA BOMBAS SIN  EMERGENCIA</v>
          </cell>
        </row>
        <row r="957">
          <cell r="B957" t="str">
            <v>GABINETE PARA CONTADORES</v>
          </cell>
        </row>
        <row r="958">
          <cell r="B958" t="str">
            <v>GABINETE PARA CONTADORES DE ACTIVA Y REATIVA</v>
          </cell>
        </row>
        <row r="959">
          <cell r="B959" t="str">
            <v>GABINETE PARA DISTRIBUCION DE 140 X 90 X 30</v>
          </cell>
        </row>
        <row r="960">
          <cell r="B960" t="str">
            <v>GABINETE PARA TRANSFERENCIA MANUAL</v>
          </cell>
        </row>
        <row r="961">
          <cell r="B961" t="str">
            <v>GABINETE PULSADORES</v>
          </cell>
        </row>
        <row r="962">
          <cell r="B962" t="str">
            <v>GABINETE REGULADO 180X90X40</v>
          </cell>
        </row>
        <row r="963">
          <cell r="B963" t="str">
            <v>GABINETE TIPO ML</v>
          </cell>
        </row>
        <row r="964">
          <cell r="B964" t="str">
            <v>GANCHO PARA TEJA C-16</v>
          </cell>
        </row>
        <row r="965">
          <cell r="B965" t="str">
            <v>GRAPA DE COBRE APANTALLAMIENTO</v>
          </cell>
        </row>
        <row r="966">
          <cell r="B966" t="str">
            <v>GRAPA DOBLE ALA GALVANIZADA DE 1</v>
          </cell>
        </row>
        <row r="967">
          <cell r="B967" t="str">
            <v>GRAPA DOBLE ALA GALVANIZADA DE 1/2</v>
          </cell>
        </row>
        <row r="968">
          <cell r="B968" t="str">
            <v>GRAPA DOBLE ALA GALVANIZADA DE 1-1/2</v>
          </cell>
        </row>
        <row r="969">
          <cell r="B969" t="str">
            <v>GRAPA DOBLE ALA GALVANIZADA DE 1-1/4</v>
          </cell>
        </row>
        <row r="970">
          <cell r="B970" t="str">
            <v>GRAPA DOBLE ALA GALVANIZADA DE 2</v>
          </cell>
        </row>
        <row r="971">
          <cell r="B971" t="str">
            <v>GRAPA DOBLE ALA GALVANIZADA DE 2-1/2</v>
          </cell>
        </row>
        <row r="972">
          <cell r="B972" t="str">
            <v>GRAPA DOBLE ALA GALVANIZADA DE 3</v>
          </cell>
        </row>
        <row r="973">
          <cell r="B973" t="str">
            <v>GRAPA DOBLE ALA GALVANIZADA DE 3/4</v>
          </cell>
        </row>
        <row r="974">
          <cell r="B974" t="str">
            <v>GRAPA DOBLE ALA GALVANIZADA DE 3/8</v>
          </cell>
        </row>
        <row r="975">
          <cell r="B975" t="str">
            <v>GRAPA DOBLE ALA GALVANIZADA DE 4</v>
          </cell>
        </row>
        <row r="976">
          <cell r="B976" t="str">
            <v xml:space="preserve">GRAPA GALVANIZADA 1                               </v>
          </cell>
        </row>
        <row r="977">
          <cell r="B977" t="str">
            <v xml:space="preserve">GRAPA GALVANIZADA 1 1/2                           </v>
          </cell>
        </row>
        <row r="978">
          <cell r="B978" t="str">
            <v xml:space="preserve">GRAPA GALVANIZADA 1 1/4                           </v>
          </cell>
        </row>
        <row r="979">
          <cell r="B979" t="str">
            <v xml:space="preserve">GRAPA GALVANIZADA 1/2                             </v>
          </cell>
        </row>
        <row r="980">
          <cell r="B980" t="str">
            <v xml:space="preserve">GRAPA GALVANIZADA 2                               </v>
          </cell>
        </row>
        <row r="981">
          <cell r="B981" t="str">
            <v xml:space="preserve">GRAPA GALVANIZADA 3/4                             </v>
          </cell>
        </row>
        <row r="982">
          <cell r="B982" t="str">
            <v xml:space="preserve">GRAPA GALVANIZADA 3/8                             </v>
          </cell>
        </row>
        <row r="983">
          <cell r="B983" t="str">
            <v>GRAPA PARA CINTA BANDIT DE 1/2</v>
          </cell>
        </row>
        <row r="984">
          <cell r="B984" t="str">
            <v>GRAPA PARA CINTA BANDIT DE 3/4</v>
          </cell>
        </row>
        <row r="985">
          <cell r="B985" t="str">
            <v>GRAPA PARA CINTA BANDIT DE 3/8</v>
          </cell>
        </row>
        <row r="986">
          <cell r="B986" t="str">
            <v>GRAPA PARA CINTA BANDIT DE 5/8</v>
          </cell>
        </row>
        <row r="987">
          <cell r="B987" t="str">
            <v xml:space="preserve">GRAPA PARA VARILLA A TIERRA                       </v>
          </cell>
        </row>
        <row r="988">
          <cell r="B988" t="str">
            <v>GRAPA SUSPENSION 2/0-4/0</v>
          </cell>
        </row>
        <row r="989">
          <cell r="B989" t="str">
            <v xml:space="preserve">GRAPA SUSPENSION 6 A 2/0                          </v>
          </cell>
        </row>
        <row r="990">
          <cell r="B990" t="str">
            <v>GRAPA TERMINAL No 266.8</v>
          </cell>
        </row>
        <row r="991">
          <cell r="B991" t="str">
            <v xml:space="preserve">GRAPA TERMINAL RECTA 6 A 2/0                      </v>
          </cell>
        </row>
        <row r="992">
          <cell r="B992" t="str">
            <v>GRILLETE  1/8</v>
          </cell>
        </row>
        <row r="993">
          <cell r="B993" t="str">
            <v xml:space="preserve">GUARDACABO PARA CABLE DE 1/4                      </v>
          </cell>
        </row>
        <row r="994">
          <cell r="B994" t="str">
            <v>GUAYA  1/8</v>
          </cell>
        </row>
        <row r="995">
          <cell r="B995" t="str">
            <v>GUAYA 1/16</v>
          </cell>
        </row>
        <row r="996">
          <cell r="B996" t="str">
            <v>HERRAJE MONHOLE 20x20</v>
          </cell>
        </row>
        <row r="997">
          <cell r="B997" t="str">
            <v xml:space="preserve">HERRAJE MONHOLE 30x30                             </v>
          </cell>
        </row>
        <row r="998">
          <cell r="B998" t="str">
            <v>HERRAJE MONHOLE 40x40</v>
          </cell>
        </row>
        <row r="999">
          <cell r="B999" t="str">
            <v>HERRAJE MONHOLE 50x50 NORMA RS3-016</v>
          </cell>
        </row>
        <row r="1000">
          <cell r="B1000" t="str">
            <v>HERRAJE MONHOLE 60x60 NORMA RS3-015</v>
          </cell>
        </row>
        <row r="1001">
          <cell r="B1001" t="str">
            <v xml:space="preserve">HERRAJE MONHOLE 60x80 PESADO                      </v>
          </cell>
        </row>
        <row r="1002">
          <cell r="B1002" t="str">
            <v xml:space="preserve">HERRAJE MONHOLE 80x1.20 PESADO                    </v>
          </cell>
        </row>
        <row r="1003">
          <cell r="B1003" t="str">
            <v>HERRAJE PRIMARIO 2 TAPAS RS3-002/2</v>
          </cell>
        </row>
        <row r="1004">
          <cell r="B1004" t="str">
            <v>HERRAJE PRIMARIO 3 TAPAS RS3-002/3</v>
          </cell>
        </row>
        <row r="1005">
          <cell r="B1005" t="str">
            <v xml:space="preserve">HOJA DE SIERRA PARA METAL                         </v>
          </cell>
        </row>
        <row r="1006">
          <cell r="B1006" t="str">
            <v>INT CONM 4 VIAS PIL. MODULO KORA BLANCO KR-2BVL</v>
          </cell>
        </row>
        <row r="1007">
          <cell r="B1007" t="str">
            <v>INT CONM PILOTO MODULO  NUVA 5003LV</v>
          </cell>
        </row>
        <row r="1008">
          <cell r="B1008" t="str">
            <v>INT CONMUTABLE MODULO DEKO DK-2B</v>
          </cell>
        </row>
        <row r="1009">
          <cell r="B1009" t="str">
            <v>INT DOBLE  BLANCO LX-101B</v>
          </cell>
        </row>
        <row r="1010">
          <cell r="B1010" t="str">
            <v>INT DOBLE CONM  BLANCO LX-202B</v>
          </cell>
        </row>
        <row r="1011">
          <cell r="B1011" t="str">
            <v>INT DOBLE CONM BLANCO AX 202B</v>
          </cell>
        </row>
        <row r="1012">
          <cell r="B1012" t="str">
            <v>INT DOBLE CONM PIL. ARMADO KORA BLANCO KR-202BL</v>
          </cell>
        </row>
        <row r="1013">
          <cell r="B1013" t="str">
            <v>INT DOBLE CONM PILOTO  BLANCO LX-202BL</v>
          </cell>
        </row>
        <row r="1014">
          <cell r="B1014" t="str">
            <v>INT DOBLE CONM PILOTO ARMADO MAXIMA</v>
          </cell>
        </row>
        <row r="1015">
          <cell r="B1015" t="str">
            <v>INT DOBLE CONMT LUZ PIL BLANCO AX-202BL</v>
          </cell>
        </row>
        <row r="1016">
          <cell r="B1016" t="str">
            <v>INT DOBLE LUZ PIL BLANCO AX-101BL</v>
          </cell>
        </row>
        <row r="1017">
          <cell r="B1017" t="str">
            <v>INT DOBLE PIL. ARMADO  KORA BLANCO KR-101BL</v>
          </cell>
        </row>
        <row r="1018">
          <cell r="B1018" t="str">
            <v>INT DOBLE PILOTO    BLANCO LX-101BL</v>
          </cell>
        </row>
        <row r="1019">
          <cell r="B1019" t="str">
            <v>INT DOBLE PILOTO ARMADO MAXIMA XM-101L</v>
          </cell>
        </row>
        <row r="1020">
          <cell r="B1020" t="str">
            <v>INT SENC CONM PILOTO  BLANCO LX-020BL</v>
          </cell>
        </row>
        <row r="1021">
          <cell r="B1021" t="str">
            <v>INT SENC PILOTO   BLANCO LX-010BL</v>
          </cell>
        </row>
        <row r="1022">
          <cell r="B1022" t="str">
            <v>INT SENC PILOTO  MODULO  NUVA 5001LN</v>
          </cell>
        </row>
        <row r="1023">
          <cell r="B1023" t="str">
            <v>INT SENC. CONMT LUZ PIL.BALCO AX-020BL</v>
          </cell>
        </row>
        <row r="1024">
          <cell r="B1024" t="str">
            <v>INT SENCILLO      LX   S/PNER BTP 010</v>
          </cell>
        </row>
        <row r="1025">
          <cell r="B1025" t="str">
            <v>INT SENCILLO    BLANCO LX- 01OB</v>
          </cell>
        </row>
        <row r="1026">
          <cell r="B1026" t="str">
            <v>INT SENCILLO LUZ PIL. BLANCO AX-010BL</v>
          </cell>
        </row>
        <row r="1027">
          <cell r="B1027" t="str">
            <v>INT SENCILLO MODULO DEKO DK-1B</v>
          </cell>
        </row>
        <row r="1028">
          <cell r="B1028" t="str">
            <v>INT SENCILLO PIL. ARMADO KORA BLANCO KR-010BL</v>
          </cell>
        </row>
        <row r="1029">
          <cell r="B1029" t="str">
            <v>INT SENCILLO PILOTO ARMADO MAXIMA  XM 010L</v>
          </cell>
        </row>
        <row r="1030">
          <cell r="B1030" t="str">
            <v>INT TRIPLE  BLANCO LX-111B</v>
          </cell>
        </row>
        <row r="1031">
          <cell r="B1031" t="str">
            <v>INT TRIPLE CONM  BLANCO LX-222B</v>
          </cell>
        </row>
        <row r="1032">
          <cell r="B1032" t="str">
            <v>INT TRIPLE CONM BLANCO  AX 222B</v>
          </cell>
        </row>
        <row r="1033">
          <cell r="B1033" t="str">
            <v>INT TRIPLE CONM PIL ARMADO KORA BLANCO KR-222BL</v>
          </cell>
        </row>
        <row r="1034">
          <cell r="B1034" t="str">
            <v>INT TRIPLE CONM PILOTO   BLANCO LX-222BL</v>
          </cell>
        </row>
        <row r="1035">
          <cell r="B1035" t="str">
            <v>INT TRIPLE CONMT LUZ PIL BLANCO AX-222BL</v>
          </cell>
        </row>
        <row r="1036">
          <cell r="B1036" t="str">
            <v>INT TRIPLE LUZ PIL BLANCO AX-111BL</v>
          </cell>
        </row>
        <row r="1037">
          <cell r="B1037" t="str">
            <v>INT TRIPLE PIL. ARMADO KORA BLANCO KR-111BL</v>
          </cell>
        </row>
        <row r="1038">
          <cell r="B1038" t="str">
            <v>INT TRIPLE PILOTO   BLANCO LX-111BL</v>
          </cell>
        </row>
        <row r="1039">
          <cell r="B1039" t="str">
            <v>INT, SENC. CONMUTABLE MARFIL AX-020M</v>
          </cell>
        </row>
        <row r="1040">
          <cell r="B1040" t="str">
            <v>INT.  DOBLE BLANCO AX 101B</v>
          </cell>
        </row>
        <row r="1041">
          <cell r="B1041" t="str">
            <v>INT.  DOBLE LEVITON REF.LV- 5212-I CREMA</v>
          </cell>
        </row>
        <row r="1042">
          <cell r="B1042" t="str">
            <v>INT.  SENCILLO BLANCO  AX 010B</v>
          </cell>
        </row>
        <row r="1043">
          <cell r="B1043" t="str">
            <v>INT.  SENCILLO CONM LEVITON REF.LV-1453-I CREMA</v>
          </cell>
        </row>
        <row r="1044">
          <cell r="B1044" t="str">
            <v>INT.  SENCILLO CONMUTBLANCO AX 020B</v>
          </cell>
        </row>
        <row r="1045">
          <cell r="B1045" t="str">
            <v>INT.  SENCILLO LEVITON REF. LV-1451-I CREMA</v>
          </cell>
        </row>
        <row r="1046">
          <cell r="B1046" t="str">
            <v>INT.  TRIPLE BLANCO  AX 111B</v>
          </cell>
        </row>
        <row r="1047">
          <cell r="B1047" t="str">
            <v>INT. + TOMA CON P/T LEVINTON  REF.LV-5225-I CREMA</v>
          </cell>
        </row>
        <row r="1048">
          <cell r="B1048" t="str">
            <v>INT. CONM   MODULO E2003  MODUS</v>
          </cell>
        </row>
        <row r="1049">
          <cell r="B1049" t="str">
            <v>INT. CONM  MODULO  NUVA 5003</v>
          </cell>
        </row>
        <row r="1050">
          <cell r="B1050" t="str">
            <v>INT. CONM PILOTO ARMADO MAXIMA XM-020L</v>
          </cell>
        </row>
        <row r="1051">
          <cell r="B1051" t="str">
            <v>INT. CONM. LUZ PIL CUATRO VIAS LK-020VL</v>
          </cell>
        </row>
        <row r="1052">
          <cell r="B1052" t="str">
            <v>INT. CONMUTABLE MODULO KR-2B</v>
          </cell>
        </row>
        <row r="1053">
          <cell r="B1053" t="str">
            <v>INT. CONMUTABLE MODULO MAXIMA XMC-2</v>
          </cell>
        </row>
        <row r="1054">
          <cell r="B1054" t="str">
            <v>INT. CONMUTABLE PILOTO MODULO MAXIMA XM-020L</v>
          </cell>
        </row>
        <row r="1055">
          <cell r="B1055" t="str">
            <v>INT. DOBLE CON LUZ  PILOTO LIVING</v>
          </cell>
        </row>
        <row r="1056">
          <cell r="B1056" t="str">
            <v>INT. DOBLE CON LUZ PILOTO LIGHT</v>
          </cell>
        </row>
        <row r="1057">
          <cell r="B1057" t="str">
            <v>INT. DOBLE CONM LEVINTON REF. LEV-5243-I CREMA</v>
          </cell>
        </row>
        <row r="1058">
          <cell r="B1058" t="str">
            <v>INT. DOBLE CONM. LIGHT</v>
          </cell>
        </row>
        <row r="1059">
          <cell r="B1059" t="str">
            <v>INT. DOBLE CONM. PILOTO CREMA LX-202CL</v>
          </cell>
        </row>
        <row r="1060">
          <cell r="B1060" t="str">
            <v>INT. DOBLE CONMUTABLE MARFIL AX-202M</v>
          </cell>
        </row>
        <row r="1061">
          <cell r="B1061" t="str">
            <v>INT. DOBLE CREMA LX-101C</v>
          </cell>
        </row>
        <row r="1062">
          <cell r="B1062" t="str">
            <v>INT. DOBLE LEVINTON REF.LV-5212-W BLANCO</v>
          </cell>
        </row>
        <row r="1063">
          <cell r="B1063" t="str">
            <v>INT. DOBLE LIGHT</v>
          </cell>
        </row>
        <row r="1064">
          <cell r="B1064" t="str">
            <v>INT. DOBLE MARFIL AX-101M</v>
          </cell>
        </row>
        <row r="1065">
          <cell r="B1065" t="str">
            <v>INT. DOBLE PILOTO CREMA LX -101CL</v>
          </cell>
        </row>
        <row r="1066">
          <cell r="B1066" t="str">
            <v>INT. DOBLE SOPREPONER AVE REF. 0211</v>
          </cell>
        </row>
        <row r="1067">
          <cell r="B1067" t="str">
            <v>INT. SECILLO ASTRAL BLAMCO REF-144101</v>
          </cell>
        </row>
        <row r="1068">
          <cell r="B1068" t="str">
            <v>INT. SECILLO CONM LEVINTON REF.LV-1453-W BLANCO</v>
          </cell>
        </row>
        <row r="1069">
          <cell r="B1069" t="str">
            <v>INT. SENC MODULO  NUVA 5001</v>
          </cell>
        </row>
        <row r="1070">
          <cell r="B1070" t="str">
            <v>INT. SENC PILOTO CREMA LX-010CL</v>
          </cell>
        </row>
        <row r="1071">
          <cell r="B1071" t="str">
            <v>INT. SENC.  MODULO  E2001  MODUS</v>
          </cell>
        </row>
        <row r="1072">
          <cell r="B1072" t="str">
            <v>INT. SENC.  PILOTO MODULO E21L1 MODUS</v>
          </cell>
        </row>
        <row r="1073">
          <cell r="B1073" t="str">
            <v>INT. SENCIILLO PILOTO MODULO MAXIMA XM-010L</v>
          </cell>
        </row>
        <row r="1074">
          <cell r="B1074" t="str">
            <v>INT. SENCILLO CON LUZ PILOTO LIGHT</v>
          </cell>
        </row>
        <row r="1075">
          <cell r="B1075" t="str">
            <v>INT. SENCILLO CONM. LIHHT</v>
          </cell>
        </row>
        <row r="1076">
          <cell r="B1076" t="str">
            <v>INT. SENCILLO CONM.CON LUZ PILOTO LIGHT</v>
          </cell>
        </row>
        <row r="1077">
          <cell r="B1077" t="str">
            <v>INT. SENCILLO CREMA LX-010C</v>
          </cell>
        </row>
        <row r="1078">
          <cell r="B1078" t="str">
            <v>INT. SENCILLO LEVINTON REF.LV-1451-W BLANCO</v>
          </cell>
        </row>
        <row r="1079">
          <cell r="B1079" t="str">
            <v>INT. SENCILLO MARFIL AX-010M</v>
          </cell>
        </row>
        <row r="1080">
          <cell r="B1080" t="str">
            <v>INT. SENCILLO MODULO MAXIMA XMC-1</v>
          </cell>
        </row>
        <row r="1081">
          <cell r="B1081" t="str">
            <v>INT. SENCILLO SOBREPONER AVE REF.0201</v>
          </cell>
        </row>
        <row r="1082">
          <cell r="B1082" t="str">
            <v>INT. TEMP. DE TOQUE  LUZ PIL. MODUL.MAXIMA XMC-1TL</v>
          </cell>
        </row>
        <row r="1083">
          <cell r="B1083" t="str">
            <v>INT. TRIPLE CON LUZ PILOTO  LIVING</v>
          </cell>
        </row>
        <row r="1084">
          <cell r="B1084" t="str">
            <v>INT. TRIPLE CON LUZ PILOTO LIGHT</v>
          </cell>
        </row>
        <row r="1085">
          <cell r="B1085" t="str">
            <v>INT. TRIPLE CONM. CREMA LX-222C</v>
          </cell>
        </row>
        <row r="1086">
          <cell r="B1086" t="str">
            <v>INT. TRIPLE CONM. LIGHT</v>
          </cell>
        </row>
        <row r="1087">
          <cell r="B1087" t="str">
            <v>INT. TRIPLE CONMUTABLE MARFIL AX-222M</v>
          </cell>
        </row>
        <row r="1088">
          <cell r="B1088" t="str">
            <v>INT. TRIPLE CREMA LX-111C</v>
          </cell>
        </row>
        <row r="1089">
          <cell r="B1089" t="str">
            <v>INT. TRIPLE LIGHT</v>
          </cell>
        </row>
        <row r="1090">
          <cell r="B1090" t="str">
            <v>INT. TRIPLE MARFIL AX-111M</v>
          </cell>
        </row>
        <row r="1091">
          <cell r="B1091" t="str">
            <v>INT.CONM. PILOTO MODULO E21L3  MODUS</v>
          </cell>
        </row>
        <row r="1092">
          <cell r="B1092" t="str">
            <v>INT.CONM. SENCILLO CREMA LX-020C</v>
          </cell>
        </row>
        <row r="1093">
          <cell r="B1093" t="str">
            <v>INT.DOBLE CONM. CON LUZ PILOTO LIGHT</v>
          </cell>
        </row>
        <row r="1094">
          <cell r="B1094" t="str">
            <v>INT.SENC.CONM     BLANCO LX-02OB</v>
          </cell>
        </row>
        <row r="1095">
          <cell r="B1095" t="str">
            <v>INT.SENCILLO LIGHT</v>
          </cell>
        </row>
        <row r="1096">
          <cell r="B1096" t="str">
            <v>INT.TRIPLE CONM. CON LUZ PILOTO LIGHT</v>
          </cell>
        </row>
        <row r="1097">
          <cell r="B1097" t="str">
            <v>INTERIOR GARRA  2 CIRCUITOS</v>
          </cell>
        </row>
        <row r="1098">
          <cell r="B1098" t="str">
            <v>INTERIOR TABLERO DE 12 CIRCUITOS</v>
          </cell>
        </row>
        <row r="1099">
          <cell r="B1099" t="str">
            <v>INTERIOR TABLERO DE 18 CIRCUITOS</v>
          </cell>
        </row>
        <row r="1100">
          <cell r="B1100" t="str">
            <v>INTERIOR TABLERO DE 24 CIRCUITOS</v>
          </cell>
        </row>
        <row r="1101">
          <cell r="B1101" t="str">
            <v>INTERIOR TABLERO DE 30 CIRCUITOS</v>
          </cell>
        </row>
        <row r="1102">
          <cell r="B1102" t="str">
            <v>INTERIOR TABLERO DE 36 CIRCUITOS</v>
          </cell>
        </row>
        <row r="1103">
          <cell r="B1103" t="str">
            <v>INTERIOR TABLERO DE 42 CIRCUITOS</v>
          </cell>
        </row>
        <row r="1104">
          <cell r="B1104" t="str">
            <v>INTERIOR TABLERO DE 8 CIRCUITOS</v>
          </cell>
        </row>
        <row r="1105">
          <cell r="B1105" t="str">
            <v>INTERR. CONM+SENC SE+S1 BLANCO LX-201B</v>
          </cell>
        </row>
        <row r="1106">
          <cell r="B1106" t="str">
            <v>INTERRUPTOR AEREO O DE PASO</v>
          </cell>
        </row>
        <row r="1107">
          <cell r="B1107" t="str">
            <v>INTERRUPTOR SENCILLO ABITARE 901-LP</v>
          </cell>
        </row>
        <row r="1108">
          <cell r="B1108" t="str">
            <v xml:space="preserve">JUEGO DE SOCKETS SLIM LINE                        </v>
          </cell>
        </row>
        <row r="1109">
          <cell r="B1109" t="str">
            <v>LAMPARA 2X32W T8 BALASTO ELECTRONICO</v>
          </cell>
        </row>
        <row r="1110">
          <cell r="B1110" t="str">
            <v>LAMPARA COMERCIAL 1 X 20</v>
          </cell>
        </row>
        <row r="1111">
          <cell r="B1111" t="str">
            <v xml:space="preserve">LAMPARA COMERCIAL 1x20 ENC. RAP.                  </v>
          </cell>
        </row>
        <row r="1112">
          <cell r="B1112" t="str">
            <v xml:space="preserve">LAMPARA COMERCIAL 1x40 ENC. RAP.                  </v>
          </cell>
        </row>
        <row r="1113">
          <cell r="B1113" t="str">
            <v xml:space="preserve">LAMPARA COMERCIAL 2x20                            </v>
          </cell>
        </row>
        <row r="1114">
          <cell r="B1114" t="str">
            <v xml:space="preserve">LAMPARA COMERCIAL 2x20 ENC.RAP.                   </v>
          </cell>
        </row>
        <row r="1115">
          <cell r="B1115" t="str">
            <v>LAMPARA COMERCIAL 2X32 ELECTRONICA</v>
          </cell>
        </row>
        <row r="1116">
          <cell r="B1116" t="str">
            <v xml:space="preserve">LAMPARA COMERCIAL 2x40  -2B                       </v>
          </cell>
        </row>
        <row r="1117">
          <cell r="B1117" t="str">
            <v xml:space="preserve">LAMPARA COMERCIAL 2x40 ENC. RAP. -1B              </v>
          </cell>
        </row>
        <row r="1118">
          <cell r="B1118" t="str">
            <v xml:space="preserve">LAMPARA COMERCIAL 2x48 SLIM LINE                  </v>
          </cell>
        </row>
        <row r="1119">
          <cell r="B1119" t="str">
            <v xml:space="preserve">LAMPARA COMERCIAL 2x96 SLIM LINE                  </v>
          </cell>
        </row>
        <row r="1120">
          <cell r="B1120" t="str">
            <v>LAMPARA D-43B  FTE 1X13W 120</v>
          </cell>
        </row>
        <row r="1121">
          <cell r="B1121" t="str">
            <v>LAMPARA DE EMERGENCIA 1 X 18W</v>
          </cell>
        </row>
        <row r="1122">
          <cell r="B1122" t="str">
            <v>LAMPARA DE EMERGENCIA ELM2</v>
          </cell>
        </row>
        <row r="1123">
          <cell r="B1123" t="str">
            <v xml:space="preserve">LAMPARA EN RIEL 1x20 ENC. RAP.                    </v>
          </cell>
        </row>
        <row r="1124">
          <cell r="B1124" t="str">
            <v xml:space="preserve">LAMPARA EN RIEL 1x40 ENC. RAP.                    </v>
          </cell>
        </row>
        <row r="1125">
          <cell r="B1125" t="str">
            <v>LAMPARA HORIZONTAL ALUMB PUBLICO SODIO250</v>
          </cell>
        </row>
        <row r="1126">
          <cell r="B1126" t="str">
            <v>LAMPARA IND. CORRIENTE 2x40 ENC.R.-1B</v>
          </cell>
        </row>
        <row r="1127">
          <cell r="B1127" t="str">
            <v xml:space="preserve">LAMPARA IND. CORRIENTE 2x48 SLIM LINE             </v>
          </cell>
        </row>
        <row r="1128">
          <cell r="B1128" t="str">
            <v>LAMPARA IND. CORRIENTE 2x96 SLIM LINE</v>
          </cell>
        </row>
        <row r="1129">
          <cell r="B1129" t="str">
            <v>LAMPARA INDUSTRIAL  2 X 32 TIPO LITA BAL. ELECTR.</v>
          </cell>
        </row>
        <row r="1130">
          <cell r="B1130" t="str">
            <v>LAMPARA INDUSTRIAL 4 X 32 ESPECIAL</v>
          </cell>
        </row>
        <row r="1131">
          <cell r="B1131" t="str">
            <v>LAMPARA INDUTRIAL 1X32 EN TANDEN 4 CHASIS</v>
          </cell>
        </row>
        <row r="1132">
          <cell r="B1132" t="str">
            <v xml:space="preserve">LAMPARA MARCO DE MADERA 2x20 ENC.RAP              </v>
          </cell>
        </row>
        <row r="1133">
          <cell r="B1133" t="str">
            <v>LAMPARA MARCO DE MADERA 2X32 ELECTRONICA</v>
          </cell>
        </row>
        <row r="1134">
          <cell r="B1134" t="str">
            <v xml:space="preserve">LAMPARA MARCO DE MADERA 2x40 ENC.RAP.-1B          </v>
          </cell>
        </row>
        <row r="1135">
          <cell r="B1135" t="str">
            <v xml:space="preserve">LAMPARA MARCO DE MADERA 2x48 SLIM LINE            </v>
          </cell>
        </row>
        <row r="1136">
          <cell r="B1136" t="str">
            <v xml:space="preserve">LAMPARA MARCO DE MADERA 2x96 SLIM LINE            </v>
          </cell>
        </row>
        <row r="1137">
          <cell r="B1137" t="str">
            <v>LAMPARA OJO DE BUEY.METAL HALIDE 175W 220V</v>
          </cell>
        </row>
        <row r="1138">
          <cell r="B1138" t="str">
            <v>LAMPARA PARABOLICA INCR 2 X 20 ENC.RAP   P.C.I.</v>
          </cell>
        </row>
        <row r="1139">
          <cell r="B1139" t="str">
            <v>LAMPARA PARABOLICA INCR 2 X 96 SLIM LINE P.C.I.</v>
          </cell>
        </row>
        <row r="1140">
          <cell r="B1140" t="str">
            <v>LAMPARA PARABOLICA INCR. 2 X48 SLIM LINE P.C.I.</v>
          </cell>
        </row>
        <row r="1141">
          <cell r="B1141" t="str">
            <v>LAMPARA PARABOLICA SOBREP 2 X 96 S.L.   P.C.S.</v>
          </cell>
        </row>
        <row r="1142">
          <cell r="B1142" t="str">
            <v>LAMPARA PCI 2 X 17  T8</v>
          </cell>
        </row>
        <row r="1143">
          <cell r="B1143" t="str">
            <v>LAMPARA PCI 2 X 32 ELECTRONICA</v>
          </cell>
        </row>
        <row r="1144">
          <cell r="B1144" t="str">
            <v>LAMPARA PCI 2 X 32 IL-PH-IM BTO. ELECTRONICO</v>
          </cell>
        </row>
        <row r="1145">
          <cell r="B1145" t="str">
            <v>LAMPARA PCI 2 X 40 ENC.R.-1B</v>
          </cell>
        </row>
        <row r="1146">
          <cell r="B1146" t="str">
            <v>LAMPARA PCI 2 X 48 SLIM LINE</v>
          </cell>
        </row>
        <row r="1147">
          <cell r="B1147" t="str">
            <v>LAMPARA PCI 2 X 96 SLIM LINE</v>
          </cell>
        </row>
        <row r="1148">
          <cell r="B1148" t="str">
            <v>LAMPARA PCS 2 X32 CON ACRILICO ELECTRONICA</v>
          </cell>
        </row>
        <row r="1149">
          <cell r="B1149" t="str">
            <v>LAMPARA PELGOR REDONDA BOMBILLO 150W</v>
          </cell>
        </row>
        <row r="1150">
          <cell r="B1150" t="str">
            <v>LAMPARA ROY ALPHA 125 GUIA LUZ</v>
          </cell>
        </row>
        <row r="1151">
          <cell r="B1151" t="str">
            <v>LAMPARA TORTUGA INCANDESCENTE 60W</v>
          </cell>
        </row>
        <row r="1152">
          <cell r="B1152" t="str">
            <v>LAPICERO NEGRO</v>
          </cell>
        </row>
        <row r="1153">
          <cell r="B1153" t="str">
            <v>LAPICES NEGROS</v>
          </cell>
        </row>
        <row r="1154">
          <cell r="B1154" t="str">
            <v>LAPICES ROJOS</v>
          </cell>
        </row>
        <row r="1155">
          <cell r="B1155" t="str">
            <v>LIMPIADOR DE CONTACTOS ( CONTAC CLEANER)</v>
          </cell>
        </row>
        <row r="1156">
          <cell r="B1156" t="str">
            <v>LLAVE SELECTORA</v>
          </cell>
        </row>
        <row r="1157">
          <cell r="B1157" t="str">
            <v>LUCES DE BENGALA</v>
          </cell>
        </row>
        <row r="1158">
          <cell r="B1158" t="str">
            <v>LUMINARIA 4X32 CON REJILLA PARABOLICA</v>
          </cell>
        </row>
        <row r="1159">
          <cell r="B1159" t="str">
            <v>LUMINARIA 60X60 CELDAS Y REJILLAN SOBREPONER T8</v>
          </cell>
        </row>
        <row r="1160">
          <cell r="B1160" t="str">
            <v>LUMINARIA A PRUEBA DE POLVO Y HUMEDAD DMW 232</v>
          </cell>
        </row>
        <row r="1161">
          <cell r="B1161" t="str">
            <v>LUMINARIA CILINDER M.HALIDE150W/220V</v>
          </cell>
        </row>
        <row r="1162">
          <cell r="B1162" t="str">
            <v>LUMINARIA CILINDRO 4X13W 120V</v>
          </cell>
        </row>
        <row r="1163">
          <cell r="B1163" t="str">
            <v>LUMINARIA D-18 1X13</v>
          </cell>
        </row>
        <row r="1164">
          <cell r="B1164" t="str">
            <v>LUMINARIA D-400 1X13 120</v>
          </cell>
        </row>
        <row r="1165">
          <cell r="B1165" t="str">
            <v>LUMINARIA D-400 INCANDECENTE</v>
          </cell>
        </row>
        <row r="1166">
          <cell r="B1166" t="str">
            <v>LUMINARIA D-531 2U316 9LD</v>
          </cell>
        </row>
        <row r="1167">
          <cell r="B1167" t="str">
            <v>LUMINARIA D-66 1X26W-120V</v>
          </cell>
        </row>
        <row r="1168">
          <cell r="B1168" t="str">
            <v>LUMINARIA DE INCR. 4X17 16 CELDAS REJILLA EN ALUM.</v>
          </cell>
        </row>
        <row r="1169">
          <cell r="B1169" t="str">
            <v>LUMINARIA DE INCR. 4x17 9 CELDAS REJILLA EN ALUMIN</v>
          </cell>
        </row>
        <row r="1170">
          <cell r="B1170" t="str">
            <v>LUMINARIA DE SOPR 4X17 16 CELDAS REJILLA EN ALUM.</v>
          </cell>
        </row>
        <row r="1171">
          <cell r="B1171" t="str">
            <v>LUMINARIA DELTAPACK 70 SODIO</v>
          </cell>
        </row>
        <row r="1172">
          <cell r="B1172" t="str">
            <v>LUMINARIA GT 232 A12 120 GEB</v>
          </cell>
        </row>
        <row r="1173">
          <cell r="B1173" t="str">
            <v>LUMINARIA GUIA LUX  II SODIO 70W 208/240V</v>
          </cell>
        </row>
        <row r="1174">
          <cell r="B1174" t="str">
            <v>LUMINARIA HORIZONTAL A.P SODIO 70W</v>
          </cell>
        </row>
        <row r="1175">
          <cell r="B1175" t="str">
            <v>LUMINARIA PANTERA SODIO DE 70W</v>
          </cell>
        </row>
        <row r="1176">
          <cell r="B1176" t="str">
            <v>LUMINARIA PARALUX 2X17</v>
          </cell>
        </row>
        <row r="1177">
          <cell r="B1177" t="str">
            <v>LUMINARIA PCS 2 X 32 ELECTRONICA</v>
          </cell>
        </row>
        <row r="1178">
          <cell r="B1178" t="str">
            <v>LUMINARIA VERT. ABIERTA MIK-PH ALUMINIO M-H 400W</v>
          </cell>
        </row>
        <row r="1179">
          <cell r="B1179" t="str">
            <v>LUMINARIA VERTICAL ABIERTA M-H 250W</v>
          </cell>
        </row>
        <row r="1180">
          <cell r="B1180" t="str">
            <v>LUMINARIA WALL PACK 406 2 X 26 120V.</v>
          </cell>
        </row>
        <row r="1181">
          <cell r="B1181" t="str">
            <v>LUMINARIA WALL PACK SODIO 150W/220V</v>
          </cell>
        </row>
        <row r="1182">
          <cell r="B1182" t="str">
            <v>LUMINARIA WALL PACK SODIO 70WW/220V</v>
          </cell>
        </row>
        <row r="1183">
          <cell r="B1183" t="str">
            <v>MANGERA PARA NIVEL DE 3/8</v>
          </cell>
        </row>
        <row r="1184">
          <cell r="B1184" t="str">
            <v>MANO DE OBRA</v>
          </cell>
        </row>
        <row r="1185">
          <cell r="B1185" t="str">
            <v>MARCACION EN GRABOPLAY  DETERMINADA</v>
          </cell>
        </row>
        <row r="1186">
          <cell r="B1186" t="str">
            <v>MARCACION TIPO ANILLO</v>
          </cell>
        </row>
        <row r="1187">
          <cell r="B1187" t="str">
            <v>MARCACION TIPO CLIP  10-8</v>
          </cell>
        </row>
        <row r="1188">
          <cell r="B1188" t="str">
            <v xml:space="preserve">MARCO SOLO DE MADERA 2x40                         </v>
          </cell>
        </row>
        <row r="1189">
          <cell r="B1189" t="str">
            <v>MASILLA</v>
          </cell>
        </row>
        <row r="1190">
          <cell r="B1190" t="str">
            <v>MICOS PARA GUAYA</v>
          </cell>
        </row>
        <row r="1191">
          <cell r="B1191" t="str">
            <v>MICROFONO SHURE C-607</v>
          </cell>
        </row>
        <row r="1192">
          <cell r="B1192" t="str">
            <v>MINI BREAKER DE 10 AMP MONOPOLAR</v>
          </cell>
        </row>
        <row r="1193">
          <cell r="B1193" t="str">
            <v>MINI BREAKER DE 16 AMP MONOPOLAR</v>
          </cell>
        </row>
        <row r="1194">
          <cell r="B1194" t="str">
            <v>MINI BREAKER DE 2 X 16 AMP BIPOLAR</v>
          </cell>
        </row>
        <row r="1195">
          <cell r="B1195" t="str">
            <v>MINI BREAKER DE 2 X 20 AMP BIPOLAR</v>
          </cell>
        </row>
        <row r="1196">
          <cell r="B1196" t="str">
            <v>MINI BREAKER DE 2 X 32 AMP BIPOLAR</v>
          </cell>
        </row>
        <row r="1197">
          <cell r="B1197" t="str">
            <v>MINI BREAKER DE 20 AMP MONOPOLAR</v>
          </cell>
        </row>
        <row r="1198">
          <cell r="B1198" t="str">
            <v>MINI BREAKER DE 30 AMP MONOPOLAR</v>
          </cell>
        </row>
        <row r="1199">
          <cell r="B1199" t="str">
            <v>MINI BREAKER DE 40 AMP MONOPOLAR</v>
          </cell>
        </row>
        <row r="1200">
          <cell r="B1200" t="str">
            <v>MINIBREAKER DE 3 X 100 AMP TRIPOLAR</v>
          </cell>
        </row>
        <row r="1201">
          <cell r="B1201" t="str">
            <v>MINIBREAKER DE 3 X 63 AMP TRIPOLAR</v>
          </cell>
        </row>
        <row r="1202">
          <cell r="B1202" t="str">
            <v>NAYLON  ENKA 4DD/3</v>
          </cell>
        </row>
        <row r="1203">
          <cell r="B1203" t="str">
            <v>OJAL DE SUSPENSION</v>
          </cell>
        </row>
        <row r="1204">
          <cell r="B1204" t="str">
            <v>OJO DE BUEY 2 X 26  ALUMATEC</v>
          </cell>
        </row>
        <row r="1205">
          <cell r="B1205" t="str">
            <v>OJO DE BUEY ESQUIALIZABLE  13W DICROICO</v>
          </cell>
        </row>
        <row r="1206">
          <cell r="B1206" t="str">
            <v>OJO DE BUEY INCANDECENTE VERTICAL</v>
          </cell>
        </row>
        <row r="1207">
          <cell r="B1207" t="str">
            <v>OJO DE BUEY MH 150 DOBLE CONT.ESCUALIZABLE</v>
          </cell>
        </row>
        <row r="1208">
          <cell r="B1208" t="str">
            <v>OJO DE BUEY MH 70W EZCUALIZBLE</v>
          </cell>
        </row>
        <row r="1209">
          <cell r="B1209" t="str">
            <v>OJO DE BUEY PARA BOMBILLA PL-C13W VERTICAL</v>
          </cell>
        </row>
        <row r="1210">
          <cell r="B1210" t="str">
            <v>OMEGAS GALV. ( DRYWALL)</v>
          </cell>
        </row>
        <row r="1211">
          <cell r="B1211" t="str">
            <v>ORGANIZADOR DE CABLE</v>
          </cell>
        </row>
        <row r="1212">
          <cell r="B1212" t="str">
            <v>PAPEL PESCADO C/O 30</v>
          </cell>
        </row>
        <row r="1213">
          <cell r="B1213" t="str">
            <v xml:space="preserve">PAQUETE DE GRAPAS PLASTICAS                       </v>
          </cell>
        </row>
        <row r="1214">
          <cell r="B1214" t="str">
            <v>PARARRAYO 10 KV  10 KA 8.4MCOV</v>
          </cell>
        </row>
        <row r="1215">
          <cell r="B1215" t="str">
            <v>PARARRAYO BAJA TENSION TRIFILAR</v>
          </cell>
        </row>
        <row r="1216">
          <cell r="B1216" t="str">
            <v>PATCH COR FIBRA OPTICA</v>
          </cell>
        </row>
        <row r="1217">
          <cell r="B1217" t="str">
            <v>PATCH CORD DE 0.90 ML</v>
          </cell>
        </row>
        <row r="1218">
          <cell r="B1218" t="str">
            <v>PATCH CORD DE 1.50 ML</v>
          </cell>
        </row>
        <row r="1219">
          <cell r="B1219" t="str">
            <v>PATCH CORD DE 2.10 ML</v>
          </cell>
        </row>
        <row r="1220">
          <cell r="B1220" t="str">
            <v>PATCH CORD DE 3.00 ML</v>
          </cell>
        </row>
        <row r="1221">
          <cell r="B1221" t="str">
            <v>PATCH PANEL DE 12 PUERTOS</v>
          </cell>
        </row>
        <row r="1222">
          <cell r="B1222" t="str">
            <v>PATCH PANEL DE 24 PUERTOS</v>
          </cell>
        </row>
        <row r="1223">
          <cell r="B1223" t="str">
            <v>PATCH PANEL DE 32 PUERTOS</v>
          </cell>
        </row>
        <row r="1224">
          <cell r="B1224" t="str">
            <v>PATCH PANEL DE 48 PUERTOS</v>
          </cell>
        </row>
        <row r="1225">
          <cell r="B1225" t="str">
            <v>PEAJES CARRETERAS NACIONALES</v>
          </cell>
        </row>
        <row r="1226">
          <cell r="B1226" t="str">
            <v>PEINE BIPOLAR DE CONEXIÓN 12 PASOS REF-14882</v>
          </cell>
        </row>
        <row r="1227">
          <cell r="B1227" t="str">
            <v>PEINE TRIPOLAR DE CONEXIÓN 12 PASOS REF-14883</v>
          </cell>
        </row>
        <row r="1228">
          <cell r="B1228" t="str">
            <v>PERCHA DE 1 PUESTO TIPO EEPP</v>
          </cell>
        </row>
        <row r="1229">
          <cell r="B1229" t="str">
            <v>PERCHA DE 3 PUESTOS</v>
          </cell>
        </row>
        <row r="1230">
          <cell r="B1230" t="str">
            <v>PERFIL OMEGA AMDP100</v>
          </cell>
        </row>
        <row r="1231">
          <cell r="B1231" t="str">
            <v>PERFIL SENCILLO LISO C. 14 X 2.40 MTS</v>
          </cell>
        </row>
        <row r="1232">
          <cell r="B1232" t="str">
            <v>PERFIL SENCILLO RANURADO C.12 X 2.40 MTS</v>
          </cell>
        </row>
        <row r="1233">
          <cell r="B1233" t="str">
            <v>PERFIL SENCILLO RANURADO C.12 X 3.00 MTS</v>
          </cell>
        </row>
        <row r="1234">
          <cell r="B1234" t="str">
            <v>PERNO CLAVO DE 1" REF 1508</v>
          </cell>
        </row>
        <row r="1235">
          <cell r="B1235" t="str">
            <v>PERNO CLAVO DE 1-1/4 REF. 3336</v>
          </cell>
        </row>
        <row r="1236">
          <cell r="B1236" t="str">
            <v>PERNO DE ANCLAJE CON ARANDELA TRIANGULA DE 5/8</v>
          </cell>
        </row>
        <row r="1237">
          <cell r="B1237" t="str">
            <v>PERNO DE ANCLAJE CON TUERCA DE 5/8</v>
          </cell>
        </row>
        <row r="1238">
          <cell r="B1238" t="str">
            <v>PERNO EXPANSION 1/2 X 4</v>
          </cell>
        </row>
        <row r="1239">
          <cell r="B1239" t="str">
            <v>PERNO PARA PISTOLA DE 1/4" CON ROSCA</v>
          </cell>
        </row>
        <row r="1240">
          <cell r="B1240" t="str">
            <v>PESCA DE 1/8 X 15</v>
          </cell>
        </row>
        <row r="1241">
          <cell r="B1241" t="str">
            <v>PESCA DE 1/8 X 30</v>
          </cell>
        </row>
        <row r="1242">
          <cell r="B1242" t="str">
            <v>PIAMIGO PARA BRAZO TRIANGULO</v>
          </cell>
        </row>
        <row r="1243">
          <cell r="B1243" t="str">
            <v>PIAMIGO PARA CRUCETA DE 2.40 MT.</v>
          </cell>
        </row>
        <row r="1244">
          <cell r="B1244" t="str">
            <v>PICO PROTECTORES PN230 A GAS</v>
          </cell>
        </row>
        <row r="1245">
          <cell r="B1245" t="str">
            <v xml:space="preserve">PIEAMIGO PARA CRUCETA DE 1.50 MT                  </v>
          </cell>
        </row>
        <row r="1246">
          <cell r="B1246" t="str">
            <v xml:space="preserve">PIEAMIGO PARA CRUCETA DE 2.40 MT                  </v>
          </cell>
        </row>
        <row r="1247">
          <cell r="B1247" t="str">
            <v>PIEZAS ESPECIALES DE 25 X 8 PINTADAS</v>
          </cell>
        </row>
        <row r="1248">
          <cell r="B1248" t="str">
            <v>PILOTO P120RG</v>
          </cell>
        </row>
        <row r="1249">
          <cell r="B1249" t="str">
            <v>PINTURA ANTICORROCIVA</v>
          </cell>
        </row>
        <row r="1250">
          <cell r="B1250" t="str">
            <v>PISA CABLE METALICO</v>
          </cell>
        </row>
        <row r="1251">
          <cell r="B1251" t="str">
            <v>PISTOLA TERMICA MAKITA</v>
          </cell>
        </row>
        <row r="1252">
          <cell r="B1252" t="str">
            <v>PLACA BASICA 2X4 MAXIMA XM P</v>
          </cell>
        </row>
        <row r="1253">
          <cell r="B1253" t="str">
            <v>PLACA BASICA 2X4 PARA 3 MODULOS KR-PB</v>
          </cell>
        </row>
        <row r="1254">
          <cell r="B1254" t="str">
            <v>PLACA BASICA 4 X 4 PARA 6 MODULOS KR-P4B</v>
          </cell>
        </row>
        <row r="1255">
          <cell r="B1255" t="str">
            <v>PLACA BLANCO INTEGRAL LIGHT N4803IB</v>
          </cell>
        </row>
        <row r="1256">
          <cell r="B1256" t="str">
            <v>PLACA BLANCO LIGHT N4803LB</v>
          </cell>
        </row>
        <row r="1257">
          <cell r="B1257" t="str">
            <v>PLACA CIEGA      CREMA  LX-000C</v>
          </cell>
        </row>
        <row r="1258">
          <cell r="B1258" t="str">
            <v>PLACA CIEGA BLANCA  AX 000B</v>
          </cell>
        </row>
        <row r="1259">
          <cell r="B1259" t="str">
            <v>PLACA CIEGA BLANCA LX-000B</v>
          </cell>
        </row>
        <row r="1260">
          <cell r="B1260" t="str">
            <v>PLACA CIEGA E5SO  MODUS</v>
          </cell>
        </row>
        <row r="1261">
          <cell r="B1261" t="str">
            <v>PLACA CIEGA KR-000B</v>
          </cell>
        </row>
        <row r="1262">
          <cell r="B1262" t="str">
            <v>PLACA CIEGA MARFIL AX-000M</v>
          </cell>
        </row>
        <row r="1263">
          <cell r="B1263" t="str">
            <v>PLACA CONEXIÓN UNISTRUT P1026</v>
          </cell>
        </row>
        <row r="1264">
          <cell r="B1264" t="str">
            <v>PLACA DECORATIVA SENCILLA 2X4 XMC-TI MARFIL</v>
          </cell>
        </row>
        <row r="1265">
          <cell r="B1265" t="str">
            <v>PLACA DECORATIVA SENCILLA 2X4-XMC-TB BLAMCA</v>
          </cell>
        </row>
        <row r="1266">
          <cell r="B1266" t="str">
            <v>PLACA DECORATIVA SENCILLA 2X4-XMC-TGP GRAFITO</v>
          </cell>
        </row>
        <row r="1267">
          <cell r="B1267" t="str">
            <v>PLACA DECORATIVA SENCILLA 2X4-XMC-TQP CAOBA</v>
          </cell>
        </row>
        <row r="1268">
          <cell r="B1268" t="str">
            <v>PLACA DOBLE INTEMPERIE LEVITON</v>
          </cell>
        </row>
        <row r="1269">
          <cell r="B1269" t="str">
            <v>PLACA INTEMPERIE SENCILLA</v>
          </cell>
        </row>
        <row r="1270">
          <cell r="B1270" t="str">
            <v>PLACA LIVING CROMO LUCIDO L4803CR</v>
          </cell>
        </row>
        <row r="1271">
          <cell r="B1271" t="str">
            <v>PLACA MARFIL/BEIGE DE 1 MODULO 503NU/1B</v>
          </cell>
        </row>
        <row r="1272">
          <cell r="B1272" t="str">
            <v>PLACA MARFIL/BEIGE DE 2 MODULOS 503NU/2B</v>
          </cell>
        </row>
        <row r="1273">
          <cell r="B1273" t="str">
            <v>PLACA MARFIL/BEIGE DE 3 MODULOS 503NU/3B</v>
          </cell>
        </row>
        <row r="1274">
          <cell r="B1274" t="str">
            <v>PLACA MARFIL/MARFIL DE 1 MODULO 503NU/1I</v>
          </cell>
        </row>
        <row r="1275">
          <cell r="B1275" t="str">
            <v>PLACA MARFIL/MARFIL DE 2 MODULOS 503NU/2I</v>
          </cell>
        </row>
        <row r="1276">
          <cell r="B1276" t="str">
            <v>PLACA MARFIL/MARFIL DE 3 MODULOS 503NU/3I</v>
          </cell>
        </row>
        <row r="1277">
          <cell r="B1277" t="str">
            <v>PLACA METALICA PARA TOMA DE SEGURIDAD</v>
          </cell>
        </row>
        <row r="1278">
          <cell r="B1278" t="str">
            <v>PLACA PARA DOS MODULOS E5S2  MODUS</v>
          </cell>
        </row>
        <row r="1279">
          <cell r="B1279" t="str">
            <v>PLACA PARA SUICHE LEVINTON BLANCA</v>
          </cell>
        </row>
        <row r="1280">
          <cell r="B1280" t="str">
            <v>PLACA PARA SUICHE LEVINTON MARFIL</v>
          </cell>
        </row>
        <row r="1281">
          <cell r="B1281" t="str">
            <v>PLACA PARA TOMA 5821-I COLOR MARFIL</v>
          </cell>
        </row>
        <row r="1282">
          <cell r="B1282" t="str">
            <v>PLACA PARA TRES MODULOS E5S3  MODUS</v>
          </cell>
        </row>
        <row r="1283">
          <cell r="B1283" t="str">
            <v>PLACA PORTERO DE UN PULSADOR PANASONIC CON AMPLIF.</v>
          </cell>
        </row>
        <row r="1284">
          <cell r="B1284" t="str">
            <v>PLACA SUICHE Y TOMA  FINA MARFIL</v>
          </cell>
        </row>
        <row r="1285">
          <cell r="B1285" t="str">
            <v>PLACA SUICHE Y TOMA ECONOMICA</v>
          </cell>
        </row>
        <row r="1286">
          <cell r="B1286" t="str">
            <v>PLACA SUICHE Y TOMA FINA BLANCA</v>
          </cell>
        </row>
        <row r="1287">
          <cell r="B1287" t="str">
            <v>PLACA SUICHE Y TOMA METALICA</v>
          </cell>
        </row>
        <row r="1288">
          <cell r="B1288" t="str">
            <v>PLACA SUICHE Y TOMA NARANJA</v>
          </cell>
        </row>
        <row r="1289">
          <cell r="B1289" t="str">
            <v>PLACA UN MODULO  E5S1  MODUS</v>
          </cell>
        </row>
        <row r="1290">
          <cell r="B1290" t="str">
            <v>PLACADECORATIVA SENCILLA 2X4 XMC-TK NEGRO</v>
          </cell>
        </row>
        <row r="1291">
          <cell r="B1291" t="str">
            <v xml:space="preserve">PLAFON DE LOZA                                    </v>
          </cell>
        </row>
        <row r="1292">
          <cell r="B1292" t="str">
            <v>PLAFON DE LOZA CON CADENA</v>
          </cell>
        </row>
        <row r="1293">
          <cell r="B1293" t="str">
            <v>PLATINA DE ALUMINIO  2X3/4X6M</v>
          </cell>
        </row>
        <row r="1294">
          <cell r="B1294" t="str">
            <v>PLATINA DE UNION CANASTILLA PINTADA</v>
          </cell>
        </row>
        <row r="1295">
          <cell r="B1295" t="str">
            <v>PLATINA DE UNION DE SEPARACABLES GALVANIZADA</v>
          </cell>
        </row>
        <row r="1296">
          <cell r="B1296" t="str">
            <v>PLATINA EN L 2 PERFORACIONES RE. M21033</v>
          </cell>
        </row>
        <row r="1297">
          <cell r="B1297" t="str">
            <v>PLATINA EN U PERF. ALARGADA</v>
          </cell>
        </row>
        <row r="1298">
          <cell r="B1298" t="str">
            <v>PLATINA TERMINAL  CANASTILLA DE 10</v>
          </cell>
        </row>
        <row r="1299">
          <cell r="B1299" t="str">
            <v>PLATINA TERMINAL  CANASTILLA DE 20</v>
          </cell>
        </row>
        <row r="1300">
          <cell r="B1300" t="str">
            <v>PLATINA UNION CANASTILLA GALVANIZADA</v>
          </cell>
        </row>
        <row r="1301">
          <cell r="B1301" t="str">
            <v>PLOTTERS  PLANOS</v>
          </cell>
        </row>
        <row r="1302">
          <cell r="B1302" t="str">
            <v>PONCHADORA TELEMASTER IDEAL REF-30-696</v>
          </cell>
        </row>
        <row r="1303">
          <cell r="B1303" t="str">
            <v>PORTAFUSIBLE DE 25A</v>
          </cell>
        </row>
        <row r="1304">
          <cell r="B1304" t="str">
            <v>PORTA-REFLETOR REF RX-550</v>
          </cell>
        </row>
        <row r="1305">
          <cell r="B1305" t="str">
            <v>POSTE CONCRETO 12 MTS</v>
          </cell>
        </row>
        <row r="1306">
          <cell r="B1306" t="str">
            <v>POSTE CONCRETO 14 MTS</v>
          </cell>
        </row>
        <row r="1307">
          <cell r="B1307" t="str">
            <v>POSTE CONCRETO 8 MTS</v>
          </cell>
        </row>
        <row r="1308">
          <cell r="B1308" t="str">
            <v>POSTE CONCRETO 9.2 MTS</v>
          </cell>
        </row>
        <row r="1309">
          <cell r="B1309" t="str">
            <v>POSTE MADERA 10 MTS</v>
          </cell>
        </row>
        <row r="1310">
          <cell r="B1310" t="str">
            <v>POSTE MADERA 12 MTS</v>
          </cell>
        </row>
        <row r="1311">
          <cell r="B1311" t="str">
            <v>POSTE MADERA 8 MTS</v>
          </cell>
        </row>
        <row r="1312">
          <cell r="B1312" t="str">
            <v>POSTE METALICO DE 9.80 MTS CON BRAZO DOBLE</v>
          </cell>
        </row>
        <row r="1313">
          <cell r="B1313" t="str">
            <v>POSTE METALICO DE 9.80 MTS CON BRAZO SENCILLO</v>
          </cell>
        </row>
        <row r="1314">
          <cell r="B1314" t="str">
            <v>PRENSA ESTOPA PLASTICO DE 1/2</v>
          </cell>
        </row>
        <row r="1315">
          <cell r="B1315" t="str">
            <v>PRENSA ESTOPA PLASTICO DE 3/8</v>
          </cell>
        </row>
        <row r="1316">
          <cell r="B1316" t="str">
            <v>PROYECTOR AREAISO M.HALIDE 250W CUT OFF AREA LUX</v>
          </cell>
        </row>
        <row r="1317">
          <cell r="B1317" t="str">
            <v>PROYECTOR AREAISO M.HALIDE 400W CUT OFF AREA LUX</v>
          </cell>
        </row>
        <row r="1318">
          <cell r="B1318" t="str">
            <v>PROYECTOR RECT. M. HALIDE 250W</v>
          </cell>
        </row>
        <row r="1319">
          <cell r="B1319" t="str">
            <v>PROYECTOR RECT. MINI SODIO 70</v>
          </cell>
        </row>
        <row r="1320">
          <cell r="B1320" t="str">
            <v>PULSADOR AUXILIAR LUZ PILOTO XMC-4JL</v>
          </cell>
        </row>
        <row r="1321">
          <cell r="B1321" t="str">
            <v>PULSADOR TIMBRE LUZ PILOTO MODULO MAXIMA  XMC-4L</v>
          </cell>
        </row>
        <row r="1322">
          <cell r="B1322" t="str">
            <v xml:space="preserve">PUNTA PARA PARARRAYO                              </v>
          </cell>
        </row>
        <row r="1323">
          <cell r="B1323" t="str">
            <v>RACK ABIERTO 0.60 MTS</v>
          </cell>
        </row>
        <row r="1324">
          <cell r="B1324" t="str">
            <v>RACK ABIERTO 1.50 MTS</v>
          </cell>
        </row>
        <row r="1325">
          <cell r="B1325" t="str">
            <v>RACK ABIERTO 2.10 MTS</v>
          </cell>
        </row>
        <row r="1326">
          <cell r="B1326" t="str">
            <v>RACK CERADO 0.50 MTS</v>
          </cell>
        </row>
        <row r="1327">
          <cell r="B1327" t="str">
            <v>RACK CERADO 1.80 MTS</v>
          </cell>
        </row>
        <row r="1328">
          <cell r="B1328" t="str">
            <v>RACK CERRADO 0.90 MTS</v>
          </cell>
        </row>
        <row r="1329">
          <cell r="B1329" t="str">
            <v>RACK CERRADO 1.20 MTS</v>
          </cell>
        </row>
        <row r="1330">
          <cell r="B1330" t="str">
            <v>RACK CERRADO 1.50 MTS</v>
          </cell>
        </row>
        <row r="1331">
          <cell r="B1331" t="str">
            <v>RACK CERRADO 2.10 MTS</v>
          </cell>
        </row>
        <row r="1332">
          <cell r="B1332" t="str">
            <v>REALCE DE 56 X 6</v>
          </cell>
        </row>
        <row r="1333">
          <cell r="B1333" t="str">
            <v>RECUCCION GALV 3/4 X1/2</v>
          </cell>
        </row>
        <row r="1334">
          <cell r="B1334" t="str">
            <v>REDUCCION BUSHING 1-1/4-1</v>
          </cell>
        </row>
        <row r="1335">
          <cell r="B1335" t="str">
            <v>REDUCCIÓN GALV 1.1/2 X 3/4</v>
          </cell>
        </row>
        <row r="1336">
          <cell r="B1336" t="str">
            <v>REDUCCION IZQUIERDA DE 60 A 40</v>
          </cell>
        </row>
        <row r="1337">
          <cell r="B1337" t="str">
            <v>REDUCCION SIMETRICA DE 40 A 20</v>
          </cell>
        </row>
        <row r="1338">
          <cell r="B1338" t="str">
            <v>REDUCCION SIMETRICA DE 40 A 30</v>
          </cell>
        </row>
        <row r="1339">
          <cell r="B1339" t="str">
            <v>REDUCCION SIMETRICA DE 50 A 40</v>
          </cell>
        </row>
        <row r="1340">
          <cell r="B1340" t="str">
            <v>REDUCCION SIMETRICA DE 60 A 20</v>
          </cell>
        </row>
        <row r="1341">
          <cell r="B1341" t="str">
            <v>REDUCCION SIMETRICA DE 60 A 30</v>
          </cell>
        </row>
        <row r="1342">
          <cell r="B1342" t="str">
            <v>REDUCCION SIMETRICA DE 60 A 40</v>
          </cell>
        </row>
        <row r="1343">
          <cell r="B1343" t="str">
            <v>REDUCCION SIMETRICA DE 60 A 50</v>
          </cell>
        </row>
        <row r="1344">
          <cell r="B1344" t="str">
            <v>REFLECTOR CIRCULAR M.HALIDE 400W C/V</v>
          </cell>
        </row>
        <row r="1345">
          <cell r="B1345" t="str">
            <v>REFLECTOR GENOVA DE 150W/110V REF4710</v>
          </cell>
        </row>
        <row r="1346">
          <cell r="B1346" t="str">
            <v>REFLECTOR HALOGENO 500 W</v>
          </cell>
        </row>
        <row r="1347">
          <cell r="B1347" t="str">
            <v>REFLECTOR HALOGENO DE 1500 W</v>
          </cell>
        </row>
        <row r="1348">
          <cell r="B1348" t="str">
            <v>REFLECTOR METAL HALIDE 400W</v>
          </cell>
        </row>
        <row r="1349">
          <cell r="B1349" t="str">
            <v>REFLECTOR METAL HALIDE DE 1000 W</v>
          </cell>
        </row>
        <row r="1350">
          <cell r="B1350" t="str">
            <v>REFLECTOR M-H 70W.</v>
          </cell>
        </row>
        <row r="1351">
          <cell r="B1351" t="str">
            <v>REFLECTOR REF; 600 CON BOMBILO  150W</v>
          </cell>
        </row>
        <row r="1352">
          <cell r="B1352" t="str">
            <v xml:space="preserve">REFLECTOR SIN VIDRIO       R.505                  </v>
          </cell>
        </row>
        <row r="1353">
          <cell r="B1353" t="str">
            <v>REGILLA PARA LUMINARIA</v>
          </cell>
        </row>
        <row r="1354">
          <cell r="B1354" t="str">
            <v xml:space="preserve">REGLETA DE 10 PARES NORMA E.P.                    </v>
          </cell>
        </row>
        <row r="1355">
          <cell r="B1355" t="str">
            <v>REGLETA PLASTICA PARA DERIVACION</v>
          </cell>
        </row>
        <row r="1356">
          <cell r="B1356" t="str">
            <v>REGLETA SEIMON DE 25 PARES CON SOPORTE</v>
          </cell>
        </row>
        <row r="1357">
          <cell r="B1357" t="str">
            <v>REGLETA SEIMON DE 50 PARES CON SOPORTE</v>
          </cell>
        </row>
        <row r="1358">
          <cell r="B1358" t="str">
            <v>RELE DE TIEMPO DE 1,5-30SEG.</v>
          </cell>
        </row>
        <row r="1359">
          <cell r="B1359" t="str">
            <v>REMACHE 5-4 PARA BROCA DE 5/32</v>
          </cell>
        </row>
        <row r="1360">
          <cell r="B1360" t="str">
            <v>RESISTENCIA DE 1/2 W</v>
          </cell>
        </row>
        <row r="1361">
          <cell r="B1361" t="str">
            <v>REVISION TRANSFORMADOR</v>
          </cell>
        </row>
        <row r="1362">
          <cell r="B1362" t="str">
            <v>REVISION TRANSFORMADOR DE CORRIENTE</v>
          </cell>
        </row>
        <row r="1363">
          <cell r="B1363" t="str">
            <v>REVISION TRANSFORMADOR DE INTENSIDAD</v>
          </cell>
        </row>
        <row r="1364">
          <cell r="B1364" t="str">
            <v>REVISION TRANSFORMADOR DE POTENCIAL</v>
          </cell>
        </row>
        <row r="1365">
          <cell r="B1365" t="str">
            <v>RIEL PESADO PARA DEFENSA</v>
          </cell>
        </row>
        <row r="1366">
          <cell r="B1366" t="str">
            <v>SACOL REF XL</v>
          </cell>
        </row>
        <row r="1367">
          <cell r="B1367" t="str">
            <v>SALIDA AUDIO MAXIMA ARMADA XM-6A</v>
          </cell>
        </row>
        <row r="1368">
          <cell r="B1368" t="str">
            <v>SALIDA AUDIO UN PARLANTE MODULO DEKO DK-6BA</v>
          </cell>
        </row>
        <row r="1369">
          <cell r="B1369" t="str">
            <v>SALIDA CITOFONO LIGHT</v>
          </cell>
        </row>
        <row r="1370">
          <cell r="B1370" t="str">
            <v>SALIDA CORDON T.V  BLANCO AX 060 B</v>
          </cell>
        </row>
        <row r="1371">
          <cell r="B1371" t="str">
            <v>SALIDA CORDON T.V. BLANCO LX-060B</v>
          </cell>
        </row>
        <row r="1372">
          <cell r="B1372" t="str">
            <v>SALIDA CORDON TV MODULO BLANCO KR-6B</v>
          </cell>
        </row>
        <row r="1373">
          <cell r="B1373" t="str">
            <v>SALIDA PARA AUDIO  BLANCO LK-060BA</v>
          </cell>
        </row>
        <row r="1374">
          <cell r="B1374" t="str">
            <v>SALIDACORDON TV MODULO DEKO DK-6B</v>
          </cell>
        </row>
        <row r="1375">
          <cell r="B1375" t="str">
            <v>SELECTOR XB4BD21</v>
          </cell>
        </row>
        <row r="1376">
          <cell r="B1376" t="str">
            <v>SELECTOR XB4BG21 CON LLAVE</v>
          </cell>
        </row>
        <row r="1377">
          <cell r="B1377" t="str">
            <v>SEPARACABLES DE 2.4 M GALVANIZADO</v>
          </cell>
        </row>
        <row r="1378">
          <cell r="B1378" t="str">
            <v>SILICONA EN BARRA</v>
          </cell>
        </row>
        <row r="1379">
          <cell r="B1379" t="str">
            <v>SILICONA EN TUBO</v>
          </cell>
        </row>
        <row r="1380">
          <cell r="B1380" t="str">
            <v>SISTEMA INTEGRADO DE PROTECCION A 220V</v>
          </cell>
        </row>
        <row r="1381">
          <cell r="B1381" t="str">
            <v>SISTEMA INTEGRADO DE PROTECCION TRIF. A 208/120V.</v>
          </cell>
        </row>
        <row r="1382">
          <cell r="B1382" t="str">
            <v>SOCKE PARA BOMBILLO INTEMPERIE</v>
          </cell>
        </row>
        <row r="1383">
          <cell r="B1383" t="str">
            <v>SOCKET BIPIN IMP.</v>
          </cell>
        </row>
        <row r="1384">
          <cell r="B1384" t="str">
            <v>SOCKET DE CAUCHO</v>
          </cell>
        </row>
        <row r="1385">
          <cell r="B1385" t="str">
            <v>SOCKET DE PORCELANA E-27</v>
          </cell>
        </row>
        <row r="1386">
          <cell r="B1386" t="str">
            <v>SOCKET FLTE PL 26 VERTICAL 4P</v>
          </cell>
        </row>
        <row r="1387">
          <cell r="B1387" t="str">
            <v>SOCKET FLTE PL. 13  VERTICAL</v>
          </cell>
        </row>
        <row r="1388">
          <cell r="B1388" t="str">
            <v>SOCKET HERMETICO REF-27230</v>
          </cell>
        </row>
        <row r="1389">
          <cell r="B1389" t="str">
            <v>SOCKETS FLUORESCENTE</v>
          </cell>
        </row>
        <row r="1390">
          <cell r="B1390" t="str">
            <v>SOCKETS PARA HALOGENO</v>
          </cell>
        </row>
        <row r="1391">
          <cell r="B1391" t="str">
            <v>SOLDADURA  ELECTRICA 6011 X  1/8</v>
          </cell>
        </row>
        <row r="1392">
          <cell r="B1392" t="str">
            <v>SOLDADURA ALUMINOTERMICA X 115 GR</v>
          </cell>
        </row>
        <row r="1393">
          <cell r="B1393" t="str">
            <v>SOLDADURA ALUMINOTERMICA X 150 GR</v>
          </cell>
        </row>
        <row r="1394">
          <cell r="B1394" t="str">
            <v>SOLDADURA ALUMINOTERMICA X 250 GR</v>
          </cell>
        </row>
        <row r="1395">
          <cell r="B1395" t="str">
            <v>SOLDADURA ALUMINOTERMICA X 90 GR</v>
          </cell>
        </row>
        <row r="1396">
          <cell r="B1396" t="str">
            <v>SOLDADURA ESTAÑO CARRETA 1/2 LB</v>
          </cell>
        </row>
        <row r="1397">
          <cell r="B1397" t="str">
            <v>SOPORTE AEREO PARA CANASTILLA DE 10</v>
          </cell>
        </row>
        <row r="1398">
          <cell r="B1398" t="str">
            <v>SOPORTE AEREO PARA CANASTILLA DE 20</v>
          </cell>
        </row>
        <row r="1399">
          <cell r="B1399" t="str">
            <v>SOPORTE AEREO PARA CANASTILLA DE 30</v>
          </cell>
        </row>
        <row r="1400">
          <cell r="B1400" t="str">
            <v>SOPORTE AEREO PARA CANASTILLA DE 40</v>
          </cell>
        </row>
        <row r="1401">
          <cell r="B1401" t="str">
            <v>SOPORTE AEREO PARA CANASTILLA DE 60</v>
          </cell>
        </row>
        <row r="1402">
          <cell r="B1402" t="str">
            <v>SOPORTE AEREO PARA DUCTO 9X9</v>
          </cell>
        </row>
        <row r="1403">
          <cell r="B1403" t="str">
            <v>SOPORTE BARROTE PARA CANASTILLA DE 20 GALV.</v>
          </cell>
        </row>
        <row r="1404">
          <cell r="B1404" t="str">
            <v>SOPORTE BARROTE PARA CANASTILLA DE 30 GALV.</v>
          </cell>
        </row>
        <row r="1405">
          <cell r="B1405" t="str">
            <v>SOPORTE BARROTE PARA CANASTILLA DE 40 GALV.</v>
          </cell>
        </row>
        <row r="1406">
          <cell r="B1406" t="str">
            <v>SOPORTE BARROTE PARA CANASTILLA DE 40 PINTADA</v>
          </cell>
        </row>
        <row r="1407">
          <cell r="B1407" t="str">
            <v>SOPORTE BARROTE PARA CANASTILLA DE 50 GALV.</v>
          </cell>
        </row>
        <row r="1408">
          <cell r="B1408" t="str">
            <v>SOPORTE BARROTE PARA CANASTILLA DE 60 GALV.</v>
          </cell>
        </row>
        <row r="1409">
          <cell r="B1409" t="str">
            <v>SOPORTE BARROTE PARACANALETA METALICA</v>
          </cell>
        </row>
        <row r="1410">
          <cell r="B1410" t="str">
            <v>SOPORTE MENSULA GALVANIZADO DE 15 CM</v>
          </cell>
        </row>
        <row r="1411">
          <cell r="B1411" t="str">
            <v>SOPORTE MENSULA GALVANIZADO DE 25 CMS.</v>
          </cell>
        </row>
        <row r="1412">
          <cell r="B1412" t="str">
            <v>SOPORTE MENSULA GALVANIZADO DE 30 CMS.</v>
          </cell>
        </row>
        <row r="1413">
          <cell r="B1413" t="str">
            <v>SOPORTE MENSULA GALVANIZADO DE 40 CMS.</v>
          </cell>
        </row>
        <row r="1414">
          <cell r="B1414" t="str">
            <v>SOPORTE MENSULA GALVANIZADO DE 60 CMS.</v>
          </cell>
        </row>
        <row r="1415">
          <cell r="B1415" t="str">
            <v>SOPORTE PARA LAMPARA EN U</v>
          </cell>
        </row>
        <row r="1416">
          <cell r="B1416" t="str">
            <v>SOPORTE PARA PUNTA DE PARARRAYO</v>
          </cell>
        </row>
        <row r="1417">
          <cell r="B1417" t="str">
            <v>SOPORTE PARA TRANSFORMADOR</v>
          </cell>
        </row>
        <row r="1418">
          <cell r="B1418" t="str">
            <v>SOPORTE REPISA PARA CANASTILLA DE 20 GALV.</v>
          </cell>
        </row>
        <row r="1419">
          <cell r="B1419" t="str">
            <v>SOPORTE REPISA PARA CANASTILLA DE 20 PINTADO</v>
          </cell>
        </row>
        <row r="1420">
          <cell r="B1420" t="str">
            <v>SOPORTE REPISA PARA CANASTILLA DE 30 GALV.</v>
          </cell>
        </row>
        <row r="1421">
          <cell r="B1421" t="str">
            <v>SOPORTE REPISA PARA CANASTILLA DE 40 GALV.</v>
          </cell>
        </row>
        <row r="1422">
          <cell r="B1422" t="str">
            <v>SOPORTE REPISA PARA CANASTILLA DE 40 PINTADO</v>
          </cell>
        </row>
        <row r="1423">
          <cell r="B1423" t="str">
            <v>SOPORTE REPISA PARA CANASTILLA DE 60 GALV.</v>
          </cell>
        </row>
        <row r="1424">
          <cell r="B1424" t="str">
            <v>SUICHE CODILLO</v>
          </cell>
        </row>
        <row r="1425">
          <cell r="B1425" t="str">
            <v>SUICHE DE PRESENCIA</v>
          </cell>
        </row>
        <row r="1426">
          <cell r="B1426" t="str">
            <v>SUJETADOR DE BANDEJA  GALVANIZADA</v>
          </cell>
        </row>
        <row r="1427">
          <cell r="B1427" t="str">
            <v>SUJETADOR DE SEPARACABLES GALVANIZADO</v>
          </cell>
        </row>
        <row r="1428">
          <cell r="B1428" t="str">
            <v>SUJETADOR VERTICAL DE BANDEJA GALVANIZADA</v>
          </cell>
        </row>
        <row r="1429">
          <cell r="B1429" t="str">
            <v>TABLERO CON TOT  2F-4H 8 CTOS</v>
          </cell>
        </row>
        <row r="1430">
          <cell r="B1430" t="str">
            <v>TABLERO CON TOT  3F-5H 12 CTOS</v>
          </cell>
        </row>
        <row r="1431">
          <cell r="B1431" t="str">
            <v>TABLERO CON TOT  3F-5H 18 CTOS</v>
          </cell>
        </row>
        <row r="1432">
          <cell r="B1432" t="str">
            <v>TABLERO CON TOT  3F-5H 24 CTOS</v>
          </cell>
        </row>
        <row r="1433">
          <cell r="B1433" t="str">
            <v>TABLERO CON TOT  3F-5H 30 CTOS</v>
          </cell>
        </row>
        <row r="1434">
          <cell r="B1434" t="str">
            <v>TABLERO CON TOT  3F-5H 36 CTOS</v>
          </cell>
        </row>
        <row r="1435">
          <cell r="B1435" t="str">
            <v>TABLERO CON TOT  3F-5H 42 CTOS</v>
          </cell>
        </row>
        <row r="1436">
          <cell r="B1436" t="str">
            <v>TABLERO CON TOT 2F-4H 12 CTOS</v>
          </cell>
        </row>
        <row r="1437">
          <cell r="B1437" t="str">
            <v>TABLERO CON TOT 2F-4H 18 CTOS</v>
          </cell>
        </row>
        <row r="1438">
          <cell r="B1438" t="str">
            <v xml:space="preserve">TABLERO MONOF 12 CTOS LIVIANO CON PUERTA          </v>
          </cell>
        </row>
        <row r="1439">
          <cell r="B1439" t="str">
            <v xml:space="preserve">TABLERO MONOF 12 CTOS LIVIANO SIN PUERTA          </v>
          </cell>
        </row>
        <row r="1440">
          <cell r="B1440" t="str">
            <v xml:space="preserve">TABLERO MONOF 12 CTOS PESADO CON PUERTA           </v>
          </cell>
        </row>
        <row r="1441">
          <cell r="B1441" t="str">
            <v xml:space="preserve">TABLERO MONOF 18 CTOS LIVIANO CON PUERTA          </v>
          </cell>
        </row>
        <row r="1442">
          <cell r="B1442" t="str">
            <v xml:space="preserve">TABLERO MONOF 2 CTOS                              </v>
          </cell>
        </row>
        <row r="1443">
          <cell r="B1443" t="str">
            <v xml:space="preserve">TABLERO MONOF 24 CTOS                             </v>
          </cell>
        </row>
        <row r="1444">
          <cell r="B1444" t="str">
            <v xml:space="preserve">TABLERO MONOF 30 CTOS                             </v>
          </cell>
        </row>
        <row r="1445">
          <cell r="B1445" t="str">
            <v xml:space="preserve">TABLERO MONOF 36 CTOS                             </v>
          </cell>
        </row>
        <row r="1446">
          <cell r="B1446" t="str">
            <v xml:space="preserve">TABLERO MONOF 4 CTOS                              </v>
          </cell>
        </row>
        <row r="1447">
          <cell r="B1447" t="str">
            <v>TABLERO MONOF 42 CTOS</v>
          </cell>
        </row>
        <row r="1448">
          <cell r="B1448" t="str">
            <v xml:space="preserve">TABLERO MONOF 6 CTOS                              </v>
          </cell>
        </row>
        <row r="1449">
          <cell r="B1449" t="str">
            <v xml:space="preserve">TABLERO MONOF 8 CTOS CON PUERTA                   </v>
          </cell>
        </row>
        <row r="1450">
          <cell r="B1450" t="str">
            <v xml:space="preserve">TABLERO MONOF 8 CTOS LIVIANO SIN PUERTA           </v>
          </cell>
        </row>
        <row r="1451">
          <cell r="B1451" t="str">
            <v>TABLERO TRIFASICO  42 CTOS</v>
          </cell>
        </row>
        <row r="1452">
          <cell r="B1452" t="str">
            <v>TABLERO TRIFASICO 12 CTOS</v>
          </cell>
        </row>
        <row r="1453">
          <cell r="B1453" t="str">
            <v>TABLERO TRIFASICO 18 CTOS</v>
          </cell>
        </row>
        <row r="1454">
          <cell r="B1454" t="str">
            <v>TABLERO TRIFASICO 24 CTOS</v>
          </cell>
        </row>
        <row r="1455">
          <cell r="B1455" t="str">
            <v>TABLERO TRIFASICO 30 CTOS</v>
          </cell>
        </row>
        <row r="1456">
          <cell r="B1456" t="str">
            <v>TABLERO TRIFASICO 36 CTOS</v>
          </cell>
        </row>
        <row r="1457">
          <cell r="B1457" t="str">
            <v>TABLERO TRIFASICO 4 CTOS</v>
          </cell>
        </row>
        <row r="1458">
          <cell r="B1458" t="str">
            <v>TABLERO TRIFASICO 8 CTOS</v>
          </cell>
        </row>
        <row r="1459">
          <cell r="B1459" t="str">
            <v>TALADRO 1/4 BLACK &amp; DECKER</v>
          </cell>
        </row>
        <row r="1460">
          <cell r="B1460" t="str">
            <v>TALADRO TE 2 120V  03-0043998</v>
          </cell>
        </row>
        <row r="1461">
          <cell r="B1461" t="str">
            <v>TAPA ACCESORIOS CANASTILLA PINTADA DE GRIS</v>
          </cell>
        </row>
        <row r="1462">
          <cell r="B1462" t="str">
            <v>TAPA CIEGA LIGHT</v>
          </cell>
        </row>
        <row r="1463">
          <cell r="B1463" t="str">
            <v>TAPA CIEGA MARFIL/BEIGE 503NU/98B</v>
          </cell>
        </row>
        <row r="1464">
          <cell r="B1464" t="str">
            <v>TAPA CIEGA MARFIL/MERFIL 503NU/98I</v>
          </cell>
        </row>
        <row r="1465">
          <cell r="B1465" t="str">
            <v>TAPA CIEGA PARA FACE PLATE</v>
          </cell>
        </row>
        <row r="1466">
          <cell r="B1466" t="str">
            <v>TAPA CURVA HORIZONTAL 30 X 8</v>
          </cell>
        </row>
        <row r="1467">
          <cell r="B1467" t="str">
            <v>TAPA DOS VENTANAS DK-T4B</v>
          </cell>
        </row>
        <row r="1468">
          <cell r="B1468" t="str">
            <v>TAPA FLOX                            PAVCO</v>
          </cell>
        </row>
        <row r="1469">
          <cell r="B1469" t="str">
            <v>TAPA GALVANIZADA 2x4 LISA</v>
          </cell>
        </row>
        <row r="1470">
          <cell r="B1470" t="str">
            <v xml:space="preserve">TAPA GALVANIZADA 4x4 FLOX                         </v>
          </cell>
        </row>
        <row r="1471">
          <cell r="B1471" t="str">
            <v xml:space="preserve">TAPA GALVANIZADA 4x4 LISA                         </v>
          </cell>
        </row>
        <row r="1472">
          <cell r="B1472" t="str">
            <v xml:space="preserve">TAPA GALVANIZADA REDONDA                          </v>
          </cell>
        </row>
        <row r="1473">
          <cell r="B1473" t="str">
            <v>TAPA INFERIOR PARA CANASTILLA 20 X 8 GALV.</v>
          </cell>
        </row>
        <row r="1474">
          <cell r="B1474" t="str">
            <v>TAPA INFERIOR PARA CANASTILLA 30 X 8 GALV.</v>
          </cell>
        </row>
        <row r="1475">
          <cell r="B1475" t="str">
            <v>TAPA INFERIOR PARA CANASTILLA 40 X 8 GALV.</v>
          </cell>
        </row>
        <row r="1476">
          <cell r="B1476" t="str">
            <v>TAPA LEVINTON AZUL 12X12</v>
          </cell>
        </row>
        <row r="1477">
          <cell r="B1477" t="str">
            <v>TAPA LEVINTON GRIS 12X12</v>
          </cell>
        </row>
        <row r="1478">
          <cell r="B1478" t="str">
            <v>TAPA LISA 10X10</v>
          </cell>
        </row>
        <row r="1479">
          <cell r="B1479" t="str">
            <v>TAPA LISA 4x4                       PAVCO</v>
          </cell>
        </row>
        <row r="1480">
          <cell r="B1480" t="str">
            <v>TAPA LISA AZUL 12X12</v>
          </cell>
        </row>
        <row r="1481">
          <cell r="B1481" t="str">
            <v>TAPA LISA GRIS 12X12</v>
          </cell>
        </row>
        <row r="1482">
          <cell r="B1482" t="str">
            <v>TAPA LUMINEX AZUL 12X12</v>
          </cell>
        </row>
        <row r="1483">
          <cell r="B1483" t="str">
            <v>TAPA LUMINEX GRIS 12X12</v>
          </cell>
        </row>
        <row r="1484">
          <cell r="B1484" t="str">
            <v>TAPA PARA CANALETA METALICA</v>
          </cell>
        </row>
        <row r="1485">
          <cell r="B1485" t="str">
            <v>TAPA PARA INTEMP EMPOTRAR  IP55  3MOD.  25943</v>
          </cell>
        </row>
        <row r="1486">
          <cell r="B1486" t="str">
            <v>TAPA PARA PEDESTAL</v>
          </cell>
        </row>
        <row r="1487">
          <cell r="B1487" t="str">
            <v>TAPA PARA TABLERO DE 8 CIRCUITOS</v>
          </cell>
        </row>
        <row r="1488">
          <cell r="B1488" t="str">
            <v>TAPA SUPERIOR PARA CANASTILLA 10 X 8 GALV.</v>
          </cell>
        </row>
        <row r="1489">
          <cell r="B1489" t="str">
            <v>TAPA SUPERIOR PARA CANASTILLA 25 X 8 PINTADA</v>
          </cell>
        </row>
        <row r="1490">
          <cell r="B1490" t="str">
            <v>TAPA SUPERIOR PARA CANASTILLA 60 X 8 GALV.</v>
          </cell>
        </row>
        <row r="1491">
          <cell r="B1491" t="str">
            <v>TAPA TRES VENTANAS DK-T6B</v>
          </cell>
        </row>
        <row r="1492">
          <cell r="B1492" t="str">
            <v>TAPA UNA VENTANA DK-T2B</v>
          </cell>
        </row>
        <row r="1493">
          <cell r="B1493" t="str">
            <v>TAPON CIEGO MODULO E2000 MODUS</v>
          </cell>
        </row>
        <row r="1494">
          <cell r="B1494" t="str">
            <v>TAPON DE CAUCHO DE 1/2</v>
          </cell>
        </row>
        <row r="1495">
          <cell r="B1495" t="str">
            <v>TAPON DE CAUCHO DE 3/4</v>
          </cell>
        </row>
        <row r="1496">
          <cell r="B1496" t="str">
            <v xml:space="preserve">TARRO DE SOLDADURA DE 1/8     PAVCO               </v>
          </cell>
        </row>
        <row r="1497">
          <cell r="B1497" t="str">
            <v>TEE PARA CANALETA METALICA DE 4X10</v>
          </cell>
        </row>
        <row r="1498">
          <cell r="B1498" t="str">
            <v>TEE PARA CANASTILLA DE 10 GALVANIZADA</v>
          </cell>
        </row>
        <row r="1499">
          <cell r="B1499" t="str">
            <v>TEE PARA CANASTILLA DE 20 GALVANIZADA</v>
          </cell>
        </row>
        <row r="1500">
          <cell r="B1500" t="str">
            <v>TEE PARA CANASTILLA DE 30 GALVANIZADA</v>
          </cell>
        </row>
        <row r="1501">
          <cell r="B1501" t="str">
            <v>TEE PARA CANASTILLA DE 40 GALVANIZADA</v>
          </cell>
        </row>
        <row r="1502">
          <cell r="B1502" t="str">
            <v>TEE PARA CANASTILLA DE 40 PINTADA</v>
          </cell>
        </row>
        <row r="1503">
          <cell r="B1503" t="str">
            <v>TEE PARA CANASTILLA DE 50 GALVANIZADA</v>
          </cell>
        </row>
        <row r="1504">
          <cell r="B1504" t="str">
            <v>TEE PARA CANASTILLA DE 60 GALVANIZADA</v>
          </cell>
        </row>
        <row r="1505">
          <cell r="B1505" t="str">
            <v>TEE REDUCCION PARA CANASTILLA DE 20 A 30</v>
          </cell>
        </row>
        <row r="1506">
          <cell r="B1506" t="str">
            <v>TEE REDUCCION PARA CANASTILLA DE 30 A 40</v>
          </cell>
        </row>
        <row r="1507">
          <cell r="B1507" t="str">
            <v>TEE REDUCCION PARA CANASTILLA DE 40 A 20</v>
          </cell>
        </row>
        <row r="1508">
          <cell r="B1508" t="str">
            <v>TEE REDUCCION PARA CANASTILLA DE 40 A 30</v>
          </cell>
        </row>
        <row r="1509">
          <cell r="B1509" t="str">
            <v>TEE REDUCICON PARA CANASTILLA DE 60 A 40</v>
          </cell>
        </row>
        <row r="1510">
          <cell r="B1510" t="str">
            <v>TELERRUPTOR 16A  15510 MONOP 220V</v>
          </cell>
        </row>
        <row r="1511">
          <cell r="B1511" t="str">
            <v>TELERRUPTOR 32A  15515 MONOP 220V</v>
          </cell>
        </row>
        <row r="1512">
          <cell r="B1512" t="str">
            <v>TENSOR 3/16</v>
          </cell>
        </row>
        <row r="1513">
          <cell r="B1513" t="str">
            <v>TENSOR PLASTICO NEGRO ESAMBLE AC 6 MM</v>
          </cell>
        </row>
        <row r="1514">
          <cell r="B1514" t="str">
            <v>TERMINAL ANILLO 3M REF-B-01-1110 CAL-22-18 AZUL</v>
          </cell>
        </row>
        <row r="1515">
          <cell r="B1515" t="str">
            <v>TERMINAL ANILLO 3M REF-C-O1-1108 CAL-14-8R AZUL</v>
          </cell>
        </row>
        <row r="1516">
          <cell r="B1516" t="str">
            <v>TERMINAL ANILLO 3M REF-D-01-409 CAL-10-12 AMARILLO</v>
          </cell>
        </row>
        <row r="1517">
          <cell r="B1517" t="str">
            <v>TERMINAL ANILLO 3M REF-D-01-412 CAL-10-12 AMARILLO</v>
          </cell>
        </row>
        <row r="1518">
          <cell r="B1518" t="str">
            <v xml:space="preserve">TERMINAL CAMPANA DUCTO DE 2   PAVCO               </v>
          </cell>
        </row>
        <row r="1519">
          <cell r="B1519" t="str">
            <v xml:space="preserve">TERMINAL CAMPANA DUCTO DE 3   PAVCO               </v>
          </cell>
        </row>
        <row r="1520">
          <cell r="B1520" t="str">
            <v xml:space="preserve">TERMINAL CAMPANA DUCTO DE 4   PAVCO               </v>
          </cell>
        </row>
        <row r="1521">
          <cell r="B1521" t="str">
            <v>TERMINAL DE 2 SALIDAS PARA PARLANTE</v>
          </cell>
        </row>
        <row r="1522">
          <cell r="B1522" t="str">
            <v>TERMINAL DE 4 SALIDAS PARA PARLANTE</v>
          </cell>
        </row>
        <row r="1523">
          <cell r="B1523" t="str">
            <v>TERMINAL DE TORNILLO 175 A   #2/0</v>
          </cell>
        </row>
        <row r="1524">
          <cell r="B1524" t="str">
            <v>TERMINAL DE TORNILLO 225 A   #4/0</v>
          </cell>
        </row>
        <row r="1525">
          <cell r="B1525" t="str">
            <v>TERMINAL OJO AMARILLA REF-5.5-4 ( 5/32)</v>
          </cell>
        </row>
        <row r="1526">
          <cell r="B1526" t="str">
            <v>TERMINAL PIN ROJA REF-B-67-1101</v>
          </cell>
        </row>
        <row r="1527">
          <cell r="B1527" t="str">
            <v>TERMINAL PONCHAR 3M # 1/0 REF-30032</v>
          </cell>
        </row>
        <row r="1528">
          <cell r="B1528" t="str">
            <v>TERMINAL PONCHAR 3M # 2 REF-30023</v>
          </cell>
        </row>
        <row r="1529">
          <cell r="B1529" t="str">
            <v>TERMINAL PONCHAR 3M # 2/0 REF-31036</v>
          </cell>
        </row>
        <row r="1530">
          <cell r="B1530" t="str">
            <v>TERMINAL PONCHAR 3M # 250 REF-31049</v>
          </cell>
        </row>
        <row r="1531">
          <cell r="B1531" t="str">
            <v>TERMINAL PONCHAR 3M # 300 REF-31053</v>
          </cell>
        </row>
        <row r="1532">
          <cell r="B1532" t="str">
            <v>TERMINAL PONCHAR 3M # 4 REF-30019</v>
          </cell>
        </row>
        <row r="1533">
          <cell r="B1533" t="str">
            <v>TERMINAL PONCHAR 3M # 4/0 REF-31045</v>
          </cell>
        </row>
        <row r="1534">
          <cell r="B1534" t="str">
            <v>TERMINAL PONCHAR 3M # 6 REF-30015</v>
          </cell>
        </row>
        <row r="1535">
          <cell r="B1535" t="str">
            <v>TERMINAL PONCHAR PARA # 1/0 (125 AMP)</v>
          </cell>
        </row>
        <row r="1536">
          <cell r="B1536" t="str">
            <v>TERMINAL PONCHAR PARA # 10 (30 AMP)</v>
          </cell>
        </row>
        <row r="1537">
          <cell r="B1537" t="str">
            <v>TERMINAL PONCHAR PARA # 12 (25 APM)</v>
          </cell>
        </row>
        <row r="1538">
          <cell r="B1538" t="str">
            <v xml:space="preserve">TERMINAL PONCHAR PARA # 2 (90 AMP)                </v>
          </cell>
        </row>
        <row r="1539">
          <cell r="B1539" t="str">
            <v>TERMINAL PONCHAR PARA # 2/0 (150 AMP)</v>
          </cell>
        </row>
        <row r="1540">
          <cell r="B1540" t="str">
            <v>TERMINAL PONCHAR PARA # 250 (300 AMP)</v>
          </cell>
        </row>
        <row r="1541">
          <cell r="B1541" t="str">
            <v xml:space="preserve">TERMINAL PONCHAR PARA # 4 (70 AMP)                </v>
          </cell>
        </row>
        <row r="1542">
          <cell r="B1542" t="str">
            <v>TERMINAL PONCHAR PARA # 4/0 (225 AMP)</v>
          </cell>
        </row>
        <row r="1543">
          <cell r="B1543" t="str">
            <v>TERMINAL PONCHAR PARA # 500 (400 AMP)</v>
          </cell>
        </row>
        <row r="1544">
          <cell r="B1544" t="str">
            <v xml:space="preserve">TERMINAL PONCHAR PARA # 6 (50 AMP)                </v>
          </cell>
        </row>
        <row r="1545">
          <cell r="B1545" t="str">
            <v xml:space="preserve">TERMINAL PONCHAR PARA # 8 (35 AMP)                </v>
          </cell>
        </row>
        <row r="1546">
          <cell r="B1546" t="str">
            <v>TERMINAL TORNILLO PRESION 125A</v>
          </cell>
        </row>
        <row r="1547">
          <cell r="B1547" t="str">
            <v>TERMINAL TORNILLO PRESION 175A</v>
          </cell>
        </row>
        <row r="1548">
          <cell r="B1548" t="str">
            <v>TERMINAL TORNILLO PRESION 225A</v>
          </cell>
        </row>
        <row r="1549">
          <cell r="B1549" t="str">
            <v>TERMINAL TORNILLO PRESION 2X250A</v>
          </cell>
        </row>
        <row r="1550">
          <cell r="B1550" t="str">
            <v>TERMINAL TORNILLO PRESION 70A</v>
          </cell>
        </row>
        <row r="1551">
          <cell r="B1551" t="str">
            <v>THINNER CORRIENTE</v>
          </cell>
        </row>
        <row r="1552">
          <cell r="B1552" t="str">
            <v>TIMER PROGRAMABLE SEMANAL 120/220V TAP-D21</v>
          </cell>
        </row>
        <row r="1553">
          <cell r="B1553" t="str">
            <v xml:space="preserve">TIRANTA ANGULAR DE 36  PARA CRUCETA               </v>
          </cell>
        </row>
        <row r="1554">
          <cell r="B1554" t="str">
            <v xml:space="preserve">TIRANTA ANGULAR DE 48  PARA CRUCETA               </v>
          </cell>
        </row>
        <row r="1555">
          <cell r="B1555" t="str">
            <v>TOMA   P.T  NUVA MODULO  5028NU</v>
          </cell>
        </row>
        <row r="1556">
          <cell r="B1556" t="str">
            <v>TOMA  DOBLE P/T 20A 620R-W BLANCO</v>
          </cell>
        </row>
        <row r="1557">
          <cell r="B1557" t="str">
            <v>TOMA  P.T. MODULO  E2015  MODUS</v>
          </cell>
        </row>
        <row r="1558">
          <cell r="B1558" t="str">
            <v>TOMA + INT  BLANCO LX-301BG</v>
          </cell>
        </row>
        <row r="1559">
          <cell r="B1559" t="str">
            <v>TOMA + INT BLANCO AX-301BG</v>
          </cell>
        </row>
        <row r="1560">
          <cell r="B1560" t="str">
            <v>TOMA + INT LUZ PIL BLANCO AX-301BGL</v>
          </cell>
        </row>
        <row r="1561">
          <cell r="B1561" t="str">
            <v>TOMA + INT PILOTO ARMADO MAXIMA XM 301GL</v>
          </cell>
        </row>
        <row r="1562">
          <cell r="B1562" t="str">
            <v>TOMA + INT. CON LUZ PILOTO LIGHT</v>
          </cell>
        </row>
        <row r="1563">
          <cell r="B1563" t="str">
            <v>TOMA + INT. CREMA LX-301CG</v>
          </cell>
        </row>
        <row r="1564">
          <cell r="B1564" t="str">
            <v>TOMA + INT. MARFIL AX-301MG</v>
          </cell>
        </row>
        <row r="1565">
          <cell r="B1565" t="str">
            <v>TOMA + INT. PIL. ARMADO KORA BLANCO KR-301-BGL</v>
          </cell>
        </row>
        <row r="1566">
          <cell r="B1566" t="str">
            <v>TOMA + INT. PILOTO CREMA LX-301CGL</v>
          </cell>
        </row>
        <row r="1567">
          <cell r="B1567" t="str">
            <v>TOMA + SUICHE PROT.FALLA T. BLANCO GFCI</v>
          </cell>
        </row>
        <row r="1568">
          <cell r="B1568" t="str">
            <v>TOMA 15A DOBLE ROJA P/T INDUSTRIAL</v>
          </cell>
        </row>
        <row r="1569">
          <cell r="B1569" t="str">
            <v>TOMA AEREO POLO TIERRA</v>
          </cell>
        </row>
        <row r="1570">
          <cell r="B1570" t="str">
            <v>TOMA AEREO SIN POLO TIERRA</v>
          </cell>
        </row>
        <row r="1571">
          <cell r="B1571" t="str">
            <v>TOMA COAXIAL ASTRAL BLANCO REF-144114</v>
          </cell>
        </row>
        <row r="1572">
          <cell r="B1572" t="str">
            <v>TOMA COAXIAL MODULO BLANCO KR-6-75B</v>
          </cell>
        </row>
        <row r="1573">
          <cell r="B1573" t="str">
            <v>TOMA COAXIAL T,V LIVIG</v>
          </cell>
        </row>
        <row r="1574">
          <cell r="B1574" t="str">
            <v>TOMA COAXIAL T.V AMERICANA MODULO DEKO DK-6-75B</v>
          </cell>
        </row>
        <row r="1575">
          <cell r="B1575" t="str">
            <v>TOMA COAXIAL T.V BLANCO  AX 060 75 B</v>
          </cell>
        </row>
        <row r="1576">
          <cell r="B1576" t="str">
            <v>TOMA COAXIAL T.V MARFIL AX-060-75M</v>
          </cell>
        </row>
        <row r="1577">
          <cell r="B1577" t="str">
            <v>TOMA COAXIAL T.V.   BLANCO LX-060-75B</v>
          </cell>
        </row>
        <row r="1578">
          <cell r="B1578" t="str">
            <v>TOMA COAXIAL TV CREMA LX 060-75C</v>
          </cell>
        </row>
        <row r="1579">
          <cell r="B1579" t="str">
            <v>TOMA COAXIAL TV LIGHT</v>
          </cell>
        </row>
        <row r="1580">
          <cell r="B1580" t="str">
            <v>TOMA COAXIAL TV MODULO E2E52  MODUS</v>
          </cell>
        </row>
        <row r="1581">
          <cell r="B1581" t="str">
            <v>TOMA COAXIAL TV MODULO MAXIMA XMC-6-75A</v>
          </cell>
        </row>
        <row r="1582">
          <cell r="B1582" t="str">
            <v>TOMA COAXIAL TV. MODULO 5152E</v>
          </cell>
        </row>
        <row r="1583">
          <cell r="B1583" t="str">
            <v>TOMA CON P.T.MODULO BLANCO KR-3BG</v>
          </cell>
        </row>
        <row r="1584">
          <cell r="B1584" t="str">
            <v>TOMA CORR. DOBLE P.T. E6028M MODUS</v>
          </cell>
        </row>
        <row r="1585">
          <cell r="B1585" t="str">
            <v>TOMA CORRIENTE DOBLE P/T ASTRAL BANCO REF-144011</v>
          </cell>
        </row>
        <row r="1586">
          <cell r="B1586" t="str">
            <v>TOMA CORRIENTE POLO A TIERRA  MODULO MAXIMA XMC-3G</v>
          </cell>
        </row>
        <row r="1587">
          <cell r="B1587" t="str">
            <v>TOMA CORRIENTEDOBLE POLO A T. LIVING</v>
          </cell>
        </row>
        <row r="1588">
          <cell r="B1588" t="str">
            <v>TOMA CTE P/T DOBLE MODULO DEKO DK-3BG</v>
          </cell>
        </row>
        <row r="1589">
          <cell r="B1589" t="str">
            <v>TOMA CTE P/T+INT. MOULO DEKO DK-301B</v>
          </cell>
        </row>
        <row r="1590">
          <cell r="B1590" t="str">
            <v>TOMA CTTE DUPLEX CON TIERRA 5028NU</v>
          </cell>
        </row>
        <row r="1591">
          <cell r="B1591" t="str">
            <v>TOMA DE PISO PARA ENEGIA AVE REF-806</v>
          </cell>
        </row>
        <row r="1592">
          <cell r="B1592" t="str">
            <v>TOMA DE PISO PARATELEFONO AVE REF-806-TA4</v>
          </cell>
        </row>
        <row r="1593">
          <cell r="B1593" t="str">
            <v>TOMA DE SEGURIDAD AEREO 2X20</v>
          </cell>
        </row>
        <row r="1594">
          <cell r="B1594" t="str">
            <v>TOMA DE SEGURIDAD AEREO 3X20</v>
          </cell>
        </row>
        <row r="1595">
          <cell r="B1595" t="str">
            <v>TOMA DE SEGURIDAD AEREO 3X30</v>
          </cell>
        </row>
        <row r="1596">
          <cell r="B1596" t="str">
            <v>TOMA DE SEGURIDAD AEREO 4X20</v>
          </cell>
        </row>
        <row r="1597">
          <cell r="B1597" t="str">
            <v>TOMA DE SEGURIDAD AEREO 4X30</v>
          </cell>
        </row>
        <row r="1598">
          <cell r="B1598" t="str">
            <v>TOMA DE SEGURIDAD INCRUSTAR 3X20</v>
          </cell>
        </row>
        <row r="1599">
          <cell r="B1599" t="str">
            <v>TOMA DE SEGURIDAD INCRUSTAR 3X30</v>
          </cell>
        </row>
        <row r="1600">
          <cell r="B1600" t="str">
            <v>TOMA DE SEGURIDAD INCRUSTAR 4X20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Matriz general"/>
      <sheetName val="Aux1"/>
    </sheetNames>
    <sheetDataSet>
      <sheetData sheetId="0"/>
      <sheetData sheetId="1"/>
      <sheetData sheetId="2"/>
      <sheetData sheetId="3">
        <row r="1">
          <cell r="V1" t="str">
            <v>Macroproceso</v>
          </cell>
          <cell r="W1" t="str">
            <v>Proceso</v>
          </cell>
          <cell r="X1" t="str">
            <v>aux</v>
          </cell>
          <cell r="Y1" t="str">
            <v>Proceso</v>
          </cell>
          <cell r="Z1" t="str">
            <v>Subproceso</v>
          </cell>
          <cell r="AA1" t="str">
            <v>aux</v>
          </cell>
        </row>
        <row r="2">
          <cell r="V2">
            <v>0</v>
          </cell>
          <cell r="W2">
            <v>0</v>
          </cell>
          <cell r="X2">
            <v>1</v>
          </cell>
          <cell r="Y2">
            <v>0</v>
          </cell>
          <cell r="Z2">
            <v>0</v>
          </cell>
          <cell r="AA2">
            <v>1</v>
          </cell>
        </row>
        <row r="3">
          <cell r="T3" t="str">
            <v>Adquisición de Bienes y Servicios</v>
          </cell>
          <cell r="V3" t="str">
            <v>Adquisición de Bienes y Servicios</v>
          </cell>
          <cell r="W3">
            <v>0</v>
          </cell>
          <cell r="X3">
            <v>2</v>
          </cell>
          <cell r="Y3" t="str">
            <v xml:space="preserve">Activar Servicios </v>
          </cell>
          <cell r="Z3">
            <v>0</v>
          </cell>
          <cell r="AA3">
            <v>2</v>
          </cell>
        </row>
        <row r="4">
          <cell r="T4" t="str">
            <v>Afiliación y Recuperación</v>
          </cell>
          <cell r="V4" t="str">
            <v>Adquisición de Bienes y Servicios</v>
          </cell>
          <cell r="W4" t="str">
            <v>Administrar Proveedores</v>
          </cell>
          <cell r="X4">
            <v>3</v>
          </cell>
          <cell r="Y4" t="str">
            <v xml:space="preserve">Activar Servicios </v>
          </cell>
          <cell r="Z4" t="str">
            <v>Atención a Clientes</v>
          </cell>
          <cell r="AA4">
            <v>3</v>
          </cell>
        </row>
        <row r="5">
          <cell r="T5" t="str">
            <v>Auditoria</v>
          </cell>
          <cell r="V5" t="str">
            <v>Adquisición de Bienes y Servicios</v>
          </cell>
          <cell r="W5" t="str">
            <v xml:space="preserve">Gestionar Activos </v>
          </cell>
          <cell r="X5">
            <v>4</v>
          </cell>
          <cell r="Y5" t="str">
            <v xml:space="preserve">Activar Servicios </v>
          </cell>
          <cell r="Z5" t="str">
            <v>Planear y Organizar Logística</v>
          </cell>
          <cell r="AA5">
            <v>4</v>
          </cell>
        </row>
        <row r="6">
          <cell r="T6" t="str">
            <v>Comunicaciones y Relaciones Públicas</v>
          </cell>
          <cell r="V6" t="str">
            <v>Adquisición de Bienes y Servicios</v>
          </cell>
          <cell r="W6" t="str">
            <v>Invitar y seleccionar Proveedor</v>
          </cell>
          <cell r="X6">
            <v>5</v>
          </cell>
          <cell r="Y6" t="str">
            <v xml:space="preserve">Activar Servicios </v>
          </cell>
          <cell r="Z6" t="str">
            <v>Realizar Seguimiento y Mejora al Proceso</v>
          </cell>
          <cell r="AA6">
            <v>5</v>
          </cell>
        </row>
        <row r="7">
          <cell r="T7" t="str">
            <v>Direccionamiento Estratégico</v>
          </cell>
          <cell r="V7" t="str">
            <v>Adquisición de Bienes y Servicios</v>
          </cell>
          <cell r="W7" t="str">
            <v>Requerir y Recibir Bienes y servicios</v>
          </cell>
          <cell r="X7">
            <v>6</v>
          </cell>
          <cell r="Y7" t="str">
            <v xml:space="preserve">Activar Servicios </v>
          </cell>
          <cell r="Z7" t="str">
            <v>Registrar y Autorizar Servicio</v>
          </cell>
          <cell r="AA7">
            <v>6</v>
          </cell>
        </row>
        <row r="8">
          <cell r="T8" t="str">
            <v>Fidelización y Retención de Clientes</v>
          </cell>
          <cell r="V8" t="str">
            <v>Afiliación y Recuperación</v>
          </cell>
          <cell r="W8">
            <v>0</v>
          </cell>
          <cell r="X8">
            <v>7</v>
          </cell>
          <cell r="Y8" t="str">
            <v>Administrar Convenios</v>
          </cell>
          <cell r="Z8">
            <v>0</v>
          </cell>
          <cell r="AA8">
            <v>7</v>
          </cell>
        </row>
        <row r="9">
          <cell r="T9" t="str">
            <v>Gestión de Arquitectura Empresarial</v>
          </cell>
          <cell r="V9" t="str">
            <v>Afiliación y Recuperación</v>
          </cell>
          <cell r="W9" t="str">
            <v>Afiliación</v>
          </cell>
          <cell r="X9">
            <v>8</v>
          </cell>
          <cell r="Y9" t="str">
            <v>Administrar Convenios</v>
          </cell>
          <cell r="Z9" t="str">
            <v>Establecer relaciones</v>
          </cell>
          <cell r="AA9">
            <v>8</v>
          </cell>
        </row>
        <row r="10">
          <cell r="T10" t="str">
            <v>Gestión de Convenios</v>
          </cell>
          <cell r="V10" t="str">
            <v>Auditoria</v>
          </cell>
          <cell r="W10">
            <v>0</v>
          </cell>
          <cell r="X10">
            <v>9</v>
          </cell>
          <cell r="Y10" t="str">
            <v>Administrar Convenios</v>
          </cell>
          <cell r="Z10" t="str">
            <v>Estructurar y presentar informes de gestión</v>
          </cell>
          <cell r="AA10">
            <v>9</v>
          </cell>
        </row>
        <row r="11">
          <cell r="T11" t="str">
            <v>Gestión de Marca y Publicidad</v>
          </cell>
          <cell r="V11" t="str">
            <v>Auditoria</v>
          </cell>
          <cell r="W11" t="str">
            <v>Planear Ciclo de Auditorías</v>
          </cell>
          <cell r="X11">
            <v>10</v>
          </cell>
          <cell r="Y11" t="str">
            <v>Administrar Convenios</v>
          </cell>
          <cell r="Z11" t="str">
            <v>Realizar acciones de mejoramiento</v>
          </cell>
          <cell r="AA11">
            <v>10</v>
          </cell>
        </row>
        <row r="12">
          <cell r="T12" t="str">
            <v>Gestión de Operaciones</v>
          </cell>
          <cell r="V12" t="str">
            <v>Auditoria</v>
          </cell>
          <cell r="W12" t="str">
            <v>Realizar Aseguramiento</v>
          </cell>
          <cell r="X12">
            <v>11</v>
          </cell>
          <cell r="Y12" t="str">
            <v>Administrar Convenios</v>
          </cell>
          <cell r="Z12" t="str">
            <v>Realizar seguimiento a los compromisos</v>
          </cell>
          <cell r="AA12">
            <v>11</v>
          </cell>
        </row>
        <row r="13">
          <cell r="T13" t="str">
            <v>Gestión del Servicio</v>
          </cell>
          <cell r="V13" t="str">
            <v>Auditoria</v>
          </cell>
          <cell r="W13" t="str">
            <v>Realizar Consultoría</v>
          </cell>
          <cell r="X13">
            <v>12</v>
          </cell>
          <cell r="Y13" t="str">
            <v>Administrar Información y Realizar Seguimiento</v>
          </cell>
          <cell r="Z13">
            <v>0</v>
          </cell>
          <cell r="AA13">
            <v>12</v>
          </cell>
        </row>
        <row r="14">
          <cell r="T14" t="str">
            <v>Gestión del Talento Humano</v>
          </cell>
          <cell r="V14" t="str">
            <v>Auditoria</v>
          </cell>
          <cell r="W14" t="str">
            <v>Realizar Investigación</v>
          </cell>
          <cell r="X14">
            <v>13</v>
          </cell>
          <cell r="Y14" t="str">
            <v>Administrar Información y Realizar Seguimiento</v>
          </cell>
          <cell r="Z14" t="str">
            <v>Analizar la información y definir tendencias</v>
          </cell>
          <cell r="AA14">
            <v>13</v>
          </cell>
        </row>
        <row r="15">
          <cell r="T15" t="str">
            <v>Gestión Financiera</v>
          </cell>
          <cell r="V15" t="str">
            <v>Comunicaciones y Relaciones Públicas</v>
          </cell>
          <cell r="W15">
            <v>0</v>
          </cell>
          <cell r="X15">
            <v>14</v>
          </cell>
          <cell r="Y15" t="str">
            <v>Administrar Información y Realizar Seguimiento</v>
          </cell>
          <cell r="Z15" t="str">
            <v>Consolidar Información del Servicio</v>
          </cell>
          <cell r="AA15">
            <v>14</v>
          </cell>
        </row>
        <row r="16">
          <cell r="T16" t="str">
            <v>Gestión Legal y Regulatoria</v>
          </cell>
          <cell r="V16" t="str">
            <v>Comunicaciones y Relaciones Públicas</v>
          </cell>
          <cell r="W16" t="str">
            <v>Gestionar Comunicaciones Externas</v>
          </cell>
          <cell r="X16">
            <v>15</v>
          </cell>
          <cell r="Y16" t="str">
            <v>Administrar Información y Realizar Seguimiento</v>
          </cell>
          <cell r="Z16" t="str">
            <v>Entregar informes periodicos</v>
          </cell>
          <cell r="AA16">
            <v>15</v>
          </cell>
        </row>
        <row r="17">
          <cell r="T17" t="str">
            <v>Mejoramiento e Innovación</v>
          </cell>
          <cell r="V17" t="str">
            <v>Comunicaciones y Relaciones Públicas</v>
          </cell>
          <cell r="W17" t="str">
            <v>Gestionar Comunicaciones Internas</v>
          </cell>
          <cell r="X17">
            <v>16</v>
          </cell>
          <cell r="Y17" t="str">
            <v xml:space="preserve">Administrar Información y Realizar Seguimiento </v>
          </cell>
          <cell r="Z17">
            <v>0</v>
          </cell>
          <cell r="AA17">
            <v>16</v>
          </cell>
        </row>
        <row r="18">
          <cell r="T18" t="str">
            <v>Planeación de Mercados y Servicios</v>
          </cell>
          <cell r="V18" t="str">
            <v>Comunicaciones y Relaciones Públicas</v>
          </cell>
          <cell r="W18" t="str">
            <v>Gestionar Relaciones Corporativas</v>
          </cell>
          <cell r="X18">
            <v>17</v>
          </cell>
          <cell r="Y18" t="str">
            <v xml:space="preserve">Administrar Información y Realizar Seguimiento </v>
          </cell>
          <cell r="Z18" t="str">
            <v>Analizar la información y definir tendencias</v>
          </cell>
          <cell r="AA18">
            <v>17</v>
          </cell>
        </row>
        <row r="19">
          <cell r="T19" t="str">
            <v>Prestación de Servicios de Formación</v>
          </cell>
          <cell r="V19" t="str">
            <v>Direccionamiento Estratégico</v>
          </cell>
          <cell r="W19">
            <v>0</v>
          </cell>
          <cell r="X19">
            <v>18</v>
          </cell>
          <cell r="Y19" t="str">
            <v xml:space="preserve">Administrar Información y Realizar Seguimiento </v>
          </cell>
          <cell r="Z19" t="str">
            <v>Consolidar Información de los Servicios</v>
          </cell>
          <cell r="AA19">
            <v>18</v>
          </cell>
        </row>
        <row r="20">
          <cell r="T20" t="str">
            <v>Prestación de Servicios de Salud</v>
          </cell>
          <cell r="V20" t="str">
            <v>Direccionamiento Estratégico</v>
          </cell>
          <cell r="W20" t="str">
            <v>Gestionar Proyectos</v>
          </cell>
          <cell r="X20">
            <v>19</v>
          </cell>
          <cell r="Y20" t="str">
            <v xml:space="preserve">Administrar Información y Realizar Seguimiento </v>
          </cell>
          <cell r="Z20" t="str">
            <v>Entregar informes periodicos</v>
          </cell>
          <cell r="AA20">
            <v>19</v>
          </cell>
        </row>
        <row r="21">
          <cell r="T21" t="str">
            <v>Prestación de Servicios de Subsidios</v>
          </cell>
          <cell r="V21" t="str">
            <v>Direccionamiento Estratégico</v>
          </cell>
          <cell r="W21" t="str">
            <v>Hacer Seguimiento y evaluación Corporativa</v>
          </cell>
          <cell r="X21">
            <v>20</v>
          </cell>
          <cell r="Y21" t="str">
            <v>Administrar Información y Realizar Seguimiento a Servicios de Subsidios</v>
          </cell>
          <cell r="Z21">
            <v>0</v>
          </cell>
          <cell r="AA21">
            <v>20</v>
          </cell>
        </row>
        <row r="22">
          <cell r="T22" t="str">
            <v>Prestación de Servicios de Vivienda</v>
          </cell>
          <cell r="V22" t="str">
            <v>Direccionamiento Estratégico</v>
          </cell>
          <cell r="W22" t="str">
            <v>Realizar Investigaciones e Inteligencia de Negocios</v>
          </cell>
          <cell r="X22">
            <v>21</v>
          </cell>
          <cell r="Y22" t="str">
            <v>Administrar Información y Realizar Seguimiento a Servicios de Subsidios</v>
          </cell>
          <cell r="Z22" t="str">
            <v>Administrar Información y Realizar Seguimiento a Asignación y giro de Subsidios</v>
          </cell>
          <cell r="AA22">
            <v>21</v>
          </cell>
        </row>
        <row r="23">
          <cell r="T23" t="str">
            <v>Prestación de Servicios Financieros</v>
          </cell>
          <cell r="V23" t="str">
            <v>Direccionamiento Estratégico</v>
          </cell>
          <cell r="W23" t="str">
            <v>Realizar Planeación Estratégica y Operativa</v>
          </cell>
          <cell r="X23">
            <v>22</v>
          </cell>
          <cell r="Y23" t="str">
            <v>Administrar Información y Realizar Seguimiento a Servicios de Subsidios</v>
          </cell>
          <cell r="Z23" t="str">
            <v>Gestión de post - asignación</v>
          </cell>
          <cell r="AA23">
            <v>22</v>
          </cell>
        </row>
        <row r="24">
          <cell r="T24" t="str">
            <v>Prestación de Servicios Tiempo Libre</v>
          </cell>
          <cell r="V24" t="str">
            <v>Fidelización y Retención de Clientes</v>
          </cell>
          <cell r="W24">
            <v>0</v>
          </cell>
          <cell r="X24">
            <v>23</v>
          </cell>
          <cell r="Y24" t="str">
            <v>Administrar Información y Realizar Seguimiento a Servicios de Vivienda</v>
          </cell>
          <cell r="Z24" t="str">
            <v>Administrar Cartera Trámites y Escrituración</v>
          </cell>
          <cell r="AA24">
            <v>23</v>
          </cell>
        </row>
        <row r="25">
          <cell r="V25" t="str">
            <v>Fidelización y Retención de Clientes</v>
          </cell>
          <cell r="W25" t="str">
            <v>Identificar oportunidades y determinar soluciones de servicio</v>
          </cell>
          <cell r="X25">
            <v>24</v>
          </cell>
          <cell r="Y25" t="str">
            <v>Administrar Información y Realizar Seguimiento a Servicios de Vivienda</v>
          </cell>
          <cell r="Z25" t="str">
            <v>Administrar Información de Servicios Técnicos de Vivienda</v>
          </cell>
          <cell r="AA25">
            <v>24</v>
          </cell>
        </row>
        <row r="26">
          <cell r="V26" t="str">
            <v>Fidelización y Retención de Clientes</v>
          </cell>
          <cell r="W26" t="str">
            <v>Planear relacionamiento con los clientes</v>
          </cell>
          <cell r="X26">
            <v>25</v>
          </cell>
          <cell r="Y26" t="str">
            <v>Administrar Información y Realizar Seguimiento a Servicios de Vivienda</v>
          </cell>
          <cell r="Z26" t="str">
            <v>Administrar Información Inmobiliaria</v>
          </cell>
          <cell r="AA26">
            <v>25</v>
          </cell>
        </row>
        <row r="27">
          <cell r="V27" t="str">
            <v>Fidelización y Retención de Clientes</v>
          </cell>
          <cell r="W27" t="str">
            <v>Presentar y negociar propuestas de servicio</v>
          </cell>
          <cell r="X27">
            <v>26</v>
          </cell>
          <cell r="Y27" t="str">
            <v>Administrar Información y Realizar Seguimiento a Servicios de Vivienda</v>
          </cell>
          <cell r="Z27" t="str">
            <v>Programar Servicios Técnicos de Vivienda</v>
          </cell>
          <cell r="AA27">
            <v>26</v>
          </cell>
        </row>
        <row r="28">
          <cell r="V28" t="str">
            <v>Fidelización y Retención de Clientes</v>
          </cell>
          <cell r="W28" t="str">
            <v>Realizar seguimiento al relacionamiento y venta de servicios</v>
          </cell>
          <cell r="X28">
            <v>27</v>
          </cell>
          <cell r="Y28" t="str">
            <v>Administrar Información y Realizar Seguimiento a Servicios Financieros</v>
          </cell>
          <cell r="Z28">
            <v>0</v>
          </cell>
          <cell r="AA28">
            <v>27</v>
          </cell>
        </row>
        <row r="29">
          <cell r="V29" t="str">
            <v>Fidelización y Retención de Clientes</v>
          </cell>
          <cell r="W29" t="str">
            <v>Verificar prestación de servicios</v>
          </cell>
          <cell r="X29">
            <v>28</v>
          </cell>
          <cell r="Y29" t="str">
            <v>Administrar Información y Realizar Seguimiento a Servicios Financieros</v>
          </cell>
          <cell r="Z29" t="str">
            <v>Administrar  Información  de Cartera</v>
          </cell>
          <cell r="AA29">
            <v>28</v>
          </cell>
        </row>
        <row r="30">
          <cell r="V30" t="str">
            <v>Gestión de Arquitectura Empresarial</v>
          </cell>
          <cell r="W30">
            <v>0</v>
          </cell>
          <cell r="X30">
            <v>29</v>
          </cell>
          <cell r="Y30" t="str">
            <v>Administrar Información y Realizar Seguimiento a Servicios Financieros</v>
          </cell>
          <cell r="Z30" t="str">
            <v>Administrar Información de Seguros</v>
          </cell>
          <cell r="AA30">
            <v>29</v>
          </cell>
        </row>
        <row r="31">
          <cell r="V31" t="str">
            <v>Gestión de Arquitectura Empresarial</v>
          </cell>
          <cell r="W31" t="str">
            <v>Diseñar la Arquitectura Empresarial</v>
          </cell>
          <cell r="X31">
            <v>30</v>
          </cell>
          <cell r="Y31" t="str">
            <v>Administrar Información y Realizar Seguimiento a Servicios Financieros</v>
          </cell>
          <cell r="Z31" t="str">
            <v xml:space="preserve">Administrar Información de Solicitudes de Créditos </v>
          </cell>
          <cell r="AA31">
            <v>30</v>
          </cell>
        </row>
        <row r="32">
          <cell r="V32" t="str">
            <v>Gestión de Arquitectura Empresarial</v>
          </cell>
          <cell r="W32" t="str">
            <v>Mantener la Arquitectura Empresarial</v>
          </cell>
          <cell r="X32">
            <v>31</v>
          </cell>
          <cell r="Y32" t="str">
            <v>Administrar Información y Seguimiento de Servicios de Vivienda</v>
          </cell>
          <cell r="Z32">
            <v>0</v>
          </cell>
          <cell r="AA32">
            <v>31</v>
          </cell>
        </row>
        <row r="33">
          <cell r="V33" t="str">
            <v>Gestión de Arquitectura Empresarial</v>
          </cell>
          <cell r="W33" t="str">
            <v>Realizar e  Implementar  Soluciones Integrales</v>
          </cell>
          <cell r="X33">
            <v>32</v>
          </cell>
          <cell r="Y33" t="str">
            <v>Administrar Proveedores</v>
          </cell>
          <cell r="Z33">
            <v>0</v>
          </cell>
          <cell r="AA33">
            <v>32</v>
          </cell>
        </row>
        <row r="34">
          <cell r="V34" t="str">
            <v>Gestión de Convenios</v>
          </cell>
          <cell r="W34">
            <v>0</v>
          </cell>
          <cell r="X34">
            <v>33</v>
          </cell>
          <cell r="Y34" t="str">
            <v>Administrar Proveedores</v>
          </cell>
          <cell r="Z34" t="str">
            <v>Actualizar Proveedores</v>
          </cell>
          <cell r="AA34">
            <v>33</v>
          </cell>
        </row>
        <row r="35">
          <cell r="V35" t="str">
            <v>Gestión de Convenios</v>
          </cell>
          <cell r="W35" t="str">
            <v>Administrar Convenios</v>
          </cell>
          <cell r="X35">
            <v>34</v>
          </cell>
          <cell r="Y35" t="str">
            <v>Administrar Proveedores</v>
          </cell>
          <cell r="Z35" t="str">
            <v>Autorizar Pago</v>
          </cell>
          <cell r="AA35">
            <v>34</v>
          </cell>
        </row>
        <row r="36">
          <cell r="V36" t="str">
            <v>Gestión de Convenios</v>
          </cell>
          <cell r="W36" t="str">
            <v>Ejecutar Convenios</v>
          </cell>
          <cell r="X36">
            <v>35</v>
          </cell>
          <cell r="Y36" t="str">
            <v>Administrar Proveedores</v>
          </cell>
          <cell r="Z36" t="str">
            <v>Hacer Seguimiento a Proveedores</v>
          </cell>
          <cell r="AA36">
            <v>35</v>
          </cell>
        </row>
        <row r="37">
          <cell r="V37" t="str">
            <v>Gestión de Convenios</v>
          </cell>
          <cell r="W37" t="str">
            <v>Formalizar Convenios</v>
          </cell>
          <cell r="X37">
            <v>36</v>
          </cell>
          <cell r="Y37" t="str">
            <v>Afiliación</v>
          </cell>
          <cell r="Z37">
            <v>0</v>
          </cell>
          <cell r="AA37">
            <v>36</v>
          </cell>
        </row>
        <row r="38">
          <cell r="V38" t="str">
            <v>Gestión de Convenios</v>
          </cell>
          <cell r="W38" t="str">
            <v>Identificar y Evaluar Opciones y Oportunidades</v>
          </cell>
          <cell r="X38">
            <v>37</v>
          </cell>
          <cell r="Y38" t="str">
            <v>Afiliación</v>
          </cell>
          <cell r="Z38" t="str">
            <v>Administrar Información y Realizar Seguimiento a Servicios de Afiliacion</v>
          </cell>
          <cell r="AA38">
            <v>37</v>
          </cell>
        </row>
        <row r="39">
          <cell r="V39" t="str">
            <v>Gestión de Marca y Publicidad</v>
          </cell>
          <cell r="W39">
            <v>0</v>
          </cell>
          <cell r="X39">
            <v>38</v>
          </cell>
          <cell r="Y39" t="str">
            <v>Afiliación</v>
          </cell>
          <cell r="Z39" t="str">
            <v>Emitir y Administrar Documentos de Afiliación</v>
          </cell>
          <cell r="AA39">
            <v>38</v>
          </cell>
        </row>
        <row r="40">
          <cell r="V40" t="str">
            <v>Gestión de Marca y Publicidad</v>
          </cell>
          <cell r="W40" t="str">
            <v>Aplicación de Marca</v>
          </cell>
          <cell r="X40">
            <v>39</v>
          </cell>
          <cell r="Y40" t="str">
            <v>Afiliación</v>
          </cell>
          <cell r="Z40" t="str">
            <v>Gestionar Novedades de Afiliación</v>
          </cell>
          <cell r="AA40">
            <v>39</v>
          </cell>
        </row>
        <row r="41">
          <cell r="V41" t="str">
            <v>Gestión de Marca y Publicidad</v>
          </cell>
          <cell r="W41" t="str">
            <v>Definir arquitectura de marca e imagen corporativa</v>
          </cell>
          <cell r="X41">
            <v>40</v>
          </cell>
          <cell r="Y41" t="str">
            <v>Afiliación</v>
          </cell>
          <cell r="Z41" t="str">
            <v>Prospectar y Negociar Afiliaciones</v>
          </cell>
          <cell r="AA41">
            <v>40</v>
          </cell>
        </row>
        <row r="42">
          <cell r="V42" t="str">
            <v>Gestión de Marca y Publicidad</v>
          </cell>
          <cell r="W42" t="str">
            <v>Diseño y ejecución de campañas publicitarias</v>
          </cell>
          <cell r="X42">
            <v>41</v>
          </cell>
          <cell r="Y42" t="str">
            <v>Afiliación</v>
          </cell>
          <cell r="Z42" t="str">
            <v>Realizar afiliación</v>
          </cell>
          <cell r="AA42">
            <v>41</v>
          </cell>
        </row>
        <row r="43">
          <cell r="V43" t="str">
            <v>Gestión de Marca y Publicidad</v>
          </cell>
          <cell r="W43" t="str">
            <v>Ejecutar Plan de Mercadeo</v>
          </cell>
          <cell r="X43">
            <v>42</v>
          </cell>
          <cell r="Y43" t="str">
            <v>Aplicación de Marca</v>
          </cell>
          <cell r="Z43">
            <v>0</v>
          </cell>
          <cell r="AA43">
            <v>42</v>
          </cell>
        </row>
        <row r="44">
          <cell r="V44" t="str">
            <v>Gestión de Marca y Publicidad</v>
          </cell>
          <cell r="W44" t="str">
            <v>Planear mercadeo relacional y táctico</v>
          </cell>
          <cell r="X44">
            <v>43</v>
          </cell>
          <cell r="Y44" t="str">
            <v>Aplicación de Marca</v>
          </cell>
          <cell r="Z44" t="str">
            <v xml:space="preserve">Aplicar la marca </v>
          </cell>
          <cell r="AA44">
            <v>43</v>
          </cell>
        </row>
        <row r="45">
          <cell r="V45" t="str">
            <v>Gestión de Marca y Publicidad</v>
          </cell>
          <cell r="W45" t="str">
            <v>Realizar Auditoria de Marca</v>
          </cell>
          <cell r="X45">
            <v>44</v>
          </cell>
          <cell r="Y45" t="str">
            <v>Aplicación de Marca</v>
          </cell>
          <cell r="Z45" t="str">
            <v>Definir las piezas en las que se debe aplicar la marca</v>
          </cell>
          <cell r="AA45">
            <v>44</v>
          </cell>
        </row>
        <row r="46">
          <cell r="V46" t="str">
            <v>Gestión de Marca y Publicidad</v>
          </cell>
          <cell r="W46" t="str">
            <v>Seguimiento al Plan de Mercadeo</v>
          </cell>
          <cell r="X46">
            <v>45</v>
          </cell>
          <cell r="Y46" t="str">
            <v>Atención y resolución de Comentarios</v>
          </cell>
          <cell r="Z46">
            <v>0</v>
          </cell>
          <cell r="AA46">
            <v>45</v>
          </cell>
        </row>
        <row r="47">
          <cell r="V47" t="str">
            <v>Gestión de Operaciones</v>
          </cell>
          <cell r="W47">
            <v>0</v>
          </cell>
          <cell r="X47">
            <v>46</v>
          </cell>
          <cell r="Y47" t="str">
            <v>Atención y resolución de Comentarios</v>
          </cell>
          <cell r="Z47" t="str">
            <v>Distribuir a los responsables para su Tramite</v>
          </cell>
          <cell r="AA47">
            <v>46</v>
          </cell>
        </row>
        <row r="48">
          <cell r="V48" t="str">
            <v>Gestión de Operaciones</v>
          </cell>
          <cell r="W48" t="str">
            <v>Ejecutar Gestión de Operaciones</v>
          </cell>
          <cell r="X48">
            <v>47</v>
          </cell>
          <cell r="Y48" t="str">
            <v>Atención y resolución de Comentarios</v>
          </cell>
          <cell r="Z48" t="str">
            <v>Gestionar respuestas</v>
          </cell>
          <cell r="AA48">
            <v>47</v>
          </cell>
        </row>
        <row r="49">
          <cell r="V49" t="str">
            <v>Gestión de Operaciones</v>
          </cell>
          <cell r="W49" t="str">
            <v>Programar Gestión de Operaciones</v>
          </cell>
          <cell r="X49">
            <v>48</v>
          </cell>
          <cell r="Y49" t="str">
            <v>Atención y resolución de Comentarios</v>
          </cell>
          <cell r="Z49" t="str">
            <v>Recibir y consolidar los comentarios de Usuarios</v>
          </cell>
          <cell r="AA49">
            <v>48</v>
          </cell>
        </row>
        <row r="50">
          <cell r="V50" t="str">
            <v>Gestión del Servicio</v>
          </cell>
          <cell r="W50">
            <v>0</v>
          </cell>
          <cell r="X50">
            <v>49</v>
          </cell>
          <cell r="Y50" t="str">
            <v>Conocer el mercado y el cliente</v>
          </cell>
          <cell r="Z50">
            <v>0</v>
          </cell>
          <cell r="AA50">
            <v>49</v>
          </cell>
        </row>
        <row r="51">
          <cell r="V51" t="str">
            <v>Gestión del Servicio</v>
          </cell>
          <cell r="W51" t="str">
            <v>Atención y resolución de Comentarios</v>
          </cell>
          <cell r="X51">
            <v>50</v>
          </cell>
          <cell r="Y51" t="str">
            <v>Conocer el mercado y el cliente</v>
          </cell>
          <cell r="Z51" t="str">
            <v>Definir mercados y temas potenciales</v>
          </cell>
          <cell r="AA51">
            <v>50</v>
          </cell>
        </row>
        <row r="52">
          <cell r="V52" t="str">
            <v>Gestión del Servicio</v>
          </cell>
          <cell r="W52" t="str">
            <v>Desarrollar estrategia de servicio</v>
          </cell>
          <cell r="X52">
            <v>51</v>
          </cell>
          <cell r="Y52" t="str">
            <v>Conocer el mercado y el cliente</v>
          </cell>
          <cell r="Z52" t="str">
            <v>Investigar clientes actuales</v>
          </cell>
          <cell r="AA52">
            <v>51</v>
          </cell>
        </row>
        <row r="53">
          <cell r="V53" t="str">
            <v>Gestión del Servicio</v>
          </cell>
          <cell r="W53" t="str">
            <v>Evaluación del Servicio Interno y Externo</v>
          </cell>
          <cell r="X53">
            <v>52</v>
          </cell>
          <cell r="Y53" t="str">
            <v>Conocer el mercado y el cliente</v>
          </cell>
          <cell r="Z53" t="str">
            <v xml:space="preserve">Investigar el mercado actual y potencial </v>
          </cell>
          <cell r="AA53">
            <v>52</v>
          </cell>
        </row>
        <row r="54">
          <cell r="V54" t="str">
            <v>Gestión del Servicio</v>
          </cell>
          <cell r="W54" t="str">
            <v>Gestionar el modelo de servicio Externo</v>
          </cell>
          <cell r="X54">
            <v>53</v>
          </cell>
          <cell r="Y54" t="str">
            <v>Definir arquitectura de marca e imagen corporativa</v>
          </cell>
          <cell r="Z54">
            <v>0</v>
          </cell>
          <cell r="AA54">
            <v>53</v>
          </cell>
        </row>
        <row r="55">
          <cell r="V55" t="str">
            <v>Gestión del Servicio</v>
          </cell>
          <cell r="W55" t="str">
            <v>Gestionar el modelo de servicio Interno</v>
          </cell>
          <cell r="X55">
            <v>54</v>
          </cell>
          <cell r="Y55" t="str">
            <v>Definir arquitectura de marca e imagen corporativa</v>
          </cell>
          <cell r="Z55" t="str">
            <v>Comunicar y explicar la marca</v>
          </cell>
          <cell r="AA55">
            <v>54</v>
          </cell>
        </row>
        <row r="56">
          <cell r="V56" t="str">
            <v>Gestión del Servicio</v>
          </cell>
          <cell r="W56" t="str">
            <v>Gestionar la Facturación</v>
          </cell>
          <cell r="X56">
            <v>55</v>
          </cell>
          <cell r="Y56" t="str">
            <v>Definir arquitectura de marca e imagen corporativa</v>
          </cell>
          <cell r="Z56" t="str">
            <v>Construir, modificar o mantener la marca</v>
          </cell>
          <cell r="AA56">
            <v>55</v>
          </cell>
        </row>
        <row r="57">
          <cell r="V57" t="str">
            <v>Gestión del Talento Humano</v>
          </cell>
          <cell r="W57">
            <v>0</v>
          </cell>
          <cell r="X57">
            <v>56</v>
          </cell>
          <cell r="Y57" t="str">
            <v>Definir arquitectura de marca e imagen corporativa</v>
          </cell>
          <cell r="Z57" t="str">
            <v>Identificar elementos de la marca a resaltar</v>
          </cell>
          <cell r="AA57">
            <v>56</v>
          </cell>
        </row>
        <row r="58">
          <cell r="V58" t="str">
            <v>Gestión del Talento Humano</v>
          </cell>
          <cell r="W58" t="str">
            <v xml:space="preserve">Desarrollar Talento Humano </v>
          </cell>
          <cell r="X58">
            <v>57</v>
          </cell>
          <cell r="Y58" t="str">
            <v>Desarrollar estrategia de servicio</v>
          </cell>
          <cell r="Z58">
            <v>0</v>
          </cell>
          <cell r="AA58">
            <v>57</v>
          </cell>
        </row>
        <row r="59">
          <cell r="V59" t="str">
            <v>Gestión del Talento Humano</v>
          </cell>
          <cell r="W59" t="str">
            <v xml:space="preserve">Mantener Talento Humano </v>
          </cell>
          <cell r="X59">
            <v>58</v>
          </cell>
          <cell r="Y59" t="str">
            <v>Desarrollar estrategia de servicio</v>
          </cell>
          <cell r="Z59" t="str">
            <v>Definir politicas y esquemas de atención</v>
          </cell>
          <cell r="AA59">
            <v>58</v>
          </cell>
        </row>
        <row r="60">
          <cell r="V60" t="str">
            <v>Gestión del Talento Humano</v>
          </cell>
          <cell r="W60" t="str">
            <v xml:space="preserve">Proveer Talento Humano </v>
          </cell>
          <cell r="X60">
            <v>59</v>
          </cell>
          <cell r="Y60" t="str">
            <v>Desarrollar estrategia de servicio</v>
          </cell>
          <cell r="Z60" t="str">
            <v>Establecer ANS de para cada proceso</v>
          </cell>
          <cell r="AA60">
            <v>59</v>
          </cell>
        </row>
        <row r="61">
          <cell r="V61" t="str">
            <v>Gestión Financiera</v>
          </cell>
          <cell r="W61">
            <v>0</v>
          </cell>
          <cell r="X61">
            <v>60</v>
          </cell>
          <cell r="Y61" t="str">
            <v>Desarrollar estrategia de servicio</v>
          </cell>
          <cell r="Z61" t="str">
            <v>Establecer esquema de seguimiento y verificación</v>
          </cell>
          <cell r="AA61">
            <v>60</v>
          </cell>
        </row>
        <row r="62">
          <cell r="V62" t="str">
            <v>Gestión Financiera</v>
          </cell>
          <cell r="W62" t="str">
            <v>Gestión del Recurso Financiero</v>
          </cell>
          <cell r="X62">
            <v>61</v>
          </cell>
          <cell r="Y62" t="str">
            <v xml:space="preserve">Desarrollar Talento Humano </v>
          </cell>
          <cell r="Z62">
            <v>0</v>
          </cell>
          <cell r="AA62">
            <v>61</v>
          </cell>
        </row>
        <row r="63">
          <cell r="V63" t="str">
            <v>Gestión Financiera</v>
          </cell>
          <cell r="W63" t="str">
            <v>Gestionar Contabilidad</v>
          </cell>
          <cell r="X63">
            <v>62</v>
          </cell>
          <cell r="Y63" t="str">
            <v xml:space="preserve">Desarrollar Talento Humano </v>
          </cell>
          <cell r="Z63" t="str">
            <v xml:space="preserve">Diagnosticar Talento Humano </v>
          </cell>
          <cell r="AA63">
            <v>62</v>
          </cell>
        </row>
        <row r="64">
          <cell r="V64" t="str">
            <v>Gestión Financiera</v>
          </cell>
          <cell r="W64" t="str">
            <v>Gestionar Impuestos</v>
          </cell>
          <cell r="X64">
            <v>63</v>
          </cell>
          <cell r="Y64" t="str">
            <v xml:space="preserve">Desarrollar Talento Humano </v>
          </cell>
          <cell r="Z64" t="str">
            <v xml:space="preserve">Intervenir Talento Humano </v>
          </cell>
          <cell r="AA64">
            <v>63</v>
          </cell>
        </row>
        <row r="65">
          <cell r="V65" t="str">
            <v>Gestión Financiera</v>
          </cell>
          <cell r="W65" t="str">
            <v>Gestionar Modelo de Costos y Sostenibilidad Económica</v>
          </cell>
          <cell r="X65">
            <v>64</v>
          </cell>
          <cell r="Y65" t="str">
            <v>Diseñar la Arquitectura Empresarial</v>
          </cell>
          <cell r="Z65">
            <v>0</v>
          </cell>
          <cell r="AA65">
            <v>64</v>
          </cell>
        </row>
        <row r="66">
          <cell r="V66" t="str">
            <v>Gestión Financiera</v>
          </cell>
          <cell r="W66" t="str">
            <v>Gestionar Planeación Financiera (Largo Plazo)</v>
          </cell>
          <cell r="X66">
            <v>65</v>
          </cell>
          <cell r="Y66" t="str">
            <v>Diseñar la Arquitectura Empresarial</v>
          </cell>
          <cell r="Z66" t="str">
            <v>Definir Modelo de Operación</v>
          </cell>
          <cell r="AA66">
            <v>65</v>
          </cell>
        </row>
        <row r="67">
          <cell r="V67" t="str">
            <v>Gestión Financiera</v>
          </cell>
          <cell r="W67" t="str">
            <v>Gestionar Presupuesto (Corto Plazo)</v>
          </cell>
          <cell r="X67">
            <v>66</v>
          </cell>
          <cell r="Y67" t="str">
            <v>Diseñar la Arquitectura Empresarial</v>
          </cell>
          <cell r="Z67" t="str">
            <v>Desplegar Modelo de Operación</v>
          </cell>
          <cell r="AA67">
            <v>66</v>
          </cell>
        </row>
        <row r="68">
          <cell r="V68" t="str">
            <v>Gestión Legal y Regulatoria</v>
          </cell>
          <cell r="W68">
            <v>0</v>
          </cell>
          <cell r="X68">
            <v>67</v>
          </cell>
          <cell r="Y68" t="str">
            <v>Diseño y ejecución de campañas publicitarias</v>
          </cell>
          <cell r="Z68">
            <v>0</v>
          </cell>
          <cell r="AA68">
            <v>67</v>
          </cell>
        </row>
        <row r="69">
          <cell r="V69" t="str">
            <v>Gestión Legal y Regulatoria</v>
          </cell>
          <cell r="W69" t="str">
            <v>Gestionar Normatividad Externa</v>
          </cell>
          <cell r="X69">
            <v>68</v>
          </cell>
          <cell r="Y69" t="str">
            <v>Diseño y ejecución de campañas publicitarias</v>
          </cell>
          <cell r="Z69" t="str">
            <v>Definir las campañas publicitarias  realizar</v>
          </cell>
          <cell r="AA69">
            <v>68</v>
          </cell>
        </row>
        <row r="70">
          <cell r="V70" t="str">
            <v>Gestión Legal y Regulatoria</v>
          </cell>
          <cell r="W70" t="str">
            <v>Gestionar Normatividad Interna</v>
          </cell>
          <cell r="X70">
            <v>69</v>
          </cell>
          <cell r="Y70" t="str">
            <v>Diseño y ejecución de campañas publicitarias</v>
          </cell>
          <cell r="Z70" t="str">
            <v>Ejecutar las campañas publicitarias definidas</v>
          </cell>
          <cell r="AA70">
            <v>69</v>
          </cell>
        </row>
        <row r="71">
          <cell r="V71" t="str">
            <v>Mejoramiento e Innovación</v>
          </cell>
          <cell r="W71">
            <v>0</v>
          </cell>
          <cell r="X71">
            <v>70</v>
          </cell>
          <cell r="Y71" t="str">
            <v>Ejecutar Convenios</v>
          </cell>
          <cell r="Z71">
            <v>0</v>
          </cell>
          <cell r="AA71">
            <v>70</v>
          </cell>
        </row>
        <row r="72">
          <cell r="V72" t="str">
            <v>Mejoramiento e Innovación</v>
          </cell>
          <cell r="W72" t="str">
            <v>Elaborar y Ejecutar Plan de Mejora</v>
          </cell>
          <cell r="X72">
            <v>71</v>
          </cell>
          <cell r="Y72" t="str">
            <v>Ejecutar Convenios</v>
          </cell>
          <cell r="Z72" t="str">
            <v>Ejecutar el plan establecido en el convenio</v>
          </cell>
          <cell r="AA72">
            <v>71</v>
          </cell>
        </row>
        <row r="73">
          <cell r="V73" t="str">
            <v>Mejoramiento e Innovación</v>
          </cell>
          <cell r="W73" t="str">
            <v>Gestionar la Información para Mejoramiento</v>
          </cell>
          <cell r="X73">
            <v>72</v>
          </cell>
          <cell r="Y73" t="str">
            <v>Ejecutar Convenios</v>
          </cell>
          <cell r="Z73" t="str">
            <v>Programar y alistar todos los componentes  del Convenio</v>
          </cell>
          <cell r="AA73">
            <v>72</v>
          </cell>
        </row>
        <row r="74">
          <cell r="V74" t="str">
            <v>Mejoramiento e Innovación</v>
          </cell>
          <cell r="W74" t="str">
            <v>Gestionar la Innovación</v>
          </cell>
          <cell r="X74">
            <v>73</v>
          </cell>
          <cell r="Y74" t="str">
            <v>Ejecutar Convenios</v>
          </cell>
          <cell r="Z74" t="str">
            <v>Realizar seguimiento a la ejecución</v>
          </cell>
          <cell r="AA74">
            <v>73</v>
          </cell>
        </row>
        <row r="75">
          <cell r="V75" t="str">
            <v>Planeación de Mercados y Servicios</v>
          </cell>
          <cell r="W75">
            <v>0</v>
          </cell>
          <cell r="X75">
            <v>74</v>
          </cell>
          <cell r="Y75" t="str">
            <v>Ejecutar Gestión de Operaciones</v>
          </cell>
          <cell r="Z75">
            <v>0</v>
          </cell>
          <cell r="AA75">
            <v>74</v>
          </cell>
        </row>
        <row r="76">
          <cell r="V76" t="str">
            <v>Planeación de Mercados y Servicios</v>
          </cell>
          <cell r="W76" t="str">
            <v>Conocer el mercado y el cliente</v>
          </cell>
          <cell r="X76">
            <v>75</v>
          </cell>
          <cell r="Y76" t="str">
            <v>Ejecutar Gestión de Operaciones</v>
          </cell>
          <cell r="Z76" t="str">
            <v>Ejecutar Gestión Documental</v>
          </cell>
          <cell r="AA76">
            <v>75</v>
          </cell>
        </row>
        <row r="77">
          <cell r="V77" t="str">
            <v>Planeación de Mercados y Servicios</v>
          </cell>
          <cell r="W77" t="str">
            <v>Gestionar Canales</v>
          </cell>
          <cell r="X77">
            <v>76</v>
          </cell>
          <cell r="Y77" t="str">
            <v>Ejecutar Gestión de Operaciones</v>
          </cell>
          <cell r="Z77" t="str">
            <v>Ejecutar Servicios de Arquitectura</v>
          </cell>
          <cell r="AA77">
            <v>76</v>
          </cell>
        </row>
        <row r="78">
          <cell r="V78" t="str">
            <v>Planeación de Mercados y Servicios</v>
          </cell>
          <cell r="W78" t="str">
            <v>Gestionar Portafolio</v>
          </cell>
          <cell r="X78">
            <v>77</v>
          </cell>
          <cell r="Y78" t="str">
            <v>Ejecutar Gestión de Operaciones</v>
          </cell>
          <cell r="Z78" t="str">
            <v>Ejecutar Servicios de Mantenimiento</v>
          </cell>
          <cell r="AA78">
            <v>77</v>
          </cell>
        </row>
        <row r="79">
          <cell r="V79" t="str">
            <v>Prestación de Servicios de Formación</v>
          </cell>
          <cell r="W79">
            <v>0</v>
          </cell>
          <cell r="X79">
            <v>78</v>
          </cell>
          <cell r="Y79" t="str">
            <v>Ejecutar Gestión de Operaciones</v>
          </cell>
          <cell r="Z79" t="str">
            <v>Ejecutar Servicios de Oficios Varios</v>
          </cell>
          <cell r="AA79">
            <v>78</v>
          </cell>
        </row>
        <row r="80">
          <cell r="V80" t="str">
            <v>Prestación de Servicios de Formación</v>
          </cell>
          <cell r="W80" t="str">
            <v xml:space="preserve">Activar Servicios </v>
          </cell>
          <cell r="X80">
            <v>79</v>
          </cell>
          <cell r="Y80" t="str">
            <v>Ejecutar Gestión de Operaciones</v>
          </cell>
          <cell r="Z80" t="str">
            <v>Ejecutar Servicios de Seguridad</v>
          </cell>
          <cell r="AA80">
            <v>79</v>
          </cell>
        </row>
        <row r="81">
          <cell r="V81" t="str">
            <v>Prestación de Servicios de Formación</v>
          </cell>
          <cell r="W81" t="str">
            <v>Administrar Información y Realizar Seguimiento</v>
          </cell>
          <cell r="X81">
            <v>80</v>
          </cell>
          <cell r="Y81" t="str">
            <v>Ejecutar Gestión de Operaciones</v>
          </cell>
          <cell r="Z81" t="str">
            <v>Ejecutar Servicios de Transporte</v>
          </cell>
          <cell r="AA81">
            <v>80</v>
          </cell>
        </row>
        <row r="82">
          <cell r="V82" t="str">
            <v>Prestación de Servicios de Formación</v>
          </cell>
          <cell r="W82" t="str">
            <v>Entregar Servicios</v>
          </cell>
          <cell r="X82">
            <v>81</v>
          </cell>
          <cell r="Y82" t="str">
            <v>Ejecutar Plan de Mercadeo</v>
          </cell>
          <cell r="Z82">
            <v>0</v>
          </cell>
          <cell r="AA82">
            <v>81</v>
          </cell>
        </row>
        <row r="83">
          <cell r="V83" t="str">
            <v>Prestación de Servicios de Formación</v>
          </cell>
          <cell r="W83" t="str">
            <v>Programar Servicios</v>
          </cell>
          <cell r="X83">
            <v>82</v>
          </cell>
          <cell r="Y83" t="str">
            <v>Ejecutar Plan de Mercadeo</v>
          </cell>
          <cell r="Z83" t="str">
            <v>Ejecutar las actividades del plan de mercadeo</v>
          </cell>
          <cell r="AA83">
            <v>82</v>
          </cell>
        </row>
        <row r="84">
          <cell r="V84" t="str">
            <v>Prestación de Servicios de Salud</v>
          </cell>
          <cell r="W84">
            <v>0</v>
          </cell>
          <cell r="X84">
            <v>83</v>
          </cell>
          <cell r="Y84" t="str">
            <v>Ejecutar Plan de Mercadeo</v>
          </cell>
          <cell r="Z84" t="str">
            <v>Programar y alistar las actividades  de mercadeo</v>
          </cell>
          <cell r="AA84">
            <v>83</v>
          </cell>
        </row>
        <row r="85">
          <cell r="V85" t="str">
            <v>Prestación de Servicios de Salud</v>
          </cell>
          <cell r="W85" t="str">
            <v>Gestión del Servicio de Salud</v>
          </cell>
          <cell r="X85">
            <v>84</v>
          </cell>
          <cell r="Y85" t="str">
            <v>Elaborar y Ejecutar Plan de Mejora</v>
          </cell>
          <cell r="Z85">
            <v>0</v>
          </cell>
          <cell r="AA85">
            <v>84</v>
          </cell>
        </row>
        <row r="86">
          <cell r="V86" t="str">
            <v>Prestación de Servicios de Salud</v>
          </cell>
          <cell r="W86" t="str">
            <v>Operación Régimen Subsidiado</v>
          </cell>
          <cell r="X86">
            <v>85</v>
          </cell>
          <cell r="Y86" t="str">
            <v>Elaborar y Ejecutar Plan de Mejora</v>
          </cell>
          <cell r="Z86" t="str">
            <v>Analizar la información</v>
          </cell>
          <cell r="AA86">
            <v>85</v>
          </cell>
        </row>
        <row r="87">
          <cell r="V87" t="str">
            <v>Prestación de Servicios de Salud</v>
          </cell>
          <cell r="W87" t="str">
            <v>Prestación Servicios de Salud</v>
          </cell>
          <cell r="X87">
            <v>86</v>
          </cell>
          <cell r="Y87" t="str">
            <v>Elaborar y Ejecutar Plan de Mejora</v>
          </cell>
          <cell r="Z87" t="str">
            <v>Controlar y hacer seguimiento a las acciones</v>
          </cell>
          <cell r="AA87">
            <v>86</v>
          </cell>
        </row>
        <row r="88">
          <cell r="V88" t="str">
            <v>Prestación de Servicios de Subsidios</v>
          </cell>
          <cell r="W88">
            <v>0</v>
          </cell>
          <cell r="X88">
            <v>87</v>
          </cell>
          <cell r="Y88" t="str">
            <v>Elaborar y Ejecutar Plan de Mejora</v>
          </cell>
          <cell r="Z88" t="str">
            <v>Elaborar Plan de Acción</v>
          </cell>
          <cell r="AA88">
            <v>87</v>
          </cell>
        </row>
        <row r="89">
          <cell r="V89" t="str">
            <v>Prestación de Servicios de Subsidios</v>
          </cell>
          <cell r="W89" t="str">
            <v>Administrar Información y Realizar Seguimiento a Servicios de Subsidios</v>
          </cell>
          <cell r="X89">
            <v>88</v>
          </cell>
          <cell r="Y89" t="str">
            <v>Elaborar y Ejecutar Plan de Mejora</v>
          </cell>
          <cell r="Z89" t="str">
            <v>Implementar y evaluar plan de acción</v>
          </cell>
          <cell r="AA89">
            <v>88</v>
          </cell>
        </row>
        <row r="90">
          <cell r="V90" t="str">
            <v>Prestación de Servicios de Subsidios</v>
          </cell>
          <cell r="W90" t="str">
            <v>Gestión de Aportes</v>
          </cell>
          <cell r="X90">
            <v>89</v>
          </cell>
          <cell r="Y90" t="str">
            <v>Entregar Servicios</v>
          </cell>
          <cell r="Z90">
            <v>0</v>
          </cell>
          <cell r="AA90">
            <v>89</v>
          </cell>
        </row>
        <row r="91">
          <cell r="V91" t="str">
            <v>Prestación de Servicios de Subsidios</v>
          </cell>
          <cell r="W91" t="str">
            <v>Gestión de Otros Subsidios</v>
          </cell>
          <cell r="X91">
            <v>90</v>
          </cell>
          <cell r="Y91" t="str">
            <v>Entregar Servicios</v>
          </cell>
          <cell r="Z91" t="str">
            <v>Entregar Servicios</v>
          </cell>
          <cell r="AA91">
            <v>90</v>
          </cell>
        </row>
        <row r="92">
          <cell r="V92" t="str">
            <v>Prestación de Servicios de Subsidios</v>
          </cell>
          <cell r="W92" t="str">
            <v>Gestión de Pago de Subsidios</v>
          </cell>
          <cell r="X92">
            <v>91</v>
          </cell>
          <cell r="Y92" t="str">
            <v>Entregar Servicios</v>
          </cell>
          <cell r="Z92" t="str">
            <v>Planear la Entrega del Servicio</v>
          </cell>
          <cell r="AA92">
            <v>91</v>
          </cell>
        </row>
        <row r="93">
          <cell r="V93" t="str">
            <v>Prestación de Servicios de Vivienda</v>
          </cell>
          <cell r="W93">
            <v>0</v>
          </cell>
          <cell r="X93">
            <v>92</v>
          </cell>
          <cell r="Y93" t="str">
            <v>Entregar Servicios</v>
          </cell>
          <cell r="Z93" t="str">
            <v>Realizar Seguimiento y Mejora al Proceso</v>
          </cell>
          <cell r="AA93">
            <v>92</v>
          </cell>
        </row>
        <row r="94">
          <cell r="V94" t="str">
            <v>Prestación de Servicios de Vivienda</v>
          </cell>
          <cell r="W94" t="str">
            <v>Administrar Información y Realizar Seguimiento a Servicios de Vivienda</v>
          </cell>
          <cell r="X94">
            <v>93</v>
          </cell>
          <cell r="Y94" t="str">
            <v>Entregar Servicios</v>
          </cell>
          <cell r="Z94" t="str">
            <v>Verificar Disponibilidad de Recursos y Alisitar la Entrega</v>
          </cell>
          <cell r="AA94">
            <v>93</v>
          </cell>
        </row>
        <row r="95">
          <cell r="V95" t="str">
            <v>Prestación de Servicios de Vivienda</v>
          </cell>
          <cell r="W95" t="str">
            <v>Administrar Información y Seguimiento de Servicios de Vivienda</v>
          </cell>
          <cell r="X95">
            <v>94</v>
          </cell>
          <cell r="Y95" t="str">
            <v xml:space="preserve">Entregar Servicios </v>
          </cell>
          <cell r="Z95">
            <v>0</v>
          </cell>
          <cell r="AA95">
            <v>94</v>
          </cell>
        </row>
        <row r="96">
          <cell r="V96" t="str">
            <v>Prestación de Servicios de Vivienda</v>
          </cell>
          <cell r="W96" t="str">
            <v>Entregar Servicios de Vivienda</v>
          </cell>
          <cell r="X96">
            <v>95</v>
          </cell>
          <cell r="Y96" t="str">
            <v xml:space="preserve">Entregar Servicios </v>
          </cell>
          <cell r="Z96" t="str">
            <v>Entregar Servicios</v>
          </cell>
          <cell r="AA96">
            <v>95</v>
          </cell>
        </row>
        <row r="97">
          <cell r="V97" t="str">
            <v>Prestación de Servicios de Vivienda</v>
          </cell>
          <cell r="W97" t="str">
            <v>Gestionar Proyectos de Construcción</v>
          </cell>
          <cell r="X97">
            <v>96</v>
          </cell>
          <cell r="Y97" t="str">
            <v xml:space="preserve">Entregar Servicios </v>
          </cell>
          <cell r="Z97" t="str">
            <v>Planear la Entrega del Servicio</v>
          </cell>
          <cell r="AA97">
            <v>96</v>
          </cell>
        </row>
        <row r="98">
          <cell r="V98" t="str">
            <v>Prestación de Servicios de Vivienda</v>
          </cell>
          <cell r="W98" t="str">
            <v>Ofertar Servicios de Vivienda</v>
          </cell>
          <cell r="X98">
            <v>97</v>
          </cell>
          <cell r="Y98" t="str">
            <v xml:space="preserve">Entregar Servicios </v>
          </cell>
          <cell r="Z98" t="str">
            <v>Realizar Seguimiento y Mejora al Proceso</v>
          </cell>
          <cell r="AA98">
            <v>97</v>
          </cell>
        </row>
        <row r="99">
          <cell r="V99" t="str">
            <v>Prestación de Servicios Financieros</v>
          </cell>
          <cell r="W99">
            <v>0</v>
          </cell>
          <cell r="X99">
            <v>98</v>
          </cell>
          <cell r="Y99" t="str">
            <v xml:space="preserve">Entregar Servicios </v>
          </cell>
          <cell r="Z99" t="str">
            <v>Verificar Disponibilidad de Recursos y Alisitar la Entrega</v>
          </cell>
          <cell r="AA99">
            <v>98</v>
          </cell>
        </row>
        <row r="100">
          <cell r="V100" t="str">
            <v>Prestación de Servicios Financieros</v>
          </cell>
          <cell r="W100" t="str">
            <v>Administrar Información y Realizar Seguimiento a Servicios Financieros</v>
          </cell>
          <cell r="X100">
            <v>99</v>
          </cell>
          <cell r="Y100" t="str">
            <v>Entregar Servicios de Vivienda</v>
          </cell>
          <cell r="Z100">
            <v>0</v>
          </cell>
          <cell r="AA100">
            <v>99</v>
          </cell>
        </row>
        <row r="101">
          <cell r="V101" t="str">
            <v>Prestación de Servicios Financieros</v>
          </cell>
          <cell r="W101" t="str">
            <v>Entregar Servicios Financieros</v>
          </cell>
          <cell r="X101">
            <v>100</v>
          </cell>
          <cell r="Y101" t="str">
            <v>Entregar Servicios de Vivienda</v>
          </cell>
          <cell r="Z101" t="str">
            <v>Entregar Inmuebles</v>
          </cell>
          <cell r="AA101">
            <v>100</v>
          </cell>
        </row>
        <row r="102">
          <cell r="V102" t="str">
            <v>Prestación de Servicios Financieros</v>
          </cell>
          <cell r="W102" t="str">
            <v>Ofertar Servicios Financieros</v>
          </cell>
          <cell r="X102">
            <v>101</v>
          </cell>
          <cell r="Y102" t="str">
            <v>Entregar Servicios de Vivienda</v>
          </cell>
          <cell r="Z102" t="str">
            <v>Prestar Servicio Técnico de Vivienda</v>
          </cell>
          <cell r="AA102">
            <v>101</v>
          </cell>
        </row>
        <row r="103">
          <cell r="V103" t="str">
            <v>Prestación de Servicios Tiempo Libre</v>
          </cell>
          <cell r="W103">
            <v>0</v>
          </cell>
          <cell r="X103">
            <v>102</v>
          </cell>
          <cell r="Y103" t="str">
            <v>Entregar Servicios de Vivienda</v>
          </cell>
          <cell r="Z103" t="str">
            <v>Realizar Acompañamiento Social</v>
          </cell>
          <cell r="AA103">
            <v>102</v>
          </cell>
        </row>
        <row r="104">
          <cell r="V104" t="str">
            <v>Prestación de Servicios Tiempo Libre</v>
          </cell>
          <cell r="W104" t="str">
            <v xml:space="preserve">Activar Servicios </v>
          </cell>
          <cell r="X104">
            <v>103</v>
          </cell>
          <cell r="Y104" t="str">
            <v>Entregar Servicios Financieros</v>
          </cell>
          <cell r="Z104">
            <v>0</v>
          </cell>
          <cell r="AA104">
            <v>103</v>
          </cell>
        </row>
        <row r="105">
          <cell r="V105" t="str">
            <v>Prestación de Servicios Tiempo Libre</v>
          </cell>
          <cell r="W105" t="str">
            <v xml:space="preserve">Administrar Información y Realizar Seguimiento </v>
          </cell>
          <cell r="X105">
            <v>104</v>
          </cell>
          <cell r="Y105" t="str">
            <v>Entregar Servicios Financieros</v>
          </cell>
          <cell r="Z105" t="str">
            <v>Constituir Garantías</v>
          </cell>
          <cell r="AA105">
            <v>104</v>
          </cell>
        </row>
        <row r="106">
          <cell r="V106" t="str">
            <v>Prestación de Servicios Tiempo Libre</v>
          </cell>
          <cell r="W106" t="str">
            <v xml:space="preserve">Entregar Servicios </v>
          </cell>
          <cell r="X106">
            <v>105</v>
          </cell>
          <cell r="Y106" t="str">
            <v>Entregar Servicios Financieros</v>
          </cell>
          <cell r="Z106" t="str">
            <v>Legalizar y autorizar desembolso del crédito</v>
          </cell>
          <cell r="AA106">
            <v>105</v>
          </cell>
        </row>
        <row r="107">
          <cell r="V107" t="str">
            <v>Prestación de Servicios Tiempo Libre</v>
          </cell>
          <cell r="W107" t="str">
            <v xml:space="preserve">Programar Servicios </v>
          </cell>
          <cell r="X107">
            <v>106</v>
          </cell>
          <cell r="Y107" t="str">
            <v>Entregar Servicios Financieros</v>
          </cell>
          <cell r="Z107" t="str">
            <v>Legalizar y autorizar seguros</v>
          </cell>
          <cell r="AA107">
            <v>106</v>
          </cell>
        </row>
        <row r="108">
          <cell r="X108">
            <v>107</v>
          </cell>
          <cell r="Y108" t="str">
            <v>Evaluación del Servicio Interno y Externo</v>
          </cell>
          <cell r="Z108">
            <v>0</v>
          </cell>
          <cell r="AA108">
            <v>107</v>
          </cell>
        </row>
        <row r="109">
          <cell r="X109">
            <v>108</v>
          </cell>
          <cell r="Y109" t="str">
            <v>Evaluación del Servicio Interno y Externo</v>
          </cell>
          <cell r="Z109" t="str">
            <v>Analizar la información y definir tendencias</v>
          </cell>
          <cell r="AA109">
            <v>108</v>
          </cell>
        </row>
        <row r="110">
          <cell r="X110">
            <v>109</v>
          </cell>
          <cell r="Y110" t="str">
            <v>Evaluación del Servicio Interno y Externo</v>
          </cell>
          <cell r="Z110" t="str">
            <v>Consolidar la información del servicio (interno y externo)</v>
          </cell>
          <cell r="AA110">
            <v>109</v>
          </cell>
        </row>
        <row r="111">
          <cell r="X111">
            <v>110</v>
          </cell>
          <cell r="Y111" t="str">
            <v>Evaluación del Servicio Interno y Externo</v>
          </cell>
          <cell r="Z111" t="str">
            <v>Definir acciones de mejoramiento del servicio</v>
          </cell>
          <cell r="AA111">
            <v>110</v>
          </cell>
        </row>
        <row r="112">
          <cell r="X112">
            <v>111</v>
          </cell>
          <cell r="Y112" t="str">
            <v>Formalizar Convenios</v>
          </cell>
          <cell r="Z112">
            <v>0</v>
          </cell>
          <cell r="AA112">
            <v>111</v>
          </cell>
        </row>
        <row r="113">
          <cell r="X113">
            <v>112</v>
          </cell>
          <cell r="Y113" t="str">
            <v>Formalizar Convenios</v>
          </cell>
          <cell r="Z113" t="str">
            <v>Divulgar entre las áreas involucradas</v>
          </cell>
          <cell r="AA113">
            <v>112</v>
          </cell>
        </row>
        <row r="114">
          <cell r="X114">
            <v>113</v>
          </cell>
          <cell r="Y114" t="str">
            <v>Formalizar Convenios</v>
          </cell>
          <cell r="Z114" t="str">
            <v>Formalizar y legalizar  convenio</v>
          </cell>
          <cell r="AA114">
            <v>113</v>
          </cell>
        </row>
        <row r="115">
          <cell r="X115">
            <v>114</v>
          </cell>
          <cell r="Y115" t="str">
            <v>Formalizar Convenios</v>
          </cell>
          <cell r="Z115" t="str">
            <v>Negociar y concretar convenios</v>
          </cell>
          <cell r="AA115">
            <v>114</v>
          </cell>
        </row>
        <row r="116">
          <cell r="X116">
            <v>115</v>
          </cell>
          <cell r="Y116" t="str">
            <v>Gestión de Aportes</v>
          </cell>
          <cell r="Z116">
            <v>0</v>
          </cell>
          <cell r="AA116">
            <v>115</v>
          </cell>
        </row>
        <row r="117">
          <cell r="X117">
            <v>116</v>
          </cell>
          <cell r="Y117" t="str">
            <v>Gestión de Aportes</v>
          </cell>
          <cell r="Z117" t="str">
            <v>Recaudo de aportes</v>
          </cell>
          <cell r="AA117">
            <v>116</v>
          </cell>
        </row>
        <row r="118">
          <cell r="X118">
            <v>117</v>
          </cell>
          <cell r="Y118" t="str">
            <v>Gestión de Aportes</v>
          </cell>
          <cell r="Z118" t="str">
            <v>Recepción de Novedades</v>
          </cell>
          <cell r="AA118">
            <v>117</v>
          </cell>
        </row>
        <row r="119">
          <cell r="X119">
            <v>118</v>
          </cell>
          <cell r="Y119" t="str">
            <v>Gestión de Aportes</v>
          </cell>
          <cell r="Z119" t="str">
            <v>Reclamaciones</v>
          </cell>
          <cell r="AA119">
            <v>118</v>
          </cell>
        </row>
        <row r="120">
          <cell r="X120">
            <v>119</v>
          </cell>
          <cell r="Y120" t="str">
            <v>Gestión de Otros Subsidios</v>
          </cell>
          <cell r="Z120">
            <v>0</v>
          </cell>
          <cell r="AA120">
            <v>119</v>
          </cell>
        </row>
        <row r="121">
          <cell r="X121">
            <v>120</v>
          </cell>
          <cell r="Y121" t="str">
            <v>Gestión de Otros Subsidios</v>
          </cell>
          <cell r="Z121" t="str">
            <v>Subsidio Vivienda</v>
          </cell>
          <cell r="AA121">
            <v>120</v>
          </cell>
        </row>
        <row r="122">
          <cell r="X122">
            <v>121</v>
          </cell>
          <cell r="Y122" t="str">
            <v>Gestión de Otros Subsidios</v>
          </cell>
          <cell r="Z122" t="str">
            <v>Subsidios Becas, Kid Escolares, Bono Nutricional etc.</v>
          </cell>
          <cell r="AA122">
            <v>121</v>
          </cell>
        </row>
        <row r="123">
          <cell r="X123">
            <v>122</v>
          </cell>
          <cell r="Y123" t="str">
            <v>Gestión de Otros Subsidios</v>
          </cell>
          <cell r="Z123" t="str">
            <v>Subsidios del Fosfec</v>
          </cell>
          <cell r="AA123">
            <v>122</v>
          </cell>
        </row>
        <row r="124">
          <cell r="X124">
            <v>123</v>
          </cell>
          <cell r="Y124" t="str">
            <v>Gestión de Pago de Subsidios</v>
          </cell>
          <cell r="Z124">
            <v>0</v>
          </cell>
          <cell r="AA124">
            <v>123</v>
          </cell>
        </row>
        <row r="125">
          <cell r="X125">
            <v>124</v>
          </cell>
          <cell r="Y125" t="str">
            <v>Gestión de Pago de Subsidios</v>
          </cell>
          <cell r="Z125" t="str">
            <v>Giro del Subsidio</v>
          </cell>
          <cell r="AA125">
            <v>124</v>
          </cell>
        </row>
        <row r="126">
          <cell r="X126">
            <v>125</v>
          </cell>
          <cell r="Y126" t="str">
            <v>Gestión de Pago de Subsidios</v>
          </cell>
          <cell r="Z126" t="str">
            <v>Liquidación de Subsidio</v>
          </cell>
          <cell r="AA126">
            <v>125</v>
          </cell>
        </row>
        <row r="127">
          <cell r="X127">
            <v>126</v>
          </cell>
          <cell r="Y127" t="str">
            <v>Gestión del Recurso Financiero</v>
          </cell>
          <cell r="Z127">
            <v>0</v>
          </cell>
          <cell r="AA127">
            <v>126</v>
          </cell>
        </row>
        <row r="128">
          <cell r="X128">
            <v>127</v>
          </cell>
          <cell r="Y128" t="str">
            <v>Gestión del Recurso Financiero</v>
          </cell>
          <cell r="Z128" t="str">
            <v>Gestionar la cartera y la cobranza</v>
          </cell>
          <cell r="AA128">
            <v>127</v>
          </cell>
        </row>
        <row r="129">
          <cell r="X129">
            <v>128</v>
          </cell>
          <cell r="Y129" t="str">
            <v>Gestión del Recurso Financiero</v>
          </cell>
          <cell r="Z129" t="str">
            <v>Realizar Pagos y Desembolsos</v>
          </cell>
          <cell r="AA129">
            <v>128</v>
          </cell>
        </row>
        <row r="130">
          <cell r="X130">
            <v>129</v>
          </cell>
          <cell r="Y130" t="str">
            <v>Gestión del Recurso Financiero</v>
          </cell>
          <cell r="Z130" t="str">
            <v>Realizar Recaudos</v>
          </cell>
          <cell r="AA130">
            <v>129</v>
          </cell>
        </row>
        <row r="131">
          <cell r="X131">
            <v>130</v>
          </cell>
          <cell r="Y131" t="str">
            <v>Gestión del Servicio de Salud</v>
          </cell>
          <cell r="Z131">
            <v>0</v>
          </cell>
          <cell r="AA131">
            <v>130</v>
          </cell>
        </row>
        <row r="132">
          <cell r="X132">
            <v>131</v>
          </cell>
          <cell r="Y132" t="str">
            <v>Gestión del Servicio de Salud</v>
          </cell>
          <cell r="Z132" t="str">
            <v>Administrar Información y Realizar seguimiento a Servicios de Salud</v>
          </cell>
          <cell r="AA132">
            <v>131</v>
          </cell>
        </row>
        <row r="133">
          <cell r="X133">
            <v>132</v>
          </cell>
          <cell r="Y133" t="str">
            <v>Gestión del Servicio de Salud</v>
          </cell>
          <cell r="Z133" t="str">
            <v>Atención al Ciudadano</v>
          </cell>
          <cell r="AA133">
            <v>132</v>
          </cell>
        </row>
        <row r="134">
          <cell r="X134">
            <v>133</v>
          </cell>
          <cell r="Y134" t="str">
            <v>Gestión del Servicio de Salud</v>
          </cell>
          <cell r="Z134" t="str">
            <v>Cuentas Médicas</v>
          </cell>
          <cell r="AA134">
            <v>133</v>
          </cell>
        </row>
        <row r="135">
          <cell r="X135">
            <v>134</v>
          </cell>
          <cell r="Y135" t="str">
            <v>Gestión del Servicio de Salud</v>
          </cell>
          <cell r="Z135" t="str">
            <v>Orientación al Usuario</v>
          </cell>
          <cell r="AA135">
            <v>134</v>
          </cell>
        </row>
        <row r="136">
          <cell r="X136">
            <v>135</v>
          </cell>
          <cell r="Y136" t="str">
            <v xml:space="preserve">Gestionar Activos </v>
          </cell>
          <cell r="Z136">
            <v>0</v>
          </cell>
          <cell r="AA136">
            <v>135</v>
          </cell>
        </row>
        <row r="137">
          <cell r="X137">
            <v>136</v>
          </cell>
          <cell r="Y137" t="str">
            <v xml:space="preserve">Gestionar Activos </v>
          </cell>
          <cell r="Z137" t="str">
            <v>Administración de Activos Fijos</v>
          </cell>
          <cell r="AA137">
            <v>136</v>
          </cell>
        </row>
        <row r="138">
          <cell r="X138">
            <v>137</v>
          </cell>
          <cell r="Y138" t="str">
            <v xml:space="preserve">Gestionar Activos </v>
          </cell>
          <cell r="Z138" t="str">
            <v>Administración de Devolutivos y Consumibles</v>
          </cell>
          <cell r="AA138">
            <v>137</v>
          </cell>
        </row>
        <row r="139">
          <cell r="X139">
            <v>138</v>
          </cell>
          <cell r="Y139" t="str">
            <v>Gestionar Canales</v>
          </cell>
          <cell r="Z139">
            <v>0</v>
          </cell>
          <cell r="AA139">
            <v>138</v>
          </cell>
        </row>
        <row r="140">
          <cell r="X140">
            <v>139</v>
          </cell>
          <cell r="Y140" t="str">
            <v>Gestionar Canales</v>
          </cell>
          <cell r="Z140" t="str">
            <v>Estructurar Canales</v>
          </cell>
          <cell r="AA140">
            <v>139</v>
          </cell>
        </row>
        <row r="141">
          <cell r="X141">
            <v>140</v>
          </cell>
          <cell r="Y141" t="str">
            <v>Gestionar Canales</v>
          </cell>
          <cell r="Z141" t="str">
            <v>Garantizar Disponibilidad de Canales</v>
          </cell>
          <cell r="AA141">
            <v>140</v>
          </cell>
        </row>
        <row r="142">
          <cell r="X142">
            <v>141</v>
          </cell>
          <cell r="Y142" t="str">
            <v>Gestionar Comunicaciones Externas</v>
          </cell>
          <cell r="Z142">
            <v>0</v>
          </cell>
          <cell r="AA142">
            <v>141</v>
          </cell>
        </row>
        <row r="143">
          <cell r="X143">
            <v>142</v>
          </cell>
          <cell r="Y143" t="str">
            <v>Gestionar Comunicaciones Externas</v>
          </cell>
          <cell r="Z143" t="str">
            <v>Diseñar e implementar estrategias de comunicación externas</v>
          </cell>
          <cell r="AA143">
            <v>142</v>
          </cell>
        </row>
        <row r="144">
          <cell r="X144">
            <v>143</v>
          </cell>
          <cell r="Y144" t="str">
            <v>Gestionar Comunicaciones Externas</v>
          </cell>
          <cell r="Z144" t="str">
            <v>Identificar o recibir necesidades de comunicaciones externas</v>
          </cell>
          <cell r="AA144">
            <v>143</v>
          </cell>
        </row>
        <row r="145">
          <cell r="X145">
            <v>144</v>
          </cell>
          <cell r="Y145" t="str">
            <v>Gestionar Comunicaciones Externas</v>
          </cell>
          <cell r="Z145" t="str">
            <v>Realizar seguimiento al impacto de las estrategias definidas</v>
          </cell>
          <cell r="AA145">
            <v>144</v>
          </cell>
        </row>
        <row r="146">
          <cell r="X146">
            <v>145</v>
          </cell>
          <cell r="Y146" t="str">
            <v>Gestionar Comunicaciones Internas</v>
          </cell>
          <cell r="Z146">
            <v>0</v>
          </cell>
          <cell r="AA146">
            <v>145</v>
          </cell>
        </row>
        <row r="147">
          <cell r="X147">
            <v>146</v>
          </cell>
          <cell r="Y147" t="str">
            <v>Gestionar Comunicaciones Internas</v>
          </cell>
          <cell r="Z147" t="str">
            <v>Diseñar e implementar estrategias de comunicación interna</v>
          </cell>
          <cell r="AA147">
            <v>146</v>
          </cell>
        </row>
        <row r="148">
          <cell r="X148">
            <v>147</v>
          </cell>
          <cell r="Y148" t="str">
            <v>Gestionar Comunicaciones Internas</v>
          </cell>
          <cell r="Z148" t="str">
            <v>Identificar o recibir necesidades de comunicaciones internas</v>
          </cell>
          <cell r="AA148">
            <v>147</v>
          </cell>
        </row>
        <row r="149">
          <cell r="X149">
            <v>148</v>
          </cell>
          <cell r="Y149" t="str">
            <v>Gestionar Comunicaciones Internas</v>
          </cell>
          <cell r="Z149" t="str">
            <v>Realizar seguimiento al impacto de las estrategias definidas</v>
          </cell>
          <cell r="AA149">
            <v>148</v>
          </cell>
        </row>
        <row r="150">
          <cell r="X150">
            <v>149</v>
          </cell>
          <cell r="Y150" t="str">
            <v>Gestionar Contabilidad</v>
          </cell>
          <cell r="Z150">
            <v>0</v>
          </cell>
          <cell r="AA150">
            <v>149</v>
          </cell>
        </row>
        <row r="151">
          <cell r="X151">
            <v>150</v>
          </cell>
          <cell r="Y151" t="str">
            <v>Gestionar Contabilidad</v>
          </cell>
          <cell r="Z151" t="str">
            <v>Administrar Información Contable y Financiera</v>
          </cell>
          <cell r="AA151">
            <v>150</v>
          </cell>
        </row>
        <row r="152">
          <cell r="X152">
            <v>151</v>
          </cell>
          <cell r="Y152" t="str">
            <v>Gestionar Contabilidad</v>
          </cell>
          <cell r="Z152" t="str">
            <v>Contabilizar Transacciones</v>
          </cell>
          <cell r="AA152">
            <v>151</v>
          </cell>
        </row>
        <row r="153">
          <cell r="X153">
            <v>152</v>
          </cell>
          <cell r="Y153" t="str">
            <v>Gestionar Contabilidad</v>
          </cell>
          <cell r="Z153" t="str">
            <v>Planear Transacciones e Informes</v>
          </cell>
          <cell r="AA153">
            <v>152</v>
          </cell>
        </row>
        <row r="154">
          <cell r="X154">
            <v>153</v>
          </cell>
          <cell r="Y154" t="str">
            <v>Gestionar el modelo de servicio Externo</v>
          </cell>
          <cell r="Z154">
            <v>0</v>
          </cell>
          <cell r="AA154">
            <v>153</v>
          </cell>
        </row>
        <row r="155">
          <cell r="X155">
            <v>154</v>
          </cell>
          <cell r="Y155" t="str">
            <v>Gestionar el modelo de servicio Externo</v>
          </cell>
          <cell r="Z155" t="str">
            <v>Consolidar información de los servicios, PQRS, Satisfacción</v>
          </cell>
          <cell r="AA155">
            <v>154</v>
          </cell>
        </row>
        <row r="156">
          <cell r="X156">
            <v>155</v>
          </cell>
          <cell r="Y156" t="str">
            <v>Gestionar el modelo de servicio Externo</v>
          </cell>
          <cell r="Z156" t="str">
            <v xml:space="preserve">Establecer y hacer seguimiento a las acciones de mejora </v>
          </cell>
          <cell r="AA156">
            <v>155</v>
          </cell>
        </row>
        <row r="157">
          <cell r="X157">
            <v>156</v>
          </cell>
          <cell r="Y157" t="str">
            <v>Gestionar el modelo de servicio Externo</v>
          </cell>
          <cell r="Z157" t="str">
            <v>Identificar problemas estructurales y sus causas</v>
          </cell>
          <cell r="AA157">
            <v>156</v>
          </cell>
        </row>
        <row r="158">
          <cell r="X158">
            <v>157</v>
          </cell>
          <cell r="Y158" t="str">
            <v>Gestionar el modelo de servicio Interno</v>
          </cell>
          <cell r="Z158">
            <v>0</v>
          </cell>
          <cell r="AA158">
            <v>157</v>
          </cell>
        </row>
        <row r="159">
          <cell r="X159">
            <v>158</v>
          </cell>
          <cell r="Y159" t="str">
            <v>Gestionar el modelo de servicio Interno</v>
          </cell>
          <cell r="Z159" t="str">
            <v>Gestión de Solicitudes</v>
          </cell>
          <cell r="AA159">
            <v>158</v>
          </cell>
        </row>
        <row r="160">
          <cell r="X160">
            <v>159</v>
          </cell>
          <cell r="Y160" t="str">
            <v>Gestionar Impuestos</v>
          </cell>
          <cell r="Z160">
            <v>0</v>
          </cell>
          <cell r="AA160">
            <v>159</v>
          </cell>
        </row>
        <row r="161">
          <cell r="X161">
            <v>160</v>
          </cell>
          <cell r="Y161" t="str">
            <v>Gestionar Impuestos</v>
          </cell>
          <cell r="Z161" t="str">
            <v>Administrar Información Tributaria</v>
          </cell>
          <cell r="AA161">
            <v>160</v>
          </cell>
        </row>
        <row r="162">
          <cell r="X162">
            <v>161</v>
          </cell>
          <cell r="Y162" t="str">
            <v>Gestionar Impuestos</v>
          </cell>
          <cell r="Z162" t="str">
            <v>Realizar Planeación Tributaria</v>
          </cell>
          <cell r="AA162">
            <v>161</v>
          </cell>
        </row>
        <row r="163">
          <cell r="X163">
            <v>162</v>
          </cell>
          <cell r="Y163" t="str">
            <v>Gestionar la Facturación</v>
          </cell>
          <cell r="Z163">
            <v>0</v>
          </cell>
          <cell r="AA163">
            <v>162</v>
          </cell>
        </row>
        <row r="164">
          <cell r="X164">
            <v>163</v>
          </cell>
          <cell r="Y164" t="str">
            <v>Gestionar la Facturación</v>
          </cell>
          <cell r="Z164" t="str">
            <v>Consolidar las facturas por empresa</v>
          </cell>
          <cell r="AA164">
            <v>163</v>
          </cell>
        </row>
        <row r="165">
          <cell r="X165">
            <v>164</v>
          </cell>
          <cell r="Y165" t="str">
            <v>Gestionar la Facturación</v>
          </cell>
          <cell r="Z165" t="str">
            <v>Emitir y enviar las facturas a las Empresas</v>
          </cell>
          <cell r="AA165">
            <v>164</v>
          </cell>
        </row>
        <row r="166">
          <cell r="X166">
            <v>165</v>
          </cell>
          <cell r="Y166" t="str">
            <v>Gestionar la Información para Mejoramiento</v>
          </cell>
          <cell r="Z166">
            <v>0</v>
          </cell>
          <cell r="AA166">
            <v>165</v>
          </cell>
        </row>
        <row r="167">
          <cell r="X167">
            <v>166</v>
          </cell>
          <cell r="Y167" t="str">
            <v>Gestionar la Información para Mejoramiento</v>
          </cell>
          <cell r="Z167" t="str">
            <v>Consolidar y entregar resultados</v>
          </cell>
          <cell r="AA167">
            <v>166</v>
          </cell>
        </row>
        <row r="168">
          <cell r="X168">
            <v>167</v>
          </cell>
          <cell r="Y168" t="str">
            <v>Gestionar la Información para Mejoramiento</v>
          </cell>
          <cell r="Z168" t="str">
            <v>Elaborar plan de Información</v>
          </cell>
          <cell r="AA168">
            <v>167</v>
          </cell>
        </row>
        <row r="169">
          <cell r="X169">
            <v>168</v>
          </cell>
          <cell r="Y169" t="str">
            <v>Gestionar la Información para Mejoramiento</v>
          </cell>
          <cell r="Z169" t="str">
            <v>Recolectar y procesar la información</v>
          </cell>
          <cell r="AA169">
            <v>168</v>
          </cell>
        </row>
        <row r="170">
          <cell r="X170">
            <v>169</v>
          </cell>
          <cell r="Y170" t="str">
            <v>Gestionar la Innovación</v>
          </cell>
          <cell r="Z170">
            <v>0</v>
          </cell>
          <cell r="AA170">
            <v>169</v>
          </cell>
        </row>
        <row r="171">
          <cell r="X171">
            <v>170</v>
          </cell>
          <cell r="Y171" t="str">
            <v>Gestionar la Innovación</v>
          </cell>
          <cell r="Z171" t="str">
            <v>Analizar ideas de innovación</v>
          </cell>
          <cell r="AA171">
            <v>170</v>
          </cell>
        </row>
        <row r="172">
          <cell r="X172">
            <v>171</v>
          </cell>
          <cell r="Y172" t="str">
            <v>Gestionar la Innovación</v>
          </cell>
          <cell r="Z172" t="str">
            <v>Postular ideas de innovación</v>
          </cell>
          <cell r="AA172">
            <v>171</v>
          </cell>
        </row>
        <row r="173">
          <cell r="X173">
            <v>172</v>
          </cell>
          <cell r="Y173" t="str">
            <v>Gestionar la Innovación</v>
          </cell>
          <cell r="Z173" t="str">
            <v>Seleccionar y evaluar la implementación de las ideas</v>
          </cell>
          <cell r="AA173">
            <v>172</v>
          </cell>
        </row>
        <row r="174">
          <cell r="X174">
            <v>173</v>
          </cell>
          <cell r="Y174" t="str">
            <v>Gestionar Modelo de Costos y Sostenibilidad Económica</v>
          </cell>
          <cell r="Z174">
            <v>0</v>
          </cell>
          <cell r="AA174">
            <v>173</v>
          </cell>
        </row>
        <row r="175">
          <cell r="X175">
            <v>174</v>
          </cell>
          <cell r="Y175" t="str">
            <v>Gestionar Modelo de Costos y Sostenibilidad Económica</v>
          </cell>
          <cell r="Z175" t="str">
            <v>Administrar Modelo de Costos y Rentabilidad</v>
          </cell>
          <cell r="AA175">
            <v>174</v>
          </cell>
        </row>
        <row r="176">
          <cell r="X176">
            <v>175</v>
          </cell>
          <cell r="Y176" t="str">
            <v>Gestionar Modelo de Costos y Sostenibilidad Económica</v>
          </cell>
          <cell r="Z176" t="str">
            <v>Gestionar Información del Modelo de Costos y Sostenibilidad Económica</v>
          </cell>
          <cell r="AA176">
            <v>175</v>
          </cell>
        </row>
        <row r="177">
          <cell r="X177">
            <v>176</v>
          </cell>
          <cell r="Y177" t="str">
            <v>Gestionar Normatividad Externa</v>
          </cell>
          <cell r="Z177">
            <v>0</v>
          </cell>
          <cell r="AA177">
            <v>176</v>
          </cell>
        </row>
        <row r="178">
          <cell r="X178">
            <v>177</v>
          </cell>
          <cell r="Y178" t="str">
            <v>Gestionar Normatividad Externa</v>
          </cell>
          <cell r="Z178" t="str">
            <v>Administrar información de Procesos Legales y Regulatorios</v>
          </cell>
          <cell r="AA178">
            <v>177</v>
          </cell>
        </row>
        <row r="179">
          <cell r="X179">
            <v>178</v>
          </cell>
          <cell r="Y179" t="str">
            <v>Gestionar Normatividad Externa</v>
          </cell>
          <cell r="Z179" t="str">
            <v>Atender Requerimientos</v>
          </cell>
          <cell r="AA179">
            <v>178</v>
          </cell>
        </row>
        <row r="180">
          <cell r="X180">
            <v>179</v>
          </cell>
          <cell r="Y180" t="str">
            <v>Gestionar Normatividad Externa</v>
          </cell>
          <cell r="Z180" t="str">
            <v>Formalizar Contratos y Convenios</v>
          </cell>
          <cell r="AA180">
            <v>179</v>
          </cell>
        </row>
        <row r="181">
          <cell r="X181">
            <v>180</v>
          </cell>
          <cell r="Y181" t="str">
            <v>Gestionar Normatividad Externa</v>
          </cell>
          <cell r="Z181" t="str">
            <v>Interpretar Normatividad</v>
          </cell>
          <cell r="AA181">
            <v>180</v>
          </cell>
        </row>
        <row r="182">
          <cell r="X182">
            <v>181</v>
          </cell>
          <cell r="Y182" t="str">
            <v>Gestionar Normatividad Interna</v>
          </cell>
          <cell r="Z182">
            <v>0</v>
          </cell>
          <cell r="AA182">
            <v>181</v>
          </cell>
        </row>
        <row r="183">
          <cell r="X183">
            <v>182</v>
          </cell>
          <cell r="Y183" t="str">
            <v>Gestionar Normatividad Interna</v>
          </cell>
          <cell r="Z183" t="str">
            <v>Generar Normatividad Interna</v>
          </cell>
          <cell r="AA183">
            <v>182</v>
          </cell>
        </row>
        <row r="184">
          <cell r="X184">
            <v>183</v>
          </cell>
          <cell r="Y184" t="str">
            <v>Gestionar Normatividad Interna</v>
          </cell>
          <cell r="Z184" t="str">
            <v>Publicar y Mantener Normatividad Interna</v>
          </cell>
          <cell r="AA184">
            <v>183</v>
          </cell>
        </row>
        <row r="185">
          <cell r="X185">
            <v>184</v>
          </cell>
          <cell r="Y185" t="str">
            <v>Gestionar Planeación Financiera (Largo Plazo)</v>
          </cell>
          <cell r="Z185">
            <v>0</v>
          </cell>
          <cell r="AA185">
            <v>184</v>
          </cell>
        </row>
        <row r="186">
          <cell r="X186">
            <v>185</v>
          </cell>
          <cell r="Y186" t="str">
            <v>Gestionar Planeación Financiera (Largo Plazo)</v>
          </cell>
          <cell r="Z186" t="str">
            <v>Administrar Información del Plan Financiero</v>
          </cell>
          <cell r="AA186">
            <v>185</v>
          </cell>
        </row>
        <row r="187">
          <cell r="X187">
            <v>186</v>
          </cell>
          <cell r="Y187" t="str">
            <v>Gestionar Planeación Financiera (Largo Plazo)</v>
          </cell>
          <cell r="Z187" t="str">
            <v>Realizar Plan Financiero</v>
          </cell>
          <cell r="AA187">
            <v>186</v>
          </cell>
        </row>
        <row r="188">
          <cell r="X188">
            <v>187</v>
          </cell>
          <cell r="Y188" t="str">
            <v>Gestionar Portafolio</v>
          </cell>
          <cell r="Z188">
            <v>0</v>
          </cell>
          <cell r="AA188">
            <v>187</v>
          </cell>
        </row>
        <row r="189">
          <cell r="X189">
            <v>188</v>
          </cell>
          <cell r="Y189" t="str">
            <v>Gestionar Portafolio</v>
          </cell>
          <cell r="Z189" t="str">
            <v xml:space="preserve">Diseñar/modificar productos </v>
          </cell>
          <cell r="AA189">
            <v>188</v>
          </cell>
        </row>
        <row r="190">
          <cell r="X190">
            <v>189</v>
          </cell>
          <cell r="Y190" t="str">
            <v>Gestionar Portafolio</v>
          </cell>
          <cell r="Z190" t="str">
            <v>Evaluar y aprobar productos del portafolio</v>
          </cell>
          <cell r="AA190">
            <v>189</v>
          </cell>
        </row>
        <row r="191">
          <cell r="X191">
            <v>190</v>
          </cell>
          <cell r="Y191" t="str">
            <v>Gestionar Portafolio</v>
          </cell>
          <cell r="Z191" t="str">
            <v>Gerencia de Productos</v>
          </cell>
          <cell r="AA191">
            <v>190</v>
          </cell>
        </row>
        <row r="192">
          <cell r="X192">
            <v>191</v>
          </cell>
          <cell r="Y192" t="str">
            <v>Gestionar Presupuesto (Corto Plazo)</v>
          </cell>
          <cell r="Z192">
            <v>0</v>
          </cell>
          <cell r="AA192">
            <v>191</v>
          </cell>
        </row>
        <row r="193">
          <cell r="X193">
            <v>192</v>
          </cell>
          <cell r="Y193" t="str">
            <v>Gestionar Presupuesto (Corto Plazo)</v>
          </cell>
          <cell r="Z193" t="str">
            <v>Administrar Información del Presupuesto</v>
          </cell>
          <cell r="AA193">
            <v>192</v>
          </cell>
        </row>
        <row r="194">
          <cell r="X194">
            <v>193</v>
          </cell>
          <cell r="Y194" t="str">
            <v>Gestionar Presupuesto (Corto Plazo)</v>
          </cell>
          <cell r="Z194" t="str">
            <v>Realizar Presupuesto</v>
          </cell>
          <cell r="AA194">
            <v>193</v>
          </cell>
        </row>
        <row r="195">
          <cell r="X195">
            <v>194</v>
          </cell>
          <cell r="Y195" t="str">
            <v>Gestionar Proyectos</v>
          </cell>
          <cell r="Z195">
            <v>0</v>
          </cell>
          <cell r="AA195">
            <v>194</v>
          </cell>
        </row>
        <row r="196">
          <cell r="X196">
            <v>195</v>
          </cell>
          <cell r="Y196" t="str">
            <v>Gestionar Proyectos</v>
          </cell>
          <cell r="Z196" t="str">
            <v>Ejecutar Proyectos</v>
          </cell>
          <cell r="AA196">
            <v>195</v>
          </cell>
        </row>
        <row r="197">
          <cell r="X197">
            <v>196</v>
          </cell>
          <cell r="Y197" t="str">
            <v>Gestionar Proyectos</v>
          </cell>
          <cell r="Z197" t="str">
            <v>Planear Proyectos</v>
          </cell>
          <cell r="AA197">
            <v>196</v>
          </cell>
        </row>
        <row r="198">
          <cell r="X198">
            <v>197</v>
          </cell>
          <cell r="Y198" t="str">
            <v>Gestionar Proyectos</v>
          </cell>
          <cell r="Z198" t="str">
            <v>Realizar cierre y entrega de Proyectos</v>
          </cell>
          <cell r="AA198">
            <v>197</v>
          </cell>
        </row>
        <row r="199">
          <cell r="X199">
            <v>198</v>
          </cell>
          <cell r="Y199" t="str">
            <v>Gestionar Proyectos</v>
          </cell>
          <cell r="Z199" t="str">
            <v>Realizar la conceptualización y viabilidad</v>
          </cell>
          <cell r="AA199">
            <v>198</v>
          </cell>
        </row>
        <row r="200">
          <cell r="X200">
            <v>199</v>
          </cell>
          <cell r="Y200" t="str">
            <v>Gestionar Proyectos</v>
          </cell>
          <cell r="Z200" t="str">
            <v>Realizar seguimiento y control a Proyectos</v>
          </cell>
          <cell r="AA200">
            <v>199</v>
          </cell>
        </row>
        <row r="201">
          <cell r="X201">
            <v>200</v>
          </cell>
          <cell r="Y201" t="str">
            <v>Gestionar Proyectos de Construcción</v>
          </cell>
          <cell r="Z201">
            <v>0</v>
          </cell>
          <cell r="AA201">
            <v>200</v>
          </cell>
        </row>
        <row r="202">
          <cell r="X202">
            <v>201</v>
          </cell>
          <cell r="Y202" t="str">
            <v>Gestionar Proyectos de Construcción</v>
          </cell>
          <cell r="Z202" t="str">
            <v>Definir y Programar Proyectos de Construcción</v>
          </cell>
          <cell r="AA202">
            <v>201</v>
          </cell>
        </row>
        <row r="203">
          <cell r="X203">
            <v>202</v>
          </cell>
          <cell r="Y203" t="str">
            <v>Gestionar Proyectos de Construcción</v>
          </cell>
          <cell r="Z203" t="str">
            <v>Ejecutar Proyectos de Construcción</v>
          </cell>
          <cell r="AA203">
            <v>202</v>
          </cell>
        </row>
        <row r="204">
          <cell r="X204">
            <v>203</v>
          </cell>
          <cell r="Y204" t="str">
            <v>Gestionar Proyectos de Construcción</v>
          </cell>
          <cell r="Z204" t="str">
            <v>Entregar Proyectos de Construcción</v>
          </cell>
          <cell r="AA204">
            <v>203</v>
          </cell>
        </row>
        <row r="205">
          <cell r="X205">
            <v>204</v>
          </cell>
          <cell r="Y205" t="str">
            <v>Gestionar Proyectos de Construcción</v>
          </cell>
          <cell r="Z205" t="str">
            <v>Planear Proyectos de  Construcción</v>
          </cell>
          <cell r="AA205">
            <v>204</v>
          </cell>
        </row>
        <row r="206">
          <cell r="X206">
            <v>205</v>
          </cell>
          <cell r="Y206" t="str">
            <v>Gestionar Relaciones Corporativas</v>
          </cell>
          <cell r="Z206">
            <v>0</v>
          </cell>
          <cell r="AA206">
            <v>205</v>
          </cell>
        </row>
        <row r="207">
          <cell r="X207">
            <v>206</v>
          </cell>
          <cell r="Y207" t="str">
            <v>Gestionar Relaciones Corporativas</v>
          </cell>
          <cell r="Z207" t="str">
            <v>Comunicar y entrenar a los publicos objetivo</v>
          </cell>
          <cell r="AA207">
            <v>206</v>
          </cell>
        </row>
        <row r="208">
          <cell r="X208">
            <v>207</v>
          </cell>
          <cell r="Y208" t="str">
            <v>Gestionar Relaciones Corporativas</v>
          </cell>
          <cell r="Z208" t="str">
            <v>Definir politicas y esquemas de relacionamiento</v>
          </cell>
          <cell r="AA208">
            <v>207</v>
          </cell>
        </row>
        <row r="209">
          <cell r="X209">
            <v>208</v>
          </cell>
          <cell r="Y209" t="str">
            <v>Gestionar Relaciones Corporativas</v>
          </cell>
          <cell r="Z209" t="str">
            <v>Establecer esquema de seguimiento y verificación</v>
          </cell>
          <cell r="AA209">
            <v>208</v>
          </cell>
        </row>
        <row r="210">
          <cell r="X210">
            <v>209</v>
          </cell>
          <cell r="Y210" t="str">
            <v>Hacer Seguimiento y evaluación Corporativa</v>
          </cell>
          <cell r="Z210">
            <v>0</v>
          </cell>
          <cell r="AA210">
            <v>209</v>
          </cell>
        </row>
        <row r="211">
          <cell r="X211">
            <v>210</v>
          </cell>
          <cell r="Y211" t="str">
            <v>Hacer Seguimiento y evaluación Corporativa</v>
          </cell>
          <cell r="Z211" t="str">
            <v>Analizar información Corporativa</v>
          </cell>
          <cell r="AA211">
            <v>210</v>
          </cell>
        </row>
        <row r="212">
          <cell r="X212">
            <v>211</v>
          </cell>
          <cell r="Y212" t="str">
            <v>Hacer Seguimiento y evaluación Corporativa</v>
          </cell>
          <cell r="Z212" t="str">
            <v>Generar Reportes</v>
          </cell>
          <cell r="AA212">
            <v>211</v>
          </cell>
        </row>
        <row r="213">
          <cell r="X213">
            <v>212</v>
          </cell>
          <cell r="Y213" t="str">
            <v>Hacer Seguimiento y evaluación Corporativa</v>
          </cell>
          <cell r="Z213" t="str">
            <v>Recolectar información de seguimiento corporativo</v>
          </cell>
          <cell r="AA213">
            <v>212</v>
          </cell>
        </row>
        <row r="214">
          <cell r="X214">
            <v>213</v>
          </cell>
          <cell r="Y214" t="str">
            <v>Identificar oportunidades y determinar soluciones de servicio</v>
          </cell>
          <cell r="Z214">
            <v>0</v>
          </cell>
          <cell r="AA214">
            <v>213</v>
          </cell>
        </row>
        <row r="215">
          <cell r="X215">
            <v>214</v>
          </cell>
          <cell r="Y215" t="str">
            <v>Identificar oportunidades y determinar soluciones de servicio</v>
          </cell>
          <cell r="Z215" t="str">
            <v>Identificar necesidades del Cliente</v>
          </cell>
          <cell r="AA215">
            <v>214</v>
          </cell>
        </row>
        <row r="216">
          <cell r="X216">
            <v>215</v>
          </cell>
          <cell r="Y216" t="str">
            <v>Identificar oportunidades y determinar soluciones de servicio</v>
          </cell>
          <cell r="Z216" t="str">
            <v>Presentar portafolio de servicios</v>
          </cell>
          <cell r="AA216">
            <v>215</v>
          </cell>
        </row>
        <row r="217">
          <cell r="X217">
            <v>216</v>
          </cell>
          <cell r="Y217" t="str">
            <v>Identificar oportunidades y determinar soluciones de servicio</v>
          </cell>
          <cell r="Z217" t="str">
            <v>Recopilar y analizar información de usos</v>
          </cell>
          <cell r="AA217">
            <v>216</v>
          </cell>
        </row>
        <row r="218">
          <cell r="X218">
            <v>217</v>
          </cell>
          <cell r="Y218" t="str">
            <v>Identificar y Evaluar Opciones y Oportunidades</v>
          </cell>
          <cell r="Z218">
            <v>0</v>
          </cell>
          <cell r="AA218">
            <v>217</v>
          </cell>
        </row>
        <row r="219">
          <cell r="X219">
            <v>218</v>
          </cell>
          <cell r="Y219" t="str">
            <v>Identificar y Evaluar Opciones y Oportunidades</v>
          </cell>
          <cell r="Z219" t="str">
            <v>Investigar nuevas oportunidades de servicio</v>
          </cell>
          <cell r="AA219">
            <v>218</v>
          </cell>
        </row>
        <row r="220">
          <cell r="X220">
            <v>219</v>
          </cell>
          <cell r="Y220" t="str">
            <v>Identificar y Evaluar Opciones y Oportunidades</v>
          </cell>
          <cell r="Z220" t="str">
            <v>Postular las que apliquen para la Caja</v>
          </cell>
          <cell r="AA220">
            <v>219</v>
          </cell>
        </row>
        <row r="221">
          <cell r="X221">
            <v>220</v>
          </cell>
          <cell r="Y221" t="str">
            <v>Identificar y Evaluar Opciones y Oportunidades</v>
          </cell>
          <cell r="Z221" t="str">
            <v xml:space="preserve">Realizar seguimiento </v>
          </cell>
          <cell r="AA221">
            <v>220</v>
          </cell>
        </row>
        <row r="222">
          <cell r="X222">
            <v>221</v>
          </cell>
          <cell r="Y222" t="str">
            <v>Invitar y seleccionar Proveedor</v>
          </cell>
          <cell r="Z222">
            <v>0</v>
          </cell>
          <cell r="AA222">
            <v>221</v>
          </cell>
        </row>
        <row r="223">
          <cell r="X223">
            <v>222</v>
          </cell>
          <cell r="Y223" t="str">
            <v>Invitar y seleccionar Proveedor</v>
          </cell>
          <cell r="Z223" t="str">
            <v>Invitar Proveedores</v>
          </cell>
          <cell r="AA223">
            <v>222</v>
          </cell>
        </row>
        <row r="224">
          <cell r="X224">
            <v>223</v>
          </cell>
          <cell r="Y224" t="str">
            <v>Invitar y seleccionar Proveedor</v>
          </cell>
          <cell r="Z224" t="str">
            <v>Seleccionar y contratar proveedores</v>
          </cell>
          <cell r="AA224">
            <v>223</v>
          </cell>
        </row>
        <row r="225">
          <cell r="X225">
            <v>224</v>
          </cell>
          <cell r="Y225" t="str">
            <v>Mantener la Arquitectura Empresarial</v>
          </cell>
          <cell r="Z225">
            <v>0</v>
          </cell>
          <cell r="AA225">
            <v>224</v>
          </cell>
        </row>
        <row r="226">
          <cell r="X226">
            <v>225</v>
          </cell>
          <cell r="Y226" t="str">
            <v>Mantener la Arquitectura Empresarial</v>
          </cell>
          <cell r="Z226" t="str">
            <v>Realizar mantenimiento a la Arquitectura Empresarial</v>
          </cell>
          <cell r="AA226">
            <v>225</v>
          </cell>
        </row>
        <row r="227">
          <cell r="X227">
            <v>226</v>
          </cell>
          <cell r="Y227" t="str">
            <v>Mantener la Arquitectura Empresarial</v>
          </cell>
          <cell r="Z227" t="str">
            <v>Realizar seguimiento a la Arquitectura Empresarial</v>
          </cell>
          <cell r="AA227">
            <v>226</v>
          </cell>
        </row>
        <row r="228">
          <cell r="X228">
            <v>227</v>
          </cell>
          <cell r="Y228" t="str">
            <v xml:space="preserve">Mantener Talento Humano </v>
          </cell>
          <cell r="Z228">
            <v>0</v>
          </cell>
          <cell r="AA228">
            <v>227</v>
          </cell>
        </row>
        <row r="229">
          <cell r="X229">
            <v>228</v>
          </cell>
          <cell r="Y229" t="str">
            <v xml:space="preserve">Mantener Talento Humano </v>
          </cell>
          <cell r="Z229" t="str">
            <v xml:space="preserve">Gestionar Beneficios </v>
          </cell>
          <cell r="AA229">
            <v>228</v>
          </cell>
        </row>
        <row r="230">
          <cell r="X230">
            <v>229</v>
          </cell>
          <cell r="Y230" t="str">
            <v xml:space="preserve">Mantener Talento Humano </v>
          </cell>
          <cell r="Z230" t="str">
            <v xml:space="preserve">Gestionar Novedades </v>
          </cell>
          <cell r="AA230">
            <v>229</v>
          </cell>
        </row>
        <row r="231">
          <cell r="X231">
            <v>230</v>
          </cell>
          <cell r="Y231" t="str">
            <v xml:space="preserve">Mantener Talento Humano </v>
          </cell>
          <cell r="Z231" t="str">
            <v xml:space="preserve">Gestionar Relaciones Individuales y Colectivas </v>
          </cell>
          <cell r="AA231">
            <v>230</v>
          </cell>
        </row>
        <row r="232">
          <cell r="X232">
            <v>231</v>
          </cell>
          <cell r="Y232" t="str">
            <v xml:space="preserve">Mantener Talento Humano </v>
          </cell>
          <cell r="Z232" t="str">
            <v xml:space="preserve">Gestionar Riesgo Ocupacional </v>
          </cell>
          <cell r="AA232">
            <v>231</v>
          </cell>
        </row>
        <row r="233">
          <cell r="X233">
            <v>232</v>
          </cell>
          <cell r="Y233" t="str">
            <v>Ofertar Servicios de Vivienda</v>
          </cell>
          <cell r="Z233">
            <v>0</v>
          </cell>
          <cell r="AA233">
            <v>232</v>
          </cell>
        </row>
        <row r="234">
          <cell r="X234">
            <v>233</v>
          </cell>
          <cell r="Y234" t="str">
            <v>Ofertar Servicios de Vivienda</v>
          </cell>
          <cell r="Z234" t="str">
            <v>Ofertar Inmueble</v>
          </cell>
          <cell r="AA234">
            <v>233</v>
          </cell>
        </row>
        <row r="235">
          <cell r="X235">
            <v>234</v>
          </cell>
          <cell r="Y235" t="str">
            <v>Ofertar Servicios de Vivienda</v>
          </cell>
          <cell r="Z235" t="str">
            <v>Recibir Inmuebles para Ofertar</v>
          </cell>
          <cell r="AA235">
            <v>234</v>
          </cell>
        </row>
        <row r="236">
          <cell r="X236">
            <v>235</v>
          </cell>
          <cell r="Y236" t="str">
            <v>Ofertar Servicios de Vivienda</v>
          </cell>
          <cell r="Z236" t="str">
            <v>Recibir Solicitud de Servicio Técnico de Vivienda</v>
          </cell>
          <cell r="AA236">
            <v>235</v>
          </cell>
        </row>
        <row r="237">
          <cell r="X237">
            <v>236</v>
          </cell>
          <cell r="Y237" t="str">
            <v>Ofertar Servicios de Vivienda</v>
          </cell>
          <cell r="Z237" t="str">
            <v>Vender Inmuebles</v>
          </cell>
          <cell r="AA237">
            <v>236</v>
          </cell>
        </row>
        <row r="238">
          <cell r="X238">
            <v>237</v>
          </cell>
          <cell r="Y238" t="str">
            <v>Ofertar Servicios Financieros</v>
          </cell>
          <cell r="Z238">
            <v>0</v>
          </cell>
          <cell r="AA238">
            <v>237</v>
          </cell>
        </row>
        <row r="239">
          <cell r="X239">
            <v>238</v>
          </cell>
          <cell r="Y239" t="str">
            <v>Ofertar Servicios Financieros</v>
          </cell>
          <cell r="Z239" t="str">
            <v>Asesorar y radicar solicitud de crédito</v>
          </cell>
          <cell r="AA239">
            <v>238</v>
          </cell>
        </row>
        <row r="240">
          <cell r="X240">
            <v>239</v>
          </cell>
          <cell r="Y240" t="str">
            <v>Ofertar Servicios Financieros</v>
          </cell>
          <cell r="Z240" t="str">
            <v>Asesorar y recibir solicitud de seguro</v>
          </cell>
          <cell r="AA240">
            <v>239</v>
          </cell>
        </row>
        <row r="241">
          <cell r="X241">
            <v>240</v>
          </cell>
          <cell r="Y241" t="str">
            <v>Ofertar Servicios Financieros</v>
          </cell>
          <cell r="Z241" t="str">
            <v>Estudiar Solicitud de Crédito</v>
          </cell>
          <cell r="AA241">
            <v>240</v>
          </cell>
        </row>
        <row r="242">
          <cell r="X242">
            <v>241</v>
          </cell>
          <cell r="Y242" t="str">
            <v>Operación Régimen Subsidiado</v>
          </cell>
          <cell r="Z242">
            <v>0</v>
          </cell>
          <cell r="AA242">
            <v>241</v>
          </cell>
        </row>
        <row r="243">
          <cell r="X243">
            <v>242</v>
          </cell>
          <cell r="Y243" t="str">
            <v>Operación Régimen Subsidiado</v>
          </cell>
          <cell r="Z243" t="str">
            <v>Acceso a Servicios de Salud</v>
          </cell>
          <cell r="AA243">
            <v>242</v>
          </cell>
        </row>
        <row r="244">
          <cell r="X244">
            <v>243</v>
          </cell>
          <cell r="Y244" t="str">
            <v>Operación Régimen Subsidiado</v>
          </cell>
          <cell r="Z244" t="str">
            <v>Administración del Riesgo</v>
          </cell>
          <cell r="AA244">
            <v>243</v>
          </cell>
        </row>
        <row r="245">
          <cell r="X245">
            <v>244</v>
          </cell>
          <cell r="Y245" t="str">
            <v>Operación Régimen Subsidiado</v>
          </cell>
          <cell r="Z245" t="str">
            <v>Aseguramiento</v>
          </cell>
          <cell r="AA245">
            <v>244</v>
          </cell>
        </row>
        <row r="246">
          <cell r="X246">
            <v>245</v>
          </cell>
          <cell r="Y246" t="str">
            <v>Operación Régimen Subsidiado</v>
          </cell>
          <cell r="Z246" t="str">
            <v>Auditoría y No POS</v>
          </cell>
          <cell r="AA246">
            <v>245</v>
          </cell>
        </row>
        <row r="247">
          <cell r="X247">
            <v>246</v>
          </cell>
          <cell r="Y247" t="str">
            <v>Planear Ciclo de Auditorías</v>
          </cell>
          <cell r="Z247">
            <v>0</v>
          </cell>
          <cell r="AA247">
            <v>246</v>
          </cell>
        </row>
        <row r="248">
          <cell r="X248">
            <v>247</v>
          </cell>
          <cell r="Y248" t="str">
            <v>Planear Ciclo de Auditorías</v>
          </cell>
          <cell r="Z248" t="str">
            <v>Establecer prioridades y restricciones</v>
          </cell>
          <cell r="AA248">
            <v>247</v>
          </cell>
        </row>
        <row r="249">
          <cell r="X249">
            <v>248</v>
          </cell>
          <cell r="Y249" t="str">
            <v>Planear Ciclo de Auditorías</v>
          </cell>
          <cell r="Z249" t="str">
            <v>Establecer programa de auditorias</v>
          </cell>
          <cell r="AA249">
            <v>248</v>
          </cell>
        </row>
        <row r="250">
          <cell r="X250">
            <v>249</v>
          </cell>
          <cell r="Y250" t="str">
            <v>Planear Ciclo de Auditorías</v>
          </cell>
          <cell r="Z250" t="str">
            <v>Identificar componentes críticos</v>
          </cell>
          <cell r="AA250">
            <v>249</v>
          </cell>
        </row>
        <row r="251">
          <cell r="X251">
            <v>250</v>
          </cell>
          <cell r="Y251" t="str">
            <v>Planear mercadeo relacional y táctico</v>
          </cell>
          <cell r="Z251">
            <v>0</v>
          </cell>
          <cell r="AA251">
            <v>250</v>
          </cell>
        </row>
        <row r="252">
          <cell r="X252">
            <v>251</v>
          </cell>
          <cell r="Y252" t="str">
            <v>Planear mercadeo relacional y táctico</v>
          </cell>
          <cell r="Z252" t="str">
            <v xml:space="preserve">Definir el esquema de relacionamiento </v>
          </cell>
          <cell r="AA252">
            <v>251</v>
          </cell>
        </row>
        <row r="253">
          <cell r="X253">
            <v>252</v>
          </cell>
          <cell r="Y253" t="str">
            <v>Planear mercadeo relacional y táctico</v>
          </cell>
          <cell r="Z253" t="str">
            <v xml:space="preserve">Estructurar el plan de mercadeo y publicidad </v>
          </cell>
          <cell r="AA253">
            <v>252</v>
          </cell>
        </row>
        <row r="254">
          <cell r="X254">
            <v>253</v>
          </cell>
          <cell r="Y254" t="str">
            <v>Planear mercadeo relacional y táctico</v>
          </cell>
          <cell r="Z254" t="str">
            <v>Identificar y relacionar los publicos y los servicios de la Caja</v>
          </cell>
          <cell r="AA254">
            <v>253</v>
          </cell>
        </row>
        <row r="255">
          <cell r="X255">
            <v>254</v>
          </cell>
          <cell r="Y255" t="str">
            <v>Planear relacionamiento con los clientes</v>
          </cell>
          <cell r="Z255">
            <v>0</v>
          </cell>
          <cell r="AA255">
            <v>254</v>
          </cell>
        </row>
        <row r="256">
          <cell r="X256">
            <v>255</v>
          </cell>
          <cell r="Y256" t="str">
            <v>Planear relacionamiento con los clientes</v>
          </cell>
          <cell r="Z256" t="str">
            <v>Estructurar información de necesidades y usos</v>
          </cell>
          <cell r="AA256">
            <v>255</v>
          </cell>
        </row>
        <row r="257">
          <cell r="X257">
            <v>256</v>
          </cell>
          <cell r="Y257" t="str">
            <v>Planear relacionamiento con los clientes</v>
          </cell>
          <cell r="Z257" t="str">
            <v>Estructurar plan de intervención con clientes críticos</v>
          </cell>
          <cell r="AA257">
            <v>256</v>
          </cell>
        </row>
        <row r="258">
          <cell r="X258">
            <v>257</v>
          </cell>
          <cell r="Y258" t="str">
            <v>Planear relacionamiento con los clientes</v>
          </cell>
          <cell r="Z258" t="str">
            <v>Identificar los clientes críticos</v>
          </cell>
          <cell r="AA258">
            <v>257</v>
          </cell>
        </row>
        <row r="259">
          <cell r="X259">
            <v>258</v>
          </cell>
          <cell r="Y259" t="str">
            <v>Presentar y negociar propuestas de servicio</v>
          </cell>
          <cell r="Z259">
            <v>0</v>
          </cell>
          <cell r="AA259">
            <v>258</v>
          </cell>
        </row>
        <row r="260">
          <cell r="X260">
            <v>259</v>
          </cell>
          <cell r="Y260" t="str">
            <v>Presentar y negociar propuestas de servicio</v>
          </cell>
          <cell r="Z260" t="str">
            <v>Concretar venta de servicios</v>
          </cell>
          <cell r="AA260">
            <v>259</v>
          </cell>
        </row>
        <row r="261">
          <cell r="X261">
            <v>260</v>
          </cell>
          <cell r="Y261" t="str">
            <v>Presentar y negociar propuestas de servicio</v>
          </cell>
          <cell r="Z261" t="str">
            <v>Cotizar las soluciones de Interes para el Cliente</v>
          </cell>
          <cell r="AA261">
            <v>260</v>
          </cell>
        </row>
        <row r="262">
          <cell r="X262">
            <v>261</v>
          </cell>
          <cell r="Y262" t="str">
            <v>Presentar y negociar propuestas de servicio</v>
          </cell>
          <cell r="Z262" t="str">
            <v>Presentar soluciones concretas</v>
          </cell>
          <cell r="AA262">
            <v>261</v>
          </cell>
        </row>
        <row r="263">
          <cell r="X263">
            <v>262</v>
          </cell>
          <cell r="Y263" t="str">
            <v>Prestación Servicios de Salud</v>
          </cell>
          <cell r="Z263">
            <v>0</v>
          </cell>
          <cell r="AA263">
            <v>262</v>
          </cell>
        </row>
        <row r="264">
          <cell r="X264">
            <v>263</v>
          </cell>
          <cell r="Y264" t="str">
            <v>Prestación Servicios de Salud</v>
          </cell>
          <cell r="Z264" t="str">
            <v>Autorizar Servicios de Salud</v>
          </cell>
          <cell r="AA264">
            <v>263</v>
          </cell>
        </row>
        <row r="265">
          <cell r="X265">
            <v>264</v>
          </cell>
          <cell r="Y265" t="str">
            <v>Prestación Servicios de Salud</v>
          </cell>
          <cell r="Z265" t="str">
            <v>Gestión del Riesgo</v>
          </cell>
          <cell r="AA265">
            <v>264</v>
          </cell>
        </row>
        <row r="266">
          <cell r="X266">
            <v>265</v>
          </cell>
          <cell r="Y266" t="str">
            <v>Prestación Servicios de Salud</v>
          </cell>
          <cell r="Z266" t="str">
            <v>Prestar Servicios de Salud</v>
          </cell>
          <cell r="AA266">
            <v>265</v>
          </cell>
        </row>
        <row r="267">
          <cell r="X267">
            <v>266</v>
          </cell>
          <cell r="Y267" t="str">
            <v>Prestación Servicios de Salud</v>
          </cell>
          <cell r="Z267" t="str">
            <v>Programar Servicios de Salud</v>
          </cell>
          <cell r="AA267">
            <v>266</v>
          </cell>
        </row>
        <row r="268">
          <cell r="X268">
            <v>267</v>
          </cell>
          <cell r="Y268" t="str">
            <v>Programar Gestión de Operaciones</v>
          </cell>
          <cell r="Z268">
            <v>0</v>
          </cell>
          <cell r="AA268">
            <v>267</v>
          </cell>
        </row>
        <row r="269">
          <cell r="X269">
            <v>268</v>
          </cell>
          <cell r="Y269" t="str">
            <v>Programar Gestión de Operaciones</v>
          </cell>
          <cell r="Z269" t="str">
            <v>Programar Gestión Documental</v>
          </cell>
          <cell r="AA269">
            <v>268</v>
          </cell>
        </row>
        <row r="270">
          <cell r="X270">
            <v>269</v>
          </cell>
          <cell r="Y270" t="str">
            <v>Programar Gestión de Operaciones</v>
          </cell>
          <cell r="Z270" t="str">
            <v>Programar Servicios de Arquitectura</v>
          </cell>
          <cell r="AA270">
            <v>269</v>
          </cell>
        </row>
        <row r="271">
          <cell r="X271">
            <v>270</v>
          </cell>
          <cell r="Y271" t="str">
            <v>Programar Gestión de Operaciones</v>
          </cell>
          <cell r="Z271" t="str">
            <v>Programar Servicios de Mantenimiento</v>
          </cell>
          <cell r="AA271">
            <v>270</v>
          </cell>
        </row>
        <row r="272">
          <cell r="X272">
            <v>271</v>
          </cell>
          <cell r="Y272" t="str">
            <v>Programar Gestión de Operaciones</v>
          </cell>
          <cell r="Z272" t="str">
            <v>Programar Servicios de Oficios Varios</v>
          </cell>
          <cell r="AA272">
            <v>271</v>
          </cell>
        </row>
        <row r="273">
          <cell r="X273">
            <v>272</v>
          </cell>
          <cell r="Y273" t="str">
            <v>Programar Gestión de Operaciones</v>
          </cell>
          <cell r="Z273" t="str">
            <v>Programar Servicios de Seguridad</v>
          </cell>
          <cell r="AA273">
            <v>272</v>
          </cell>
        </row>
        <row r="274">
          <cell r="X274">
            <v>273</v>
          </cell>
          <cell r="Y274" t="str">
            <v>Programar Gestión de Operaciones</v>
          </cell>
          <cell r="Z274" t="str">
            <v>Programar Servicios de Transporte</v>
          </cell>
          <cell r="AA274">
            <v>273</v>
          </cell>
        </row>
        <row r="275">
          <cell r="X275">
            <v>274</v>
          </cell>
          <cell r="Y275" t="str">
            <v>Programar Servicios</v>
          </cell>
          <cell r="Z275">
            <v>0</v>
          </cell>
          <cell r="AA275">
            <v>274</v>
          </cell>
        </row>
        <row r="276">
          <cell r="X276">
            <v>275</v>
          </cell>
          <cell r="Y276" t="str">
            <v>Programar Servicios</v>
          </cell>
          <cell r="Z276" t="str">
            <v>Elaborar Programación</v>
          </cell>
          <cell r="AA276">
            <v>275</v>
          </cell>
        </row>
        <row r="277">
          <cell r="X277">
            <v>276</v>
          </cell>
          <cell r="Y277" t="str">
            <v>Programar Servicios</v>
          </cell>
          <cell r="Z277" t="str">
            <v>Planificar Oferta</v>
          </cell>
          <cell r="AA277">
            <v>276</v>
          </cell>
        </row>
        <row r="278">
          <cell r="X278">
            <v>277</v>
          </cell>
          <cell r="Y278" t="str">
            <v>Programar Servicios</v>
          </cell>
          <cell r="Z278" t="str">
            <v>Realizar Seguimiento y Mejora al Proceso</v>
          </cell>
          <cell r="AA278">
            <v>277</v>
          </cell>
        </row>
        <row r="279">
          <cell r="X279">
            <v>278</v>
          </cell>
          <cell r="Y279" t="str">
            <v>Programar Servicios</v>
          </cell>
          <cell r="Z279" t="str">
            <v>Verificar Disponibilidad y Solicitar Recursos</v>
          </cell>
          <cell r="AA279">
            <v>278</v>
          </cell>
        </row>
        <row r="280">
          <cell r="X280">
            <v>279</v>
          </cell>
          <cell r="Y280" t="str">
            <v xml:space="preserve">Programar Servicios </v>
          </cell>
          <cell r="Z280">
            <v>0</v>
          </cell>
          <cell r="AA280">
            <v>279</v>
          </cell>
        </row>
        <row r="281">
          <cell r="X281">
            <v>280</v>
          </cell>
          <cell r="Y281" t="str">
            <v xml:space="preserve">Programar Servicios </v>
          </cell>
          <cell r="Z281" t="str">
            <v>Elaborar Programación</v>
          </cell>
          <cell r="AA281">
            <v>280</v>
          </cell>
        </row>
        <row r="282">
          <cell r="X282">
            <v>281</v>
          </cell>
          <cell r="Y282" t="str">
            <v xml:space="preserve">Programar Servicios </v>
          </cell>
          <cell r="Z282" t="str">
            <v>Planificar Oferta</v>
          </cell>
          <cell r="AA282">
            <v>281</v>
          </cell>
        </row>
        <row r="283">
          <cell r="X283">
            <v>282</v>
          </cell>
          <cell r="Y283" t="str">
            <v xml:space="preserve">Programar Servicios </v>
          </cell>
          <cell r="Z283" t="str">
            <v>Realizar Seguimiento y Mejora al Proceso</v>
          </cell>
          <cell r="AA283">
            <v>282</v>
          </cell>
        </row>
        <row r="284">
          <cell r="X284">
            <v>283</v>
          </cell>
          <cell r="Y284" t="str">
            <v xml:space="preserve">Programar Servicios </v>
          </cell>
          <cell r="Z284" t="str">
            <v>Verificar Disponibilidad y Solicitar Recursos</v>
          </cell>
          <cell r="AA284">
            <v>283</v>
          </cell>
        </row>
        <row r="285">
          <cell r="X285">
            <v>284</v>
          </cell>
          <cell r="Y285" t="str">
            <v xml:space="preserve">Proveer Talento Humano </v>
          </cell>
          <cell r="Z285">
            <v>0</v>
          </cell>
          <cell r="AA285">
            <v>284</v>
          </cell>
        </row>
        <row r="286">
          <cell r="X286">
            <v>285</v>
          </cell>
          <cell r="Y286" t="str">
            <v xml:space="preserve">Proveer Talento Humano </v>
          </cell>
          <cell r="Z286" t="str">
            <v xml:space="preserve">Estudiar y Aprobar Planta </v>
          </cell>
          <cell r="AA286">
            <v>285</v>
          </cell>
        </row>
        <row r="287">
          <cell r="X287">
            <v>286</v>
          </cell>
          <cell r="Y287" t="str">
            <v xml:space="preserve">Proveer Talento Humano </v>
          </cell>
          <cell r="Z287" t="str">
            <v xml:space="preserve">Realizar Adaptación Laboral </v>
          </cell>
          <cell r="AA287">
            <v>286</v>
          </cell>
        </row>
        <row r="288">
          <cell r="X288">
            <v>287</v>
          </cell>
          <cell r="Y288" t="str">
            <v xml:space="preserve">Proveer Talento Humano </v>
          </cell>
          <cell r="Z288" t="str">
            <v xml:space="preserve">Seleccionar Talento Humano </v>
          </cell>
          <cell r="AA288">
            <v>287</v>
          </cell>
        </row>
        <row r="289">
          <cell r="X289">
            <v>288</v>
          </cell>
          <cell r="Y289" t="str">
            <v>Realizar Aseguramiento</v>
          </cell>
          <cell r="Z289">
            <v>0</v>
          </cell>
          <cell r="AA289">
            <v>288</v>
          </cell>
        </row>
        <row r="290">
          <cell r="X290">
            <v>289</v>
          </cell>
          <cell r="Y290" t="str">
            <v>Realizar Aseguramiento</v>
          </cell>
          <cell r="Z290" t="str">
            <v>Comunicar Resultados de Investigación</v>
          </cell>
          <cell r="AA290">
            <v>289</v>
          </cell>
        </row>
        <row r="291">
          <cell r="X291">
            <v>290</v>
          </cell>
          <cell r="Y291" t="str">
            <v>Realizar Aseguramiento</v>
          </cell>
          <cell r="Z291" t="str">
            <v>Planear Auditoría</v>
          </cell>
          <cell r="AA291">
            <v>290</v>
          </cell>
        </row>
        <row r="292">
          <cell r="X292">
            <v>291</v>
          </cell>
          <cell r="Y292" t="str">
            <v>Realizar Aseguramiento</v>
          </cell>
          <cell r="Z292" t="str">
            <v>Realizar Desempeño del Trabajo</v>
          </cell>
          <cell r="AA292">
            <v>291</v>
          </cell>
        </row>
        <row r="293">
          <cell r="X293">
            <v>292</v>
          </cell>
          <cell r="Y293" t="str">
            <v>Realizar Aseguramiento</v>
          </cell>
          <cell r="Z293" t="str">
            <v>Realizar Seguimiento  a las recomendaciones</v>
          </cell>
          <cell r="AA293">
            <v>292</v>
          </cell>
        </row>
        <row r="294">
          <cell r="X294">
            <v>293</v>
          </cell>
          <cell r="Y294" t="str">
            <v>Realizar Auditoria de Marca</v>
          </cell>
          <cell r="Z294">
            <v>0</v>
          </cell>
          <cell r="AA294">
            <v>293</v>
          </cell>
        </row>
        <row r="295">
          <cell r="X295">
            <v>294</v>
          </cell>
          <cell r="Y295" t="str">
            <v>Realizar Auditoria de Marca</v>
          </cell>
          <cell r="Z295" t="str">
            <v>Gestionar la corrección de malas aplicaciones</v>
          </cell>
          <cell r="AA295">
            <v>294</v>
          </cell>
        </row>
        <row r="296">
          <cell r="X296">
            <v>295</v>
          </cell>
          <cell r="Y296" t="str">
            <v>Realizar Auditoria de Marca</v>
          </cell>
          <cell r="Z296" t="str">
            <v>Realizar seguimiento a la aplicación de marca</v>
          </cell>
          <cell r="AA296">
            <v>295</v>
          </cell>
        </row>
        <row r="297">
          <cell r="X297">
            <v>296</v>
          </cell>
          <cell r="Y297" t="str">
            <v>Realizar Consultoría</v>
          </cell>
          <cell r="Z297">
            <v>0</v>
          </cell>
          <cell r="AA297">
            <v>296</v>
          </cell>
        </row>
        <row r="298">
          <cell r="X298">
            <v>297</v>
          </cell>
          <cell r="Y298" t="str">
            <v>Realizar Consultoría</v>
          </cell>
          <cell r="Z298" t="str">
            <v>Establecer conclusiones y recomendaciones</v>
          </cell>
          <cell r="AA298">
            <v>297</v>
          </cell>
        </row>
        <row r="299">
          <cell r="X299">
            <v>298</v>
          </cell>
          <cell r="Y299" t="str">
            <v>Realizar Consultoría</v>
          </cell>
          <cell r="Z299" t="str">
            <v>Realizar análisis correspondiente</v>
          </cell>
          <cell r="AA299">
            <v>298</v>
          </cell>
        </row>
        <row r="300">
          <cell r="X300">
            <v>299</v>
          </cell>
          <cell r="Y300" t="str">
            <v>Realizar Consultoría</v>
          </cell>
          <cell r="Z300" t="str">
            <v>Recolectar la información del caso a atender</v>
          </cell>
          <cell r="AA300">
            <v>299</v>
          </cell>
        </row>
        <row r="301">
          <cell r="X301">
            <v>300</v>
          </cell>
          <cell r="Y301" t="str">
            <v>Realizar e  Implementar  Soluciones Integrales</v>
          </cell>
          <cell r="Z301">
            <v>0</v>
          </cell>
          <cell r="AA301">
            <v>300</v>
          </cell>
        </row>
        <row r="302">
          <cell r="X302">
            <v>301</v>
          </cell>
          <cell r="Y302" t="str">
            <v>Realizar e  Implementar  Soluciones Integrales</v>
          </cell>
          <cell r="Z302" t="str">
            <v>Implementar Soluciones Integrales</v>
          </cell>
          <cell r="AA302">
            <v>301</v>
          </cell>
        </row>
        <row r="303">
          <cell r="X303">
            <v>302</v>
          </cell>
          <cell r="Y303" t="str">
            <v>Realizar e  Implementar  Soluciones Integrales</v>
          </cell>
          <cell r="Z303" t="str">
            <v>Planear y Desarrollar Soluciones Integrales</v>
          </cell>
          <cell r="AA303">
            <v>302</v>
          </cell>
        </row>
        <row r="304">
          <cell r="X304">
            <v>303</v>
          </cell>
          <cell r="Y304" t="str">
            <v>Realizar Investigación</v>
          </cell>
          <cell r="Z304">
            <v>0</v>
          </cell>
          <cell r="AA304">
            <v>303</v>
          </cell>
        </row>
        <row r="305">
          <cell r="X305">
            <v>304</v>
          </cell>
          <cell r="Y305" t="str">
            <v>Realizar Investigación</v>
          </cell>
          <cell r="Z305" t="str">
            <v>Comunicar Resultados de Investigación</v>
          </cell>
          <cell r="AA305">
            <v>304</v>
          </cell>
        </row>
        <row r="306">
          <cell r="X306">
            <v>305</v>
          </cell>
          <cell r="Y306" t="str">
            <v>Realizar Investigación</v>
          </cell>
          <cell r="Z306" t="str">
            <v>Planear Investigación</v>
          </cell>
          <cell r="AA306">
            <v>305</v>
          </cell>
        </row>
        <row r="307">
          <cell r="X307">
            <v>306</v>
          </cell>
          <cell r="Y307" t="str">
            <v>Realizar Investigación</v>
          </cell>
          <cell r="Z307" t="str">
            <v>Realizar Pruebas y Ejecución Investigación</v>
          </cell>
          <cell r="AA307">
            <v>306</v>
          </cell>
        </row>
        <row r="308">
          <cell r="X308">
            <v>307</v>
          </cell>
          <cell r="Y308" t="str">
            <v>Realizar Investigación</v>
          </cell>
          <cell r="Z308" t="str">
            <v>Realizar Seguimiento a las Recomendaciones de Investigación</v>
          </cell>
          <cell r="AA308">
            <v>307</v>
          </cell>
        </row>
        <row r="309">
          <cell r="X309">
            <v>308</v>
          </cell>
          <cell r="Y309" t="str">
            <v>Realizar Investigaciones e Inteligencia de Negocios</v>
          </cell>
          <cell r="Z309">
            <v>0</v>
          </cell>
          <cell r="AA309">
            <v>308</v>
          </cell>
        </row>
        <row r="310">
          <cell r="X310">
            <v>309</v>
          </cell>
          <cell r="Y310" t="str">
            <v>Realizar Investigaciones e Inteligencia de Negocios</v>
          </cell>
          <cell r="Z310" t="str">
            <v>Realizar análisis de información del entorno</v>
          </cell>
          <cell r="AA310">
            <v>309</v>
          </cell>
        </row>
        <row r="311">
          <cell r="X311">
            <v>310</v>
          </cell>
          <cell r="Y311" t="str">
            <v>Realizar Investigaciones e Inteligencia de Negocios</v>
          </cell>
          <cell r="Z311" t="str">
            <v>Realizar estudios prospectivos</v>
          </cell>
          <cell r="AA311">
            <v>310</v>
          </cell>
        </row>
        <row r="312">
          <cell r="X312">
            <v>311</v>
          </cell>
          <cell r="Y312" t="str">
            <v>Realizar Investigaciones e Inteligencia de Negocios</v>
          </cell>
          <cell r="Z312" t="str">
            <v>Recolectar Información del Entorno</v>
          </cell>
          <cell r="AA312">
            <v>311</v>
          </cell>
        </row>
        <row r="313">
          <cell r="X313">
            <v>312</v>
          </cell>
          <cell r="Y313" t="str">
            <v>Realizar Planeación Estratégica y Operativa</v>
          </cell>
          <cell r="Z313">
            <v>0</v>
          </cell>
          <cell r="AA313">
            <v>312</v>
          </cell>
        </row>
        <row r="314">
          <cell r="X314">
            <v>313</v>
          </cell>
          <cell r="Y314" t="str">
            <v>Realizar Planeación Estratégica y Operativa</v>
          </cell>
          <cell r="Z314" t="str">
            <v>Desplegar el Plan</v>
          </cell>
          <cell r="AA314">
            <v>313</v>
          </cell>
        </row>
        <row r="315">
          <cell r="X315">
            <v>314</v>
          </cell>
          <cell r="Y315" t="str">
            <v>Realizar Planeación Estratégica y Operativa</v>
          </cell>
          <cell r="Z315" t="str">
            <v>Planear estratégicamente</v>
          </cell>
          <cell r="AA315">
            <v>314</v>
          </cell>
        </row>
        <row r="316">
          <cell r="X316">
            <v>315</v>
          </cell>
          <cell r="Y316" t="str">
            <v>Realizar seguimiento al relacionamiento y venta de servicios</v>
          </cell>
          <cell r="Z316">
            <v>0</v>
          </cell>
          <cell r="AA316">
            <v>315</v>
          </cell>
        </row>
        <row r="317">
          <cell r="X317">
            <v>316</v>
          </cell>
          <cell r="Y317" t="str">
            <v>Realizar seguimiento al relacionamiento y venta de servicios</v>
          </cell>
          <cell r="Z317" t="str">
            <v>Hcaer control a las ventas facturadas y recaudadas</v>
          </cell>
          <cell r="AA317">
            <v>316</v>
          </cell>
        </row>
        <row r="318">
          <cell r="X318">
            <v>317</v>
          </cell>
          <cell r="Y318" t="str">
            <v>Realizar seguimiento al relacionamiento y venta de servicios</v>
          </cell>
          <cell r="Z318" t="str">
            <v>Monitorear  visitas a empresas</v>
          </cell>
          <cell r="AA318">
            <v>317</v>
          </cell>
        </row>
        <row r="319">
          <cell r="X319">
            <v>318</v>
          </cell>
          <cell r="Y319" t="str">
            <v>Realizar seguimiento al relacionamiento y venta de servicios</v>
          </cell>
          <cell r="Z319" t="str">
            <v>Monitorear cotizaciones y pedidos realizados</v>
          </cell>
          <cell r="AA319">
            <v>318</v>
          </cell>
        </row>
        <row r="320">
          <cell r="X320">
            <v>319</v>
          </cell>
          <cell r="Y320" t="str">
            <v>Requerir y Recibir Bienes y servicios</v>
          </cell>
          <cell r="Z320">
            <v>0</v>
          </cell>
          <cell r="AA320">
            <v>319</v>
          </cell>
        </row>
        <row r="321">
          <cell r="X321">
            <v>320</v>
          </cell>
          <cell r="Y321" t="str">
            <v>Requerir y Recibir Bienes y servicios</v>
          </cell>
          <cell r="Z321" t="str">
            <v>Importar Bienes</v>
          </cell>
          <cell r="AA321">
            <v>320</v>
          </cell>
        </row>
        <row r="322">
          <cell r="X322">
            <v>321</v>
          </cell>
          <cell r="Y322" t="str">
            <v>Requerir y Recibir Bienes y servicios</v>
          </cell>
          <cell r="Z322" t="str">
            <v>Recibir Bienes y Servicios</v>
          </cell>
          <cell r="AA322">
            <v>321</v>
          </cell>
        </row>
        <row r="323">
          <cell r="X323">
            <v>322</v>
          </cell>
          <cell r="Y323" t="str">
            <v>Requerir y Recibir Bienes y servicios</v>
          </cell>
          <cell r="Z323" t="str">
            <v>Solicitar y Adquirir Bienes y Servicios</v>
          </cell>
          <cell r="AA323">
            <v>322</v>
          </cell>
        </row>
        <row r="324">
          <cell r="X324">
            <v>323</v>
          </cell>
          <cell r="Y324" t="str">
            <v>Seguimiento al Plan de Mercadeo</v>
          </cell>
          <cell r="Z324">
            <v>0</v>
          </cell>
          <cell r="AA324">
            <v>323</v>
          </cell>
        </row>
        <row r="325">
          <cell r="X325">
            <v>324</v>
          </cell>
          <cell r="Y325" t="str">
            <v>Seguimiento al Plan de Mercadeo</v>
          </cell>
          <cell r="Z325" t="str">
            <v xml:space="preserve"> Recolectar y consolidar la información</v>
          </cell>
          <cell r="AA325">
            <v>324</v>
          </cell>
        </row>
        <row r="326">
          <cell r="X326">
            <v>325</v>
          </cell>
          <cell r="Y326" t="str">
            <v>Seguimiento al Plan de Mercadeo</v>
          </cell>
          <cell r="Z326" t="str">
            <v>Analizar la información y proponer acciones de mejora</v>
          </cell>
          <cell r="AA326">
            <v>325</v>
          </cell>
        </row>
        <row r="327">
          <cell r="X327">
            <v>326</v>
          </cell>
          <cell r="Y327" t="str">
            <v>Verificar prestación de servicios</v>
          </cell>
          <cell r="Z327">
            <v>0</v>
          </cell>
          <cell r="AA327">
            <v>326</v>
          </cell>
        </row>
        <row r="328">
          <cell r="X328">
            <v>327</v>
          </cell>
          <cell r="Y328" t="str">
            <v>Verificar prestación de servicios</v>
          </cell>
          <cell r="Z328" t="str">
            <v>Gestionar Inconsistencias</v>
          </cell>
          <cell r="AA328">
            <v>327</v>
          </cell>
        </row>
        <row r="329">
          <cell r="X329">
            <v>328</v>
          </cell>
          <cell r="Y329" t="str">
            <v>Verificar prestación de servicios</v>
          </cell>
          <cell r="Z329" t="str">
            <v>Monitorear entrega de los servicios vendidos</v>
          </cell>
          <cell r="AA329">
            <v>328</v>
          </cell>
        </row>
        <row r="330">
          <cell r="X330">
            <v>329</v>
          </cell>
          <cell r="Y330" t="str">
            <v>Verificar prestación de servicios</v>
          </cell>
          <cell r="Z330" t="str">
            <v>Monitorear Facturación de los servicios vendido</v>
          </cell>
          <cell r="AA330">
            <v>329</v>
          </cell>
        </row>
        <row r="331">
          <cell r="X331">
            <v>330</v>
          </cell>
          <cell r="AA331">
            <v>330</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sheetName val="DATOS"/>
      <sheetName val="ORDEN"/>
      <sheetName val="CALCULO"/>
      <sheetName val="Parámetros"/>
      <sheetName val="listas"/>
    </sheetNames>
    <sheetDataSet>
      <sheetData sheetId="0">
        <row r="1">
          <cell r="I1" t="str">
            <v>MATERIALES</v>
          </cell>
        </row>
      </sheetData>
      <sheetData sheetId="1">
        <row r="1">
          <cell r="I1" t="str">
            <v>MATERIALES</v>
          </cell>
        </row>
        <row r="2">
          <cell r="I2" t="str">
            <v>ADAPTADOR TERMINAL PVC 1 1/2´´´</v>
          </cell>
        </row>
        <row r="3">
          <cell r="I3" t="str">
            <v>ADAPTADOR TERMINAL PVC 1 1/2´´´</v>
          </cell>
        </row>
        <row r="4">
          <cell r="I4" t="str">
            <v>ADAPTADOR TERMINAL PVC 3/4 FINO</v>
          </cell>
        </row>
        <row r="5">
          <cell r="I5" t="str">
            <v>AISLADOR DE 25MM (1/4´´)</v>
          </cell>
        </row>
        <row r="6">
          <cell r="I6" t="str">
            <v>ALAMBRE PD THHN/THWN #12 AMARILLO</v>
          </cell>
        </row>
        <row r="7">
          <cell r="I7" t="str">
            <v>ALAMBRE PD THHN/THWN #12 AZUL</v>
          </cell>
        </row>
        <row r="8">
          <cell r="I8" t="str">
            <v>ALAMBRE PD THHN/THWN #12 BLANCO</v>
          </cell>
        </row>
        <row r="9">
          <cell r="I9" t="str">
            <v>ALAMBRE PD THHN/THWN #12 ROJO</v>
          </cell>
        </row>
        <row r="10">
          <cell r="I10" t="str">
            <v>ALAMBRE PD THHN/THWN #12 VERDE</v>
          </cell>
        </row>
        <row r="11">
          <cell r="I11" t="str">
            <v>ANCLAJES HEMBRA DE 3/8</v>
          </cell>
        </row>
        <row r="12">
          <cell r="I12" t="str">
            <v xml:space="preserve">ARANDELA PISADOR B.E PARA PERFIL </v>
          </cell>
        </row>
        <row r="13">
          <cell r="I13" t="str">
            <v>ARANDELAS DE 3/8</v>
          </cell>
        </row>
        <row r="14">
          <cell r="I14" t="str">
            <v>BANDEJA ENMALLADA DE 10X5,4 X 3 MTS ZINC</v>
          </cell>
        </row>
        <row r="15">
          <cell r="I15" t="str">
            <v>BANDEJA ENMALLADA DE 30X5,4 X 3 MTS ZINC</v>
          </cell>
        </row>
        <row r="16">
          <cell r="I16" t="str">
            <v>BARRAJE DE 150A A 440V ICC=10KA</v>
          </cell>
        </row>
        <row r="17">
          <cell r="I17" t="str">
            <v>BARRAJE DE 250A A 440V ICC=20KA</v>
          </cell>
        </row>
        <row r="18">
          <cell r="I18" t="str">
            <v>BARRAJE DE 400A A 440V ICC=20KA</v>
          </cell>
        </row>
        <row r="19">
          <cell r="I19" t="str">
            <v>BOMBILLA 26W/840/4P/OSRAM</v>
          </cell>
        </row>
        <row r="20">
          <cell r="I20" t="str">
            <v>BOQUILLA GALVANIZADA DE 3/4´´</v>
          </cell>
        </row>
        <row r="21">
          <cell r="I21" t="str">
            <v xml:space="preserve">BORNA TERMINAL # 2/0 </v>
          </cell>
        </row>
        <row r="22">
          <cell r="I22" t="str">
            <v>BORNA TERMINAL # 4/0</v>
          </cell>
        </row>
        <row r="23">
          <cell r="I23" t="str">
            <v xml:space="preserve">BORNA TERMINAL #1/0 ELECTROPLATEADA </v>
          </cell>
        </row>
        <row r="24">
          <cell r="I24" t="str">
            <v>BORNA TERMINAL #2</v>
          </cell>
        </row>
        <row r="25">
          <cell r="I25" t="str">
            <v>BORNA TERMINAL #4</v>
          </cell>
        </row>
        <row r="26">
          <cell r="I26" t="str">
            <v>BORNA TERMINAL #6</v>
          </cell>
        </row>
        <row r="27">
          <cell r="I27" t="str">
            <v>BORNA TERMINAL #8</v>
          </cell>
        </row>
        <row r="28">
          <cell r="I28" t="str">
            <v>BREAKER DE PROTECCIÓN Y MANIOBRA 3X1000A.</v>
          </cell>
        </row>
        <row r="29">
          <cell r="I29" t="str">
            <v>BREAKER ENCHUFABLE DE 1X20A SIEMENS</v>
          </cell>
        </row>
        <row r="30">
          <cell r="I30" t="str">
            <v>BREAKER INDUSTRIAL 3 X 150A, 440V, ICC: 15KA</v>
          </cell>
        </row>
        <row r="31">
          <cell r="I31" t="str">
            <v>BREAKER INDUSTRIAL 3 X 30A, 208, ICC: 15KA</v>
          </cell>
        </row>
        <row r="32">
          <cell r="I32" t="str">
            <v>BREAKER INDUSTRIAL 3 X 30A, 440V, ICC: 15KA</v>
          </cell>
        </row>
        <row r="33">
          <cell r="I33" t="str">
            <v>BREAKER INDUSTRIAL 3 X 40A, 440V, ICC: 15KA</v>
          </cell>
        </row>
        <row r="34">
          <cell r="I34" t="str">
            <v>BREAKER INDUSTRIAL 3 X 80A, 440V, ICC: 15KA</v>
          </cell>
        </row>
        <row r="35">
          <cell r="I35" t="str">
            <v xml:space="preserve">BREAKER INDUSTRIAL DE 200 A , ICU 25KA, </v>
          </cell>
        </row>
        <row r="36">
          <cell r="I36" t="str">
            <v xml:space="preserve">BREAKER INDUSTRIAL DE 30 A , ICU 25KA, </v>
          </cell>
        </row>
        <row r="37">
          <cell r="I37" t="str">
            <v>BREAKER INDUSTRIAL DE 40A  ICU 25kA</v>
          </cell>
        </row>
        <row r="38">
          <cell r="I38" t="str">
            <v>BREAKER MULTINUEVE MCB 1X20A, 208,ICC:15KA</v>
          </cell>
        </row>
        <row r="39">
          <cell r="I39" t="str">
            <v>BREAKER MULTINUEVE MCB 1X30A, 208,ICC:15KA</v>
          </cell>
        </row>
        <row r="40">
          <cell r="I40" t="str">
            <v>BREAKER TIPO INDUSTRIAL 3X100A ICC 25kA</v>
          </cell>
        </row>
        <row r="41">
          <cell r="I41" t="str">
            <v>BREAKER TIPO INDUSTRIAL 3X15A ICC 25kA</v>
          </cell>
        </row>
        <row r="42">
          <cell r="I42" t="str">
            <v>BREAKER TIPO INDUSTRIAL DE 3 X 1250 AMP.</v>
          </cell>
        </row>
        <row r="43">
          <cell r="I43" t="str">
            <v>BREAKER TIPO INDUSTRIAL DE 3 X 200 AMP, ICC: 25KA@440V.</v>
          </cell>
        </row>
        <row r="44">
          <cell r="I44" t="str">
            <v>BREAKER TIPO INDUSTRIAL DE 3 X 225 AMP, ICC: 25KA@440V.</v>
          </cell>
        </row>
        <row r="45">
          <cell r="I45" t="str">
            <v>BREAKER TIPO INDUSTRIAL DE 3 X 400 AMP, ICC: 25KA@440V.</v>
          </cell>
        </row>
        <row r="46">
          <cell r="I46" t="str">
            <v>BREAKER TIPO INDUSTRIAL DE 3 X 500 AMP, ICC: 25KA@208V.</v>
          </cell>
        </row>
        <row r="47">
          <cell r="I47" t="str">
            <v>BREAKER TIPO INDUSTRIAL DE 3 X 630 AMP, ICC: 25KA@440V.</v>
          </cell>
        </row>
        <row r="48">
          <cell r="I48" t="str">
            <v>BREAKER TIPO INDUSTRIAL DE 3 X 800 AMP.</v>
          </cell>
        </row>
        <row r="49">
          <cell r="I49" t="str">
            <v>BREAKER TIPO INDUSTRIAL DE PROTECCION MAGNÉTICA DE 3 X 150 AMP, ICC: 13.12KA@440V.</v>
          </cell>
        </row>
        <row r="50">
          <cell r="I50" t="str">
            <v xml:space="preserve">CABLE #12 </v>
          </cell>
        </row>
        <row r="51">
          <cell r="I51" t="str">
            <v>CABLE CATEGORIA 5E, CMR, 24AWG</v>
          </cell>
        </row>
        <row r="52">
          <cell r="I52" t="str">
            <v xml:space="preserve">CABLE CU AWG THHN/THW Nº 1/0 </v>
          </cell>
        </row>
        <row r="53">
          <cell r="I53" t="str">
            <v>CABLE DE ALUMINIO AISLADO # 1/0</v>
          </cell>
        </row>
        <row r="54">
          <cell r="I54" t="str">
            <v>CABLE DE ALUMINIO CUBIERTO THW 1/0 AWG</v>
          </cell>
        </row>
        <row r="55">
          <cell r="I55" t="str">
            <v>CABLE DE ALUMINIO DESNUDO THW 1/0 AWG</v>
          </cell>
        </row>
        <row r="56">
          <cell r="I56" t="str">
            <v>CABLE DE COBRE DESNUDO 1/0 AWG</v>
          </cell>
        </row>
        <row r="57">
          <cell r="I57" t="str">
            <v xml:space="preserve">CABLE DE COBRE DESNUDO 1/0 AWG </v>
          </cell>
        </row>
        <row r="58">
          <cell r="I58" t="str">
            <v xml:space="preserve">CABLE ENCAUCHETADO 3X12 NORMA </v>
          </cell>
        </row>
        <row r="59">
          <cell r="I59" t="str">
            <v xml:space="preserve">CABLE ENCAUCHETADO 3X12 NORMA </v>
          </cell>
        </row>
        <row r="60">
          <cell r="I60" t="str">
            <v>CABLE ENCAUCHETADO 3X14 NORMA</v>
          </cell>
        </row>
        <row r="61">
          <cell r="I61" t="str">
            <v>CABLE ENCAUCHETADO AWG 2X14</v>
          </cell>
        </row>
        <row r="62">
          <cell r="I62" t="str">
            <v>CABLE ENCAUCHETADO AWG 2X18</v>
          </cell>
        </row>
        <row r="63">
          <cell r="I63" t="str">
            <v>CABLE PD CU THHN/THWN #12 AMARILLO</v>
          </cell>
        </row>
        <row r="64">
          <cell r="I64" t="str">
            <v>CABLE PD CU THHN/THWN #12 AZUL</v>
          </cell>
        </row>
        <row r="65">
          <cell r="I65" t="str">
            <v>CABLE PD CU THHN/THWN #12 BLANCO</v>
          </cell>
        </row>
        <row r="66">
          <cell r="I66" t="str">
            <v>CABLE PD CU THHN/THWN #12 ROJO</v>
          </cell>
        </row>
        <row r="67">
          <cell r="I67" t="str">
            <v>CABLE PD CU THHN/THWN #12 VERDE</v>
          </cell>
        </row>
        <row r="68">
          <cell r="I68" t="str">
            <v>CABLE RGB DE VIDEO PARA EL PROYECTOR (AUDITORIO)</v>
          </cell>
        </row>
        <row r="69">
          <cell r="I69" t="str">
            <v>CABLE TELEFONICO CATEGORIA E5</v>
          </cell>
        </row>
        <row r="70">
          <cell r="I70" t="str">
            <v xml:space="preserve">CABLE THHN # 1/0 CON NORMA </v>
          </cell>
        </row>
        <row r="71">
          <cell r="I71" t="str">
            <v>CABLE THHN #10 VERDE NORMA</v>
          </cell>
        </row>
        <row r="72">
          <cell r="I72" t="str">
            <v>CABLE THHN #4 CON NORMA</v>
          </cell>
        </row>
        <row r="73">
          <cell r="I73" t="str">
            <v xml:space="preserve">CABLE THHN#8 COLOR AMARILLO NORMA </v>
          </cell>
        </row>
        <row r="74">
          <cell r="I74" t="str">
            <v>CABLE UTP CATEGORIA 6A,</v>
          </cell>
        </row>
        <row r="75">
          <cell r="I75" t="str">
            <v>CAJA DE INSPECCIÓN DE 30 X 30 CM CON TAPA REMOVIBLE</v>
          </cell>
        </row>
        <row r="76">
          <cell r="I76" t="str">
            <v xml:space="preserve">CAJA DE PASO DE 30X30X10  METALICA </v>
          </cell>
        </row>
        <row r="77">
          <cell r="I77" t="str">
            <v xml:space="preserve">CAJA DE PASO DE 30X30X15 METALICA </v>
          </cell>
        </row>
        <row r="78">
          <cell r="I78" t="str">
            <v>CUERPO CAJA GRIS 12 X 12 X 5</v>
          </cell>
        </row>
        <row r="79">
          <cell r="I79" t="str">
            <v>CAJA METALICA 20X20X15</v>
          </cell>
        </row>
        <row r="80">
          <cell r="I80" t="str">
            <v>CAJA PLASTICA 2X4 MARCA DEXON</v>
          </cell>
        </row>
        <row r="81">
          <cell r="I81" t="str">
            <v>CAJA PVC 4X4 RETIE-CIDET</v>
          </cell>
        </row>
        <row r="82">
          <cell r="I82" t="str">
            <v>CAJAS DE PASO PARA RED DE SONIDO EN CAJA METÁLICA 12X12 CON SUPLEMENTO</v>
          </cell>
        </row>
        <row r="83">
          <cell r="I83" t="str">
            <v>CAJAS DE PASO PARA RED DE SONIDO EN CAJA METÁLICA 30X30X15 CMS</v>
          </cell>
        </row>
        <row r="84">
          <cell r="I84" t="str">
            <v xml:space="preserve">CHAPETA ASIMETRICA </v>
          </cell>
        </row>
        <row r="85">
          <cell r="I85" t="str">
            <v>CHAPETA PUESTA ATIERRA B.E ALUMINIO</v>
          </cell>
        </row>
        <row r="86">
          <cell r="I86" t="str">
            <v xml:space="preserve">CHAPETA UNION DOBLE BE ZINC/GALV </v>
          </cell>
        </row>
        <row r="87">
          <cell r="I87" t="str">
            <v xml:space="preserve">CHAPETA UNION SENCILLA BE ZINC/GALV </v>
          </cell>
        </row>
        <row r="88">
          <cell r="I88" t="str">
            <v>CLAVIJA AEREA NEMA 5-15R COLOR AMARILLO</v>
          </cell>
        </row>
        <row r="89">
          <cell r="I89" t="str">
            <v>COLA DE CONEXIÓN PUESTA A TIERRA ESTRUCTURAS METÁLICAS Y EQUIPOS EN CABLE NO 1/0 DE 1,5 MTS</v>
          </cell>
        </row>
        <row r="90">
          <cell r="I90" t="str">
            <v>CONECTOR DE AUTODESFORRE  10/12</v>
          </cell>
        </row>
        <row r="91">
          <cell r="I91" t="str">
            <v>CONECTOR DE RESORTE  10/12</v>
          </cell>
        </row>
        <row r="92">
          <cell r="I92" t="str">
            <v xml:space="preserve">CORREAS PLASTICAS DE 20 CM </v>
          </cell>
        </row>
        <row r="93">
          <cell r="I93" t="str">
            <v>CURVA DE EMT 1 1/2´´</v>
          </cell>
        </row>
        <row r="94">
          <cell r="I94" t="str">
            <v>CURVA DE EMT 1 1/2´´</v>
          </cell>
        </row>
        <row r="95">
          <cell r="I95" t="str">
            <v>CURVA EMT 1´´</v>
          </cell>
        </row>
        <row r="96">
          <cell r="I96" t="str">
            <v>CURVA EMT 2´´</v>
          </cell>
        </row>
        <row r="97">
          <cell r="I97" t="str">
            <v>CURVA EMT 3/4´´</v>
          </cell>
        </row>
        <row r="98">
          <cell r="I98" t="str">
            <v>CURVA EMT 3´´</v>
          </cell>
        </row>
        <row r="99">
          <cell r="I99" t="str">
            <v>CURVA EMT DE 1 1/4 ´´</v>
          </cell>
        </row>
        <row r="100">
          <cell r="I100" t="str">
            <v xml:space="preserve">CURVA PVC 1/2 NORMA RETIE </v>
          </cell>
        </row>
        <row r="101">
          <cell r="I101" t="str">
            <v xml:space="preserve">CURVA PVC 1´´ NORMA RETIE </v>
          </cell>
        </row>
        <row r="102">
          <cell r="I102" t="str">
            <v xml:space="preserve">CURVA PVC 2´´  NORMA RETIE </v>
          </cell>
        </row>
        <row r="103">
          <cell r="I103" t="str">
            <v xml:space="preserve">CURVA PVC 3/4 NORMA RETIE </v>
          </cell>
        </row>
        <row r="104">
          <cell r="I104" t="str">
            <v>CURVA PVC DE 1 1/4´´</v>
          </cell>
        </row>
        <row r="105">
          <cell r="I105" t="str">
            <v>DPS RESIDENCIAL 120/240 Vac 50kA</v>
          </cell>
        </row>
        <row r="106">
          <cell r="I106" t="str">
            <v>ENTRADA EMT 1 1/4´´</v>
          </cell>
        </row>
        <row r="107">
          <cell r="I107" t="str">
            <v>ENTRADA EMT 1´´</v>
          </cell>
        </row>
        <row r="108">
          <cell r="I108" t="str">
            <v>ENTRADA EMT 3/4´´</v>
          </cell>
        </row>
        <row r="109">
          <cell r="I109" t="str">
            <v>ENTRADA EMT DE 1 1/2´´</v>
          </cell>
        </row>
        <row r="110">
          <cell r="I110" t="str">
            <v>ENTRADA EMT DE 2´´</v>
          </cell>
        </row>
        <row r="111">
          <cell r="I111" t="str">
            <v>ENTRADA EMT DE 3´´</v>
          </cell>
        </row>
        <row r="112">
          <cell r="I112" t="str">
            <v xml:space="preserve">ENTRADA PVC CONDUIT 1 1/2´´ </v>
          </cell>
        </row>
        <row r="113">
          <cell r="I113" t="str">
            <v xml:space="preserve">ENTRADA PVC CONDUIT 1/2´´ </v>
          </cell>
        </row>
        <row r="114">
          <cell r="I114" t="str">
            <v xml:space="preserve">ENTRADA PVC CONDUIT 1´´ </v>
          </cell>
        </row>
        <row r="115">
          <cell r="I115" t="str">
            <v xml:space="preserve">ENTRADA PVC CONDUIT 2´´ </v>
          </cell>
        </row>
        <row r="116">
          <cell r="I116" t="str">
            <v xml:space="preserve">ENTRADA PVC CONDUIT 3/4´´ </v>
          </cell>
        </row>
        <row r="117">
          <cell r="I117" t="str">
            <v>ENTRADA PVC DE 1 1/4´´</v>
          </cell>
        </row>
        <row r="118">
          <cell r="I118" t="str">
            <v xml:space="preserve">EQUIPOS, INGENIERIA-PROGRAMACIÓN-MONTAJE (MANO DE OBRA)-CONFIGURACIÓN-CERTIFICACIÓN-PRUEBAS Y CAPACITACIÓN </v>
          </cell>
        </row>
        <row r="119">
          <cell r="I119" t="str">
            <v xml:space="preserve">GRAPA GALVANIZADA . 1´´ DOBLE ALA </v>
          </cell>
        </row>
        <row r="120">
          <cell r="I120" t="str">
            <v xml:space="preserve">GRAPA GALVANIZADA . 3/4´´ DOBLE ALA </v>
          </cell>
        </row>
        <row r="121">
          <cell r="I121" t="str">
            <v xml:space="preserve">GRAPA GALVANIZADA 1 1/2´´ DOBLE ALA </v>
          </cell>
        </row>
        <row r="122">
          <cell r="I122" t="str">
            <v xml:space="preserve">GRAPA GALVANIZADA 1 1/4`` DOBLE ALA </v>
          </cell>
        </row>
        <row r="123">
          <cell r="I123" t="str">
            <v>GRILLETE DE 1/8``</v>
          </cell>
        </row>
        <row r="124">
          <cell r="I124" t="str">
            <v>GUAYA DE 1/16``</v>
          </cell>
        </row>
        <row r="125">
          <cell r="I125" t="str">
            <v>IINTERRUPTOR DOBLE LINEA DECORA</v>
          </cell>
        </row>
        <row r="126">
          <cell r="I126" t="str">
            <v>INTERRPTOR SENCILLO  LINEA DECORA</v>
          </cell>
        </row>
        <row r="127">
          <cell r="I127" t="str">
            <v>INTERRUPTOR CONMUTABLE DOBLE(DECORA)</v>
          </cell>
        </row>
        <row r="128">
          <cell r="I128" t="str">
            <v>INTERRUPTOR CONMUTABLE SENCILLO(DECORA</v>
          </cell>
        </row>
        <row r="129">
          <cell r="I129" t="str">
            <v>LUMINARIA VENUS CERRADA SODIO DE ALTA PRESIÓN MH 150W, CON BASE, 208/220/240 CON BALASTO TIPO REACTOR CWA, IP 66, COMPATIBLE CON BRAZOS DE DIAMETRO EXTERNO DE 1" Y 1 3/4"</v>
          </cell>
        </row>
        <row r="130">
          <cell r="I130" t="str">
            <v>MEDIDA DE RESISTENCIA DE PUESTA A TIERRA</v>
          </cell>
        </row>
        <row r="131">
          <cell r="I131" t="str">
            <v xml:space="preserve">MULTITOMA VERTICAL DUAL 20 AMPERIOS </v>
          </cell>
        </row>
        <row r="132">
          <cell r="I132" t="str">
            <v xml:space="preserve">OJO DE BUEY 2X26/MVOLT/ELECT/ISO-49V </v>
          </cell>
        </row>
        <row r="133">
          <cell r="I133" t="str">
            <v>ORGANIZADORES  HORIZONTALES DE CABLEADO DELANTERO TRASERO.</v>
          </cell>
        </row>
        <row r="134">
          <cell r="I134" t="str">
            <v>ORGANIZADORES VERTICALES DELANTERO TRASERO CON MANEJO DE RADIOS DE CURVATURA Y TAPA PLASTICA CON LAS SIGUIENTES DIMENSIONES: 83.9"H X 4.0"W X 12.0"D. COLOR NEGRO. REF. WMPV45</v>
          </cell>
        </row>
        <row r="135">
          <cell r="I135" t="str">
            <v>PATCH CORD LC-LC 3 ML FO</v>
          </cell>
        </row>
        <row r="136">
          <cell r="I136" t="str">
            <v>PLACA 2 ESPACIOS BLANCA</v>
          </cell>
        </row>
        <row r="137">
          <cell r="I137" t="str">
            <v xml:space="preserve">RACK EN ALUMINIO COLOR NEGRO CERTF.UL </v>
          </cell>
        </row>
        <row r="138">
          <cell r="I138" t="str">
            <v>SALIDA DE CONTROL PARA EL ASCENSOR DEL VIDEO PROYECTOR EN CAJA 2X4 EN CIELO.</v>
          </cell>
        </row>
        <row r="139">
          <cell r="I139" t="str">
            <v>SALIDA DE CONTROL PARA EL VIDEO PROYECTOR EN CAJA 2X4 EN CIELO. USUALMENTE SE HACE POR INFRAROJO Y SE UTILIZA CABLE UTP CAT 5</v>
          </cell>
        </row>
        <row r="140">
          <cell r="I140" t="str">
            <v>SALIDA DE VIDEO PARA EL PROYECTOR EN CAJA 2X4 EN CIELO</v>
          </cell>
        </row>
        <row r="141">
          <cell r="I141" t="str">
            <v>SALIDA PARA ALIMENTACIÓN 110V PARA LA PANTALLA ELÉCTRICA DE PROYECCIÓN, VIDEO PROYECTOR Y ASCENSOR VIDEO PROYECTOR</v>
          </cell>
        </row>
        <row r="142">
          <cell r="I142" t="str">
            <v>SALIDA PARA CONTROL DE PANTALLA ELÉCTRICA DE ACUERDO A LAS DIMENSIONES DEL RECINTO, SE RECOMIENDA UNA PANTALLA DE 180 PULGADAS DE DIAGONAL</v>
          </cell>
        </row>
        <row r="143">
          <cell r="I143" t="str">
            <v>SALIDAS DE PARLANTE EN CIELO PARA EL AUDITORIO Y COLISEO MULTIFUNCIONAL, CAJA 4X4. SE UTILIZA CABLE ENCAUCHETADO POLARIZADO 2X14 AWG</v>
          </cell>
        </row>
        <row r="144">
          <cell r="I144" t="str">
            <v>SALIDAS PARA MICRÓFONO SISTEMA DE SONIDO</v>
          </cell>
        </row>
        <row r="145">
          <cell r="I145" t="str">
            <v>SALIDAS PARA PARLANTE DE EMPOTRAR DE 8", POTENCIA 70W RMS, 3400HZ, 8 OHM NOMINALES, EN CAJA 4X4 EN CIELO</v>
          </cell>
        </row>
        <row r="146">
          <cell r="I146" t="str">
            <v>SALIDAS PARA PARLANTE DE SOBREPONER DE 8", POTENCIA 70W RMS, 3400HZ, 8 OHM NOMINALES, EN CAJA 4X4 EN PARED (H=3M)</v>
          </cell>
        </row>
        <row r="147">
          <cell r="I147" t="str">
            <v>SENSOR DE TEMPERATURA (Tº)  TERMOCUPLA PT100 PARA CONEXIÓN A BOBINAS DEL TRANSFORMADOR</v>
          </cell>
        </row>
        <row r="148">
          <cell r="I148" t="str">
            <v>SOLDADURA EXOTÉRMICA CABLE - CABLE EN T</v>
          </cell>
        </row>
        <row r="149">
          <cell r="I149" t="str">
            <v>SOLDADURA EXOTÉRMICA CABLE CABLE VARILLA DE 5/8"</v>
          </cell>
        </row>
        <row r="150">
          <cell r="I150" t="str">
            <v>SOLDADURA EXOTERMICA(CABLE VARILLA) 90 Grs.</v>
          </cell>
        </row>
        <row r="151">
          <cell r="I151" t="str">
            <v xml:space="preserve">SOPORTE DE CAJA DE EMPALME </v>
          </cell>
        </row>
        <row r="152">
          <cell r="I152" t="str">
            <v>SOPORTE DE TUBERIA CAJA 1´´ SENCILLO</v>
          </cell>
        </row>
        <row r="153">
          <cell r="I153" t="str">
            <v xml:space="preserve">SOPORTE DE TUBERIA CAJA 3/4´´ </v>
          </cell>
        </row>
        <row r="154">
          <cell r="I154" t="str">
            <v>SOPORTE MENSULA SENCILLO DE 15 CMS</v>
          </cell>
        </row>
        <row r="155">
          <cell r="I155" t="str">
            <v>SOPORTE MENSULA SENCILLO DE 30 CMS</v>
          </cell>
        </row>
        <row r="156">
          <cell r="I156" t="str">
            <v xml:space="preserve">SOPORTE PLASTICO </v>
          </cell>
        </row>
        <row r="157">
          <cell r="I157" t="str">
            <v>SOPORTE TIPO PELDAÑO DE 10 CMS</v>
          </cell>
        </row>
        <row r="158">
          <cell r="I158" t="str">
            <v>SOPORTE TIPO PELDAÑO DE 30 CMS</v>
          </cell>
        </row>
        <row r="159">
          <cell r="I159" t="str">
            <v>TABLERO DE 12 CIRCUITOS CON ESPACIO TOTALIZADOR</v>
          </cell>
        </row>
        <row r="160">
          <cell r="I160" t="str">
            <v>TABLERO DE 24CIRCUITOS CON ESPACIO TOTALIZADOR</v>
          </cell>
        </row>
        <row r="161">
          <cell r="I161" t="str">
            <v>TABLERO DE 30 CIRCUITOS CON ESPACIO TOTALIZADOR</v>
          </cell>
        </row>
        <row r="162">
          <cell r="I162" t="str">
            <v>TABLERO DE 36 CIRCUITOS CON ESPACIO TOTALIZADOR</v>
          </cell>
        </row>
        <row r="163">
          <cell r="I163" t="str">
            <v xml:space="preserve">TABLERO DE 42 CIRCUITOS CON ESPACIO TOTALIZADOR </v>
          </cell>
        </row>
        <row r="164">
          <cell r="I164" t="str">
            <v xml:space="preserve">TAPA PARA TOMA BLANCO </v>
          </cell>
        </row>
        <row r="165">
          <cell r="I165" t="str">
            <v xml:space="preserve">TAPA PVC FLUSH NORMA RG </v>
          </cell>
        </row>
        <row r="166">
          <cell r="I166" t="str">
            <v xml:space="preserve">TERMINALES # 1/0 </v>
          </cell>
        </row>
        <row r="167">
          <cell r="I167" t="str">
            <v>TERMINALES DE OJO # 12</v>
          </cell>
        </row>
        <row r="168">
          <cell r="I168" t="str">
            <v xml:space="preserve">TERMÓMETRO DIGITAL  PARA TRANSFORMADOR DE POTENCIA </v>
          </cell>
        </row>
        <row r="169">
          <cell r="I169" t="str">
            <v>TOMA AEREA NEMA 5-15R COLOR AMARILLO</v>
          </cell>
        </row>
        <row r="170">
          <cell r="I170" t="str">
            <v>TOMA DOBLE POLO A TIERRA COLOR BLANCO</v>
          </cell>
        </row>
        <row r="171">
          <cell r="I171" t="str">
            <v>TOMA INCRUSTAR NEMA L21-20</v>
          </cell>
        </row>
        <row r="172">
          <cell r="I172" t="str">
            <v xml:space="preserve">TOMA TIERRA AISLADA COLOR NARANJA </v>
          </cell>
        </row>
        <row r="173">
          <cell r="I173" t="str">
            <v>TOMACORRIENTE CON TAPA GFCI</v>
          </cell>
        </row>
        <row r="174">
          <cell r="I174" t="str">
            <v>TORNILLO DE ENSAMBLE 6X3/4</v>
          </cell>
        </row>
        <row r="175">
          <cell r="I175" t="str">
            <v>TRANSFORMADOR #1 (13200/440 V) TIPO SECO CLASE H DE 400KVA</v>
          </cell>
        </row>
        <row r="176">
          <cell r="I176" t="str">
            <v>TRANSFORMADOR #2 (13200/208 V) TIPO SECO CLASE H DE 400KVA</v>
          </cell>
        </row>
        <row r="177">
          <cell r="I177" t="str">
            <v>TRANSFORMADOR #3 (208/440V) TIPO SECO CLASE H DE 112.5KVA</v>
          </cell>
        </row>
        <row r="178">
          <cell r="I178" t="str">
            <v>TUBO DE EMT DE 2´´</v>
          </cell>
        </row>
        <row r="179">
          <cell r="I179" t="str">
            <v>TUBO DE EMT DE 3´´</v>
          </cell>
        </row>
        <row r="180">
          <cell r="I180" t="str">
            <v>TUBO EMT 1 1/4´´</v>
          </cell>
        </row>
        <row r="181">
          <cell r="I181" t="str">
            <v>TUBO EMT 1´´ CONDUV</v>
          </cell>
        </row>
        <row r="182">
          <cell r="I182" t="str">
            <v>TUBO EMT 3/4 CONDUV</v>
          </cell>
        </row>
        <row r="183">
          <cell r="I183" t="str">
            <v>TUBO EMT CONDUIT 1 1/2 ´´</v>
          </cell>
        </row>
        <row r="184">
          <cell r="I184" t="str">
            <v>TUBO GALVANIZADO 3/4´´</v>
          </cell>
        </row>
        <row r="185">
          <cell r="I185" t="str">
            <v xml:space="preserve">TUBO PVC CONDUIT 1 1/2 </v>
          </cell>
        </row>
        <row r="186">
          <cell r="I186" t="str">
            <v xml:space="preserve">TUBO PVC CONDUIT 1´´ NORMA </v>
          </cell>
        </row>
        <row r="187">
          <cell r="I187" t="str">
            <v xml:space="preserve">TUBO PVC CONDUIT 2´´ NORMA </v>
          </cell>
        </row>
        <row r="188">
          <cell r="I188" t="str">
            <v xml:space="preserve">TUBO PVC CONDUIT 3/4´´ NORMA </v>
          </cell>
        </row>
        <row r="189">
          <cell r="I189" t="str">
            <v>TUBO PVC CONDUIT DE 1 1/4´´</v>
          </cell>
        </row>
        <row r="190">
          <cell r="I190" t="str">
            <v xml:space="preserve">TUBO PVC CONDUIT1/2´´ NORMA </v>
          </cell>
        </row>
        <row r="191">
          <cell r="I191" t="str">
            <v>TUERCA DE 3/8</v>
          </cell>
        </row>
        <row r="192">
          <cell r="I192" t="str">
            <v>TUERCA MORDAZA DE ¼ CON TORNILLO DE 1”</v>
          </cell>
        </row>
        <row r="193">
          <cell r="I193" t="str">
            <v>TUERCA MORDAZA DE 3/8 CON TORNILLO DE 1 ½”</v>
          </cell>
        </row>
        <row r="194">
          <cell r="I194" t="str">
            <v>UNION DE EMT DE 1 1/2´´</v>
          </cell>
        </row>
        <row r="195">
          <cell r="I195" t="str">
            <v>UNION DE EMT DE 1 1/4``</v>
          </cell>
        </row>
        <row r="196">
          <cell r="I196" t="str">
            <v>UNION DE EMT DE 2´´</v>
          </cell>
        </row>
        <row r="197">
          <cell r="I197" t="str">
            <v>UNION DE EMT DE 3´´</v>
          </cell>
        </row>
        <row r="198">
          <cell r="I198" t="str">
            <v>UNION EMT 1´´</v>
          </cell>
        </row>
        <row r="199">
          <cell r="I199" t="str">
            <v>UNION EMT 3/4´´</v>
          </cell>
        </row>
        <row r="200">
          <cell r="I200" t="str">
            <v xml:space="preserve">VARILLA COPPERWELD 2,4MX5/8´´ EPM 250 </v>
          </cell>
        </row>
        <row r="201">
          <cell r="I201" t="str">
            <v>VARILLA ROSCADA DE 3/8 X 3 MTS</v>
          </cell>
        </row>
        <row r="202">
          <cell r="I202" t="str">
            <v>PATCH CORD 5LDLC-M03, F.O, LC-LC MULTIMODO 50/125 DUP</v>
          </cell>
        </row>
        <row r="203">
          <cell r="I203" t="str">
            <v>TABLERO AUTOSOPORTADO /ML CON BARRAJE</v>
          </cell>
        </row>
        <row r="392">
          <cell r="I392">
            <v>0</v>
          </cell>
        </row>
        <row r="480">
          <cell r="I480">
            <v>0</v>
          </cell>
        </row>
        <row r="502">
          <cell r="I502">
            <v>0</v>
          </cell>
        </row>
        <row r="632">
          <cell r="I632">
            <v>0</v>
          </cell>
        </row>
        <row r="720">
          <cell r="I720">
            <v>0</v>
          </cell>
        </row>
        <row r="775">
          <cell r="I775">
            <v>0</v>
          </cell>
        </row>
        <row r="824">
          <cell r="I824">
            <v>0</v>
          </cell>
        </row>
        <row r="825">
          <cell r="I825">
            <v>0</v>
          </cell>
        </row>
        <row r="841">
          <cell r="I841">
            <v>0</v>
          </cell>
        </row>
      </sheetData>
      <sheetData sheetId="2"/>
      <sheetData sheetId="3" refreshError="1"/>
      <sheetData sheetId="4" refreshError="1"/>
      <sheetData sheetId="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Materiales"/>
      <sheetName val="Materiales 2"/>
      <sheetName val="Despiece"/>
      <sheetName val="APUs"/>
      <sheetName val="Resumen"/>
      <sheetName val="IPC"/>
      <sheetName val="EQUIPOS PRESIÓN"/>
      <sheetName val="Hoja1"/>
      <sheetName val="Mat"/>
      <sheetName val="Parámetros"/>
      <sheetName val="acta10"/>
    </sheetNames>
    <sheetDataSet>
      <sheetData sheetId="0"/>
      <sheetData sheetId="1"/>
      <sheetData sheetId="2">
        <row r="2">
          <cell r="A2" t="str">
            <v>PVC SANITARIA</v>
          </cell>
        </row>
        <row r="3">
          <cell r="A3" t="str">
            <v>Adaptador Limpieza PVC-S 2"</v>
          </cell>
        </row>
        <row r="4">
          <cell r="A4" t="str">
            <v>Adaptador Limpieza PVC-S 3"</v>
          </cell>
        </row>
        <row r="5">
          <cell r="A5" t="str">
            <v>Adaptador Limpieza PVC-S 4"</v>
          </cell>
        </row>
        <row r="6">
          <cell r="A6" t="str">
            <v>Adaptador Limpieza PVC-S 6"</v>
          </cell>
        </row>
        <row r="7">
          <cell r="A7" t="str">
            <v>Buje soldado PVC-S 2" x 1 1/2"</v>
          </cell>
        </row>
        <row r="8">
          <cell r="A8" t="str">
            <v>Buje soldado PVC-S 3" x 2"</v>
          </cell>
        </row>
        <row r="9">
          <cell r="A9" t="str">
            <v>Buje soldado PVC-S 4" x 2"</v>
          </cell>
        </row>
        <row r="10">
          <cell r="A10" t="str">
            <v>Buje soldado PVC-S 4" x 3"</v>
          </cell>
        </row>
        <row r="11">
          <cell r="A11" t="str">
            <v>Buje soldado PVC-S 6" x 4"</v>
          </cell>
        </row>
        <row r="12">
          <cell r="A12" t="str">
            <v>Codo 45º PVC-S 1 1/2" cxc</v>
          </cell>
        </row>
        <row r="13">
          <cell r="A13" t="str">
            <v>Codo 45º PVC-S 2" cxc</v>
          </cell>
        </row>
        <row r="14">
          <cell r="A14" t="str">
            <v>Codo 45º PVC-S 2" cxe</v>
          </cell>
        </row>
        <row r="15">
          <cell r="A15" t="str">
            <v>Codo 45º PVC-S 3" cxc</v>
          </cell>
        </row>
        <row r="16">
          <cell r="A16" t="str">
            <v>Codo 45º PVC-S 3" cxe</v>
          </cell>
        </row>
        <row r="17">
          <cell r="A17" t="str">
            <v>Codo 45º PVC-S 4" cxc</v>
          </cell>
        </row>
        <row r="18">
          <cell r="A18" t="str">
            <v>Codo 45º PVC-S 4" cxe</v>
          </cell>
        </row>
        <row r="19">
          <cell r="A19" t="str">
            <v>Codo 45º PVC-S 6" cxc</v>
          </cell>
        </row>
        <row r="20">
          <cell r="A20" t="str">
            <v>Codo 90º PVC-S 1 1/2 " cxc</v>
          </cell>
        </row>
        <row r="21">
          <cell r="A21" t="str">
            <v>Codo 90º PVC-S 1 1/2 " cxe</v>
          </cell>
        </row>
        <row r="22">
          <cell r="A22" t="str">
            <v>Codo 90º PVC-S 2" cxc</v>
          </cell>
        </row>
        <row r="23">
          <cell r="A23" t="str">
            <v>Codo 90º PVC-S 2" cxe</v>
          </cell>
        </row>
        <row r="24">
          <cell r="A24" t="str">
            <v>Codo 90º PVC-S 3" cxc</v>
          </cell>
        </row>
        <row r="25">
          <cell r="A25" t="str">
            <v>Codo 90º PVC-S 3" cxe</v>
          </cell>
        </row>
        <row r="26">
          <cell r="A26" t="str">
            <v>Codo 90º PVC-S 4" cxc</v>
          </cell>
        </row>
        <row r="27">
          <cell r="A27" t="str">
            <v>Codo 90º PVC-S 4" cxe</v>
          </cell>
        </row>
        <row r="28">
          <cell r="A28" t="str">
            <v>Codo 90º PVC-S 6" cxc</v>
          </cell>
        </row>
        <row r="29">
          <cell r="A29" t="str">
            <v>Codo 90º PVC-S 6" cxe</v>
          </cell>
        </row>
        <row r="30">
          <cell r="A30" t="str">
            <v>Codo 90º PVC-S reventilado 3" X 2"</v>
          </cell>
        </row>
        <row r="31">
          <cell r="A31" t="str">
            <v>Codo 90º PVC-S reventilado 4" X 2"</v>
          </cell>
        </row>
        <row r="32">
          <cell r="A32" t="str">
            <v>Copa PVC-S de 4" x 3"</v>
          </cell>
        </row>
        <row r="33">
          <cell r="A33" t="str">
            <v>Copa PVC-S de 6" x 4"</v>
          </cell>
        </row>
        <row r="34">
          <cell r="A34" t="str">
            <v>Rejilla Corriente 3"</v>
          </cell>
        </row>
        <row r="35">
          <cell r="A35" t="str">
            <v>Sifón PVC-S (con tapón) 1 1/2"</v>
          </cell>
        </row>
        <row r="36">
          <cell r="A36" t="str">
            <v>Sifón PVC-S 135º 3"</v>
          </cell>
        </row>
        <row r="37">
          <cell r="A37" t="str">
            <v>Sifón PVC-S 180º 2"</v>
          </cell>
        </row>
        <row r="38">
          <cell r="A38" t="str">
            <v>Tapón Prueba PVC-S 1 1/2"</v>
          </cell>
        </row>
        <row r="39">
          <cell r="A39" t="str">
            <v>Tapón Prueba PVC-S 2"</v>
          </cell>
        </row>
        <row r="40">
          <cell r="A40" t="str">
            <v>Tapón Prueba PVC-S 3"</v>
          </cell>
        </row>
        <row r="41">
          <cell r="A41" t="str">
            <v xml:space="preserve">Tapón Prueba PVC-S 4"  </v>
          </cell>
        </row>
        <row r="42">
          <cell r="A42" t="str">
            <v>Tee PVC-S 1 1/2"</v>
          </cell>
        </row>
        <row r="43">
          <cell r="A43" t="str">
            <v>Tee PVC-S 2"</v>
          </cell>
        </row>
        <row r="44">
          <cell r="A44" t="str">
            <v>Tee PVC-S 3"</v>
          </cell>
        </row>
        <row r="45">
          <cell r="A45" t="str">
            <v>Tee PVC-S 4"</v>
          </cell>
        </row>
        <row r="46">
          <cell r="A46" t="str">
            <v>Tee PVC-S 6"</v>
          </cell>
        </row>
        <row r="47">
          <cell r="A47" t="str">
            <v>Tee PVC-S Doble 2"</v>
          </cell>
        </row>
        <row r="48">
          <cell r="A48" t="str">
            <v>Tee PVC-S Doble 3"</v>
          </cell>
        </row>
        <row r="49">
          <cell r="A49" t="str">
            <v>Tee PVC-S Doble 4"</v>
          </cell>
        </row>
        <row r="50">
          <cell r="A50" t="str">
            <v>Tee PVC-S Doble Red. 3" x 2"</v>
          </cell>
        </row>
        <row r="51">
          <cell r="A51" t="str">
            <v>Tee PVC-S Doble Red. 4" x 2"</v>
          </cell>
        </row>
        <row r="52">
          <cell r="A52" t="str">
            <v>Tee PVC-S Doble Red. 4" x 3"</v>
          </cell>
        </row>
        <row r="53">
          <cell r="A53" t="str">
            <v>Tee PVC-S Red. 2" X 1 1/2"</v>
          </cell>
        </row>
        <row r="54">
          <cell r="A54" t="str">
            <v>Tee PVC-S Red. 3" x 2"</v>
          </cell>
        </row>
        <row r="55">
          <cell r="A55" t="str">
            <v>Tee PVC-S Red. 4" x 2"</v>
          </cell>
        </row>
        <row r="56">
          <cell r="A56" t="str">
            <v>Tee PVC-S Red. 4" x 3"</v>
          </cell>
        </row>
        <row r="57">
          <cell r="A57" t="str">
            <v>Tee PVC-S Red. 6" x 4"</v>
          </cell>
        </row>
        <row r="58">
          <cell r="A58" t="str">
            <v>Tubería PVC-S 1,1/2"</v>
          </cell>
        </row>
        <row r="59">
          <cell r="A59" t="str">
            <v>Tubería PVC-S 2"</v>
          </cell>
        </row>
        <row r="60">
          <cell r="A60" t="str">
            <v>Tubería PVC-S 3"</v>
          </cell>
        </row>
        <row r="61">
          <cell r="A61" t="str">
            <v>Tubería PVC-S 4"</v>
          </cell>
        </row>
        <row r="62">
          <cell r="A62" t="str">
            <v>Tubería PVC-S 6"</v>
          </cell>
        </row>
        <row r="63">
          <cell r="A63" t="str">
            <v>Unión PVC-S 1 1/2"</v>
          </cell>
        </row>
        <row r="64">
          <cell r="A64" t="str">
            <v>Unión PVC-S 2"</v>
          </cell>
        </row>
        <row r="65">
          <cell r="A65" t="str">
            <v>Unión PVC-S 3"</v>
          </cell>
        </row>
        <row r="66">
          <cell r="A66" t="str">
            <v>Unión PVC-S 4"</v>
          </cell>
        </row>
        <row r="67">
          <cell r="A67" t="str">
            <v>Unión PVC-S 6"</v>
          </cell>
        </row>
        <row r="68">
          <cell r="A68" t="str">
            <v>Yee  PVC-S 3 x 2"</v>
          </cell>
        </row>
        <row r="69">
          <cell r="A69" t="str">
            <v>Yee  PVC-S 4 x 2"</v>
          </cell>
        </row>
        <row r="70">
          <cell r="A70" t="str">
            <v>Yee  PVC-S 4 x 3"</v>
          </cell>
        </row>
        <row r="71">
          <cell r="A71" t="str">
            <v>Yee  PVC-S 6 x 4"</v>
          </cell>
        </row>
        <row r="72">
          <cell r="A72" t="str">
            <v>Yee Doble PVC-S 2"</v>
          </cell>
        </row>
        <row r="73">
          <cell r="A73" t="str">
            <v>Yee Doble PVC-S 3"</v>
          </cell>
        </row>
        <row r="74">
          <cell r="A74" t="str">
            <v>Yee Doble PVC-S 4"</v>
          </cell>
        </row>
        <row r="75">
          <cell r="A75" t="str">
            <v>Yee Doble PVC-S reducida 3 x 2"</v>
          </cell>
        </row>
        <row r="76">
          <cell r="A76" t="str">
            <v>Yee Doble PVC-S reducida 4 x 2"</v>
          </cell>
        </row>
        <row r="77">
          <cell r="A77" t="str">
            <v>Yee Doble PVC-S reducida 4 x 3"</v>
          </cell>
        </row>
        <row r="78">
          <cell r="A78" t="str">
            <v>Yee PVC-S 2"</v>
          </cell>
        </row>
        <row r="79">
          <cell r="A79" t="str">
            <v>Yee PVC-S 3"</v>
          </cell>
        </row>
        <row r="80">
          <cell r="A80" t="str">
            <v>Yee PVC-S 4"</v>
          </cell>
        </row>
        <row r="81">
          <cell r="A81" t="str">
            <v>Yee PVC-S 6"</v>
          </cell>
        </row>
        <row r="82">
          <cell r="A82">
            <v>0</v>
          </cell>
        </row>
        <row r="83">
          <cell r="A83" t="str">
            <v>PVC LLUVIA Y VENTILACIÓN</v>
          </cell>
        </row>
        <row r="84">
          <cell r="A84" t="str">
            <v>Tubería PVC-L  1 1/2"</v>
          </cell>
        </row>
        <row r="85">
          <cell r="A85" t="str">
            <v>Tubería PVC-L  2"</v>
          </cell>
        </row>
        <row r="86">
          <cell r="A86" t="str">
            <v>Tubería PVC-L 3"</v>
          </cell>
        </row>
        <row r="87">
          <cell r="A87" t="str">
            <v>Tubería PVC-L 4"</v>
          </cell>
        </row>
        <row r="88">
          <cell r="A88">
            <v>0</v>
          </cell>
        </row>
        <row r="89">
          <cell r="A89" t="str">
            <v>NOVAFORT</v>
          </cell>
        </row>
        <row r="90">
          <cell r="A90" t="str">
            <v>Adhesivo Novafort</v>
          </cell>
        </row>
        <row r="91">
          <cell r="A91" t="str">
            <v>Adaptador Novafort - Sanitaria 200 mm x 6"</v>
          </cell>
        </row>
        <row r="92">
          <cell r="A92" t="str">
            <v>Codo Novafort 200 mm. (8")</v>
          </cell>
        </row>
        <row r="93">
          <cell r="A93" t="str">
            <v>Hidrosello Novafort 110 mm. (4")</v>
          </cell>
        </row>
        <row r="94">
          <cell r="A94" t="str">
            <v>Hidrosello Novafort 160 mm. (6")</v>
          </cell>
        </row>
        <row r="95">
          <cell r="A95" t="str">
            <v>Kit Silla Tee 160 x 110 (6" x 4")</v>
          </cell>
        </row>
        <row r="96">
          <cell r="A96" t="str">
            <v>Kit Silla Tee 200 x 160 (8" x 6")</v>
          </cell>
        </row>
        <row r="97">
          <cell r="A97" t="str">
            <v>Kit Silla Yee 160 x 110 (6" x 4")</v>
          </cell>
        </row>
        <row r="98">
          <cell r="A98" t="str">
            <v>Kit Silla Yee 200 x 110 (8" x 4")</v>
          </cell>
        </row>
        <row r="99">
          <cell r="A99" t="str">
            <v>Kit Silla Yee 200 x 160 (8" x 6")</v>
          </cell>
        </row>
        <row r="100">
          <cell r="A100" t="str">
            <v>Lubricante 4 Kg.</v>
          </cell>
        </row>
        <row r="101">
          <cell r="A101" t="str">
            <v>Lubricante 500 g.</v>
          </cell>
        </row>
        <row r="102">
          <cell r="A102" t="str">
            <v>Lubricante Unión Simple 2"</v>
          </cell>
        </row>
        <row r="103">
          <cell r="A103" t="str">
            <v>Lubricante Unión Simple 2 1/2"</v>
          </cell>
        </row>
        <row r="104">
          <cell r="A104" t="str">
            <v>Lubricante Unión Simple 3"</v>
          </cell>
        </row>
        <row r="105">
          <cell r="A105" t="str">
            <v>Lubricante Unión Simple 4"</v>
          </cell>
        </row>
        <row r="106">
          <cell r="A106" t="str">
            <v>Lubricante Unión Simple 6"</v>
          </cell>
        </row>
        <row r="107">
          <cell r="A107" t="str">
            <v>Lubricante Unión Simple 8"</v>
          </cell>
        </row>
        <row r="108">
          <cell r="A108" t="str">
            <v>Lubricante Unión Simple 10"</v>
          </cell>
        </row>
        <row r="109">
          <cell r="A109" t="str">
            <v>Lubricante Unión Simple 12"</v>
          </cell>
        </row>
        <row r="110">
          <cell r="A110" t="str">
            <v>Lubricante Unión Simple 16"</v>
          </cell>
        </row>
        <row r="111">
          <cell r="A111" t="str">
            <v>Tubería PVC Novafort 4"</v>
          </cell>
        </row>
        <row r="112">
          <cell r="A112" t="str">
            <v>Tubería PVC Novafort 6"</v>
          </cell>
        </row>
        <row r="113">
          <cell r="A113" t="str">
            <v>Tubería PVC Novafort 8"</v>
          </cell>
        </row>
        <row r="114">
          <cell r="A114" t="str">
            <v>Tubería PVC Novafort 10"</v>
          </cell>
        </row>
        <row r="115">
          <cell r="A115" t="str">
            <v>Tubería PVC Novafort 12"</v>
          </cell>
        </row>
        <row r="116">
          <cell r="A116" t="str">
            <v>Tubería PVC Novafort 16"</v>
          </cell>
        </row>
        <row r="117">
          <cell r="A117" t="str">
            <v>Unión Novafort 4"</v>
          </cell>
        </row>
        <row r="118">
          <cell r="A118" t="str">
            <v>Unión Novafort 6"</v>
          </cell>
        </row>
        <row r="119">
          <cell r="A119" t="str">
            <v>Unión Novafort 8"</v>
          </cell>
        </row>
        <row r="120">
          <cell r="A120" t="str">
            <v>Unión Novafort 10"</v>
          </cell>
        </row>
        <row r="121">
          <cell r="A121" t="str">
            <v>Unión Novafort 12"</v>
          </cell>
        </row>
        <row r="122">
          <cell r="A122" t="str">
            <v>Yee Novafort 160 mm. (6")</v>
          </cell>
        </row>
        <row r="123">
          <cell r="A123">
            <v>0</v>
          </cell>
        </row>
        <row r="124">
          <cell r="A124" t="str">
            <v>PVC PRESIÓN</v>
          </cell>
        </row>
        <row r="125">
          <cell r="A125" t="str">
            <v>Adaptador Hembra PVC-P 1"</v>
          </cell>
        </row>
        <row r="126">
          <cell r="A126" t="str">
            <v>Adaptador Hembra PVC-P 1/2"</v>
          </cell>
        </row>
        <row r="127">
          <cell r="A127" t="str">
            <v>Adaptador Hembra PVC-P 3/4"</v>
          </cell>
        </row>
        <row r="128">
          <cell r="A128" t="str">
            <v>Adaptador Hembra PVC-P 1 1/2"</v>
          </cell>
        </row>
        <row r="129">
          <cell r="A129" t="str">
            <v>Adaptador Hembra PVC-P 3"</v>
          </cell>
        </row>
        <row r="130">
          <cell r="A130" t="str">
            <v>Adaptador Macho PVC-P 1"</v>
          </cell>
        </row>
        <row r="131">
          <cell r="A131" t="str">
            <v>Adaptador Macho PVC-P 1 1/2"</v>
          </cell>
        </row>
        <row r="132">
          <cell r="A132" t="str">
            <v>Adaptador Macho PVC-P 1 1/4"</v>
          </cell>
        </row>
        <row r="133">
          <cell r="A133" t="str">
            <v>Adaptador Macho PVC-P 1/2"</v>
          </cell>
        </row>
        <row r="134">
          <cell r="A134" t="str">
            <v>Adaptador Macho PVC-P 2"</v>
          </cell>
        </row>
        <row r="135">
          <cell r="A135" t="str">
            <v>Adaptador Macho PVC-P 2 1/2"</v>
          </cell>
        </row>
        <row r="136">
          <cell r="A136" t="str">
            <v>Adaptador Macho PVC-P 3/4"</v>
          </cell>
        </row>
        <row r="137">
          <cell r="A137" t="str">
            <v>Adaptador Macho PVC-P 3"</v>
          </cell>
        </row>
        <row r="138">
          <cell r="A138" t="str">
            <v>Buje Roscado PVC-P 1" x 1/2"</v>
          </cell>
        </row>
        <row r="139">
          <cell r="A139" t="str">
            <v>Buje Roscado PVC-P 3/4" x 1/2"</v>
          </cell>
        </row>
        <row r="140">
          <cell r="A140" t="str">
            <v xml:space="preserve">Buje Soldado PVC-P  2 1/2" x 1 1/2"       </v>
          </cell>
        </row>
        <row r="141">
          <cell r="A141" t="str">
            <v xml:space="preserve">Buje Soldado PVC-P  2 1/2" x 2"       </v>
          </cell>
        </row>
        <row r="142">
          <cell r="A142" t="str">
            <v xml:space="preserve">Buje Soldado PVC-P  2" x 1 1/2"       </v>
          </cell>
        </row>
        <row r="143">
          <cell r="A143" t="str">
            <v xml:space="preserve">Buje Soldado PVC-P  2" x 1 1/4"       </v>
          </cell>
        </row>
        <row r="144">
          <cell r="A144" t="str">
            <v xml:space="preserve">Buje Soldado PVC-P  2" x 1"       </v>
          </cell>
        </row>
        <row r="145">
          <cell r="A145" t="str">
            <v xml:space="preserve">Buje Soldado PVC-P  2" x 1/2"       </v>
          </cell>
        </row>
        <row r="146">
          <cell r="A146" t="str">
            <v xml:space="preserve">Buje Soldado PVC-P  2" x 3/4"       </v>
          </cell>
        </row>
        <row r="147">
          <cell r="A147" t="str">
            <v xml:space="preserve">Buje Soldado PVC-P  3" x 2 1/2"       </v>
          </cell>
        </row>
        <row r="148">
          <cell r="A148" t="str">
            <v xml:space="preserve">Buje Soldado PVC-P  3" x 2"       </v>
          </cell>
        </row>
        <row r="149">
          <cell r="A149" t="str">
            <v xml:space="preserve">Buje Soldado PVC-P  3/4" x 1/2"       </v>
          </cell>
        </row>
        <row r="150">
          <cell r="A150" t="str">
            <v xml:space="preserve">Buje Soldado PVC-P  4" x 2"       </v>
          </cell>
        </row>
        <row r="151">
          <cell r="A151" t="str">
            <v xml:space="preserve">Buje Soldado PVC-P  4" x 3"       </v>
          </cell>
        </row>
        <row r="152">
          <cell r="A152" t="str">
            <v xml:space="preserve">Buje Soldado PVC-P 1 1/2" x 1 1/4"       </v>
          </cell>
        </row>
        <row r="153">
          <cell r="A153" t="str">
            <v xml:space="preserve">Buje Soldado PVC-P 1 1/2" x 1"       </v>
          </cell>
        </row>
        <row r="154">
          <cell r="A154" t="str">
            <v xml:space="preserve">Buje Soldado PVC-P 1 1/2" x 1/2"       </v>
          </cell>
        </row>
        <row r="155">
          <cell r="A155" t="str">
            <v xml:space="preserve">Buje Soldado PVC-P 1 1/2" x 3/4"       </v>
          </cell>
        </row>
        <row r="156">
          <cell r="A156" t="str">
            <v xml:space="preserve">Buje Soldado PVC-P 1 1/4" x 1"       </v>
          </cell>
        </row>
        <row r="157">
          <cell r="A157" t="str">
            <v xml:space="preserve">Buje Soldado PVC-P 1 1/4" x 1/2"       </v>
          </cell>
        </row>
        <row r="158">
          <cell r="A158" t="str">
            <v xml:space="preserve">Buje Soldado PVC-P 1 1/4" x 3/4"       </v>
          </cell>
        </row>
        <row r="159">
          <cell r="A159" t="str">
            <v xml:space="preserve">Buje Soldado PVC-P 1" x 1/2"       </v>
          </cell>
        </row>
        <row r="160">
          <cell r="A160" t="str">
            <v xml:space="preserve">Buje Soldado PVC-P 1" x 3/4"       </v>
          </cell>
        </row>
        <row r="161">
          <cell r="A161" t="str">
            <v>Buje Soldado PVC-P 3" x 2"</v>
          </cell>
        </row>
        <row r="162">
          <cell r="A162" t="str">
            <v xml:space="preserve">Buje Soldado PVC-P 4" x 2 1/2"      </v>
          </cell>
        </row>
        <row r="163">
          <cell r="A163" t="str">
            <v>Codo 45º PVC-P 1/2"</v>
          </cell>
        </row>
        <row r="164">
          <cell r="A164" t="str">
            <v>Codo 45º PVC-P 3/4"</v>
          </cell>
        </row>
        <row r="165">
          <cell r="A165" t="str">
            <v>Codo 45º PVC-P 1"</v>
          </cell>
        </row>
        <row r="166">
          <cell r="A166" t="str">
            <v>Codo 45º PVC-P 1 1/4"</v>
          </cell>
        </row>
        <row r="167">
          <cell r="A167" t="str">
            <v>Codo 45º PVC-P 1 1/2"</v>
          </cell>
        </row>
        <row r="168">
          <cell r="A168" t="str">
            <v>Codo 45º PVC-P 2"</v>
          </cell>
        </row>
        <row r="169">
          <cell r="A169" t="str">
            <v>Codo 45º PVC-P 2 1/2"</v>
          </cell>
        </row>
        <row r="170">
          <cell r="A170" t="str">
            <v>Codo 45º PVC-P 3"</v>
          </cell>
        </row>
        <row r="171">
          <cell r="A171" t="str">
            <v>Codo 45º PVC-P 4"</v>
          </cell>
        </row>
        <row r="172">
          <cell r="A172" t="str">
            <v>Codo 90º PVC-P 1 1/2"</v>
          </cell>
        </row>
        <row r="173">
          <cell r="A173" t="str">
            <v>Codo 90º PVC-P 1 1/4"</v>
          </cell>
        </row>
        <row r="174">
          <cell r="A174" t="str">
            <v>Codo 90º PVC-P 1"</v>
          </cell>
        </row>
        <row r="175">
          <cell r="A175" t="str">
            <v>Codo 90º PVC-P 1/2"</v>
          </cell>
        </row>
        <row r="176">
          <cell r="A176" t="str">
            <v>Codo 90º PVC-P 2"</v>
          </cell>
        </row>
        <row r="177">
          <cell r="A177" t="str">
            <v>Codo 90º PVC-P 2 1/2"</v>
          </cell>
        </row>
        <row r="178">
          <cell r="A178" t="str">
            <v>Codo 90º PVC-P 3"</v>
          </cell>
        </row>
        <row r="179">
          <cell r="A179" t="str">
            <v>Codo 90º PVC-P 3/4"</v>
          </cell>
        </row>
        <row r="180">
          <cell r="A180" t="str">
            <v>Codo 90º PVC-P 4"</v>
          </cell>
        </row>
        <row r="181">
          <cell r="A181" t="str">
            <v>Tapón Roscado PVC-P 1/2"</v>
          </cell>
        </row>
        <row r="182">
          <cell r="A182" t="str">
            <v>Tapón Roscado PVC-P 3/4"</v>
          </cell>
        </row>
        <row r="183">
          <cell r="A183" t="str">
            <v>Tapón Roscado PVC-P 1"</v>
          </cell>
        </row>
        <row r="184">
          <cell r="A184" t="str">
            <v>Tapón Roscado PVC-P 1 1/2"</v>
          </cell>
        </row>
        <row r="185">
          <cell r="A185" t="str">
            <v>Tapón Soldado  PVC-P 1/2"</v>
          </cell>
        </row>
        <row r="186">
          <cell r="A186" t="str">
            <v>Tapón Soldado  PVC-P 3/4"</v>
          </cell>
        </row>
        <row r="187">
          <cell r="A187" t="str">
            <v>Tapón Soldado  PVC-P 1"</v>
          </cell>
        </row>
        <row r="188">
          <cell r="A188" t="str">
            <v>Tapón Soldado  PVC-P 1 1/4"</v>
          </cell>
        </row>
        <row r="189">
          <cell r="A189" t="str">
            <v>Tapón Soldado  PVC-P 1 1/2"</v>
          </cell>
        </row>
        <row r="190">
          <cell r="A190" t="str">
            <v>Tapón Soldado  PVC-P 2"</v>
          </cell>
        </row>
        <row r="191">
          <cell r="A191" t="str">
            <v>Tapón Soldado  PVC-P 4"</v>
          </cell>
        </row>
        <row r="192">
          <cell r="A192" t="str">
            <v>Tee PVC-P 1 1/2"</v>
          </cell>
        </row>
        <row r="193">
          <cell r="A193" t="str">
            <v>Tee PVC-P 1 1/4"</v>
          </cell>
        </row>
        <row r="194">
          <cell r="A194" t="str">
            <v>Tee PVC-P 1"</v>
          </cell>
        </row>
        <row r="195">
          <cell r="A195" t="str">
            <v>Tee PVC-P 1/2"</v>
          </cell>
        </row>
        <row r="196">
          <cell r="A196" t="str">
            <v xml:space="preserve">Tee PVC-P 2 1/2"    </v>
          </cell>
        </row>
        <row r="197">
          <cell r="A197" t="str">
            <v>Tee PVC-P 2"</v>
          </cell>
        </row>
        <row r="198">
          <cell r="A198" t="str">
            <v>Tee PVC-P 3"</v>
          </cell>
        </row>
        <row r="199">
          <cell r="A199" t="str">
            <v>Tee PVC-P 3/4"</v>
          </cell>
        </row>
        <row r="200">
          <cell r="A200" t="str">
            <v>Tee PVC-P 4"</v>
          </cell>
        </row>
        <row r="201">
          <cell r="A201" t="str">
            <v>Tee Reducida  PVC-P 1" X 3/4"</v>
          </cell>
        </row>
        <row r="202">
          <cell r="A202" t="str">
            <v>Tee Reducida  PVC-P 3/4" X 1/2"</v>
          </cell>
        </row>
        <row r="203">
          <cell r="A203" t="str">
            <v>Tee Reducida PVC-P 1" X 1/2"</v>
          </cell>
        </row>
        <row r="204">
          <cell r="A204" t="str">
            <v>Tubería PVC-P RDE 9   1/2"</v>
          </cell>
        </row>
        <row r="205">
          <cell r="A205" t="str">
            <v>Tubería PVC-P RDE 13,5   1/2"</v>
          </cell>
        </row>
        <row r="206">
          <cell r="A206" t="str">
            <v>Tubería PVC-P RDE 13,5   1"</v>
          </cell>
        </row>
        <row r="207">
          <cell r="A207" t="str">
            <v>Tubería PVC-P RDE 21   1 1/2"</v>
          </cell>
        </row>
        <row r="208">
          <cell r="A208" t="str">
            <v>Tubería PVC-P RDE 21   1 1/4"</v>
          </cell>
        </row>
        <row r="209">
          <cell r="A209" t="str">
            <v>Tubería PVC-P RDE 21   1"</v>
          </cell>
        </row>
        <row r="210">
          <cell r="A210" t="str">
            <v>Tubería PVC-P RDE 21   2 1/2"</v>
          </cell>
        </row>
        <row r="211">
          <cell r="A211" t="str">
            <v>Tubería PVC-P RDE 26   2 1/2"</v>
          </cell>
        </row>
        <row r="212">
          <cell r="A212" t="str">
            <v>Tubería PVC-P RDE 21   2"</v>
          </cell>
        </row>
        <row r="213">
          <cell r="A213" t="str">
            <v>Tubería PVC-P RDE 21   3"</v>
          </cell>
        </row>
        <row r="214">
          <cell r="A214" t="str">
            <v>Tubería PVC-P RDE 32,5   3"</v>
          </cell>
        </row>
        <row r="215">
          <cell r="A215" t="str">
            <v>Tubería PVC-P RDE 21   3/4"</v>
          </cell>
        </row>
        <row r="216">
          <cell r="A216" t="str">
            <v>Tubería PVC-P RDE 11   3/4"</v>
          </cell>
        </row>
        <row r="217">
          <cell r="A217" t="str">
            <v>Tubería PVC-P RDE 21   4"</v>
          </cell>
        </row>
        <row r="218">
          <cell r="A218" t="str">
            <v>Unión PVC-P 1 1/2"</v>
          </cell>
        </row>
        <row r="219">
          <cell r="A219" t="str">
            <v>Unión PVC-P 1 1/4"</v>
          </cell>
        </row>
        <row r="220">
          <cell r="A220" t="str">
            <v>Unión PVC-P 1"</v>
          </cell>
        </row>
        <row r="221">
          <cell r="A221" t="str">
            <v>Unión PVC-P 1/2"</v>
          </cell>
        </row>
        <row r="222">
          <cell r="A222" t="str">
            <v>Unión PVC-P 2 1/2"</v>
          </cell>
        </row>
        <row r="223">
          <cell r="A223" t="str">
            <v>Unión PVC-P 2"</v>
          </cell>
        </row>
        <row r="224">
          <cell r="A224" t="str">
            <v>Unión PVC-P 3"</v>
          </cell>
        </row>
        <row r="225">
          <cell r="A225" t="str">
            <v>Unión PVC-P 3/4"</v>
          </cell>
        </row>
        <row r="226">
          <cell r="A226" t="str">
            <v>Unión PVC-P 4"</v>
          </cell>
        </row>
        <row r="227">
          <cell r="A227" t="str">
            <v>Universal PVC-P 3"</v>
          </cell>
        </row>
        <row r="228">
          <cell r="A228">
            <v>0</v>
          </cell>
        </row>
        <row r="229">
          <cell r="A229" t="str">
            <v>PVC AGUA CALIENTE</v>
          </cell>
        </row>
        <row r="230">
          <cell r="A230" t="str">
            <v>Adaptador Hembra  (Transición CPVC-P) 1/2"</v>
          </cell>
        </row>
        <row r="231">
          <cell r="A231" t="str">
            <v>Adaptador Hembra  (Transición CPVC-P) 3/4"</v>
          </cell>
        </row>
        <row r="232">
          <cell r="A232" t="str">
            <v>Adaptador Macho CPVC-P 1"</v>
          </cell>
        </row>
        <row r="233">
          <cell r="A233" t="str">
            <v>Adaptador Macho CPVC-P 1/2"</v>
          </cell>
        </row>
        <row r="234">
          <cell r="A234" t="str">
            <v>Adaptador Macho CPVC-P 3/4"</v>
          </cell>
        </row>
        <row r="235">
          <cell r="A235" t="str">
            <v>Buje soldado CPVC-P 1" x 3/4""</v>
          </cell>
        </row>
        <row r="236">
          <cell r="A236" t="str">
            <v>Buje soldado CPVC-P 1" x 1/2"</v>
          </cell>
        </row>
        <row r="237">
          <cell r="A237" t="str">
            <v>Buje soldado CPVC-P 3/4" x 1/2"</v>
          </cell>
        </row>
        <row r="238">
          <cell r="A238" t="str">
            <v>Codo 45º CPVC-P 1"</v>
          </cell>
        </row>
        <row r="239">
          <cell r="A239" t="str">
            <v>Codo 45º CPVC-P 1/2"</v>
          </cell>
        </row>
        <row r="240">
          <cell r="A240" t="str">
            <v>Codo 45º CPVC-P 3/4"</v>
          </cell>
        </row>
        <row r="241">
          <cell r="A241" t="str">
            <v>Codo 90º CPVC-P 1"</v>
          </cell>
        </row>
        <row r="242">
          <cell r="A242" t="str">
            <v>Codo 90º CPVC-P 1/2"</v>
          </cell>
        </row>
        <row r="243">
          <cell r="A243" t="str">
            <v>Codo 90º CPVC-P 3/4"</v>
          </cell>
        </row>
        <row r="244">
          <cell r="A244" t="str">
            <v>Soldadura CPVC-P</v>
          </cell>
        </row>
        <row r="245">
          <cell r="A245" t="str">
            <v>Tee CPVC-P 1"</v>
          </cell>
        </row>
        <row r="246">
          <cell r="A246" t="str">
            <v>Tee CPVC-P 1/2"</v>
          </cell>
        </row>
        <row r="247">
          <cell r="A247" t="str">
            <v>Tee CPVC-P 3/4"</v>
          </cell>
        </row>
        <row r="248">
          <cell r="A248" t="str">
            <v>Tubería CPVC-P 1"</v>
          </cell>
        </row>
        <row r="249">
          <cell r="A249" t="str">
            <v>Tubería CPVC-P 1/2"</v>
          </cell>
        </row>
        <row r="250">
          <cell r="A250" t="str">
            <v>Tubería CPVC-P 3/4"</v>
          </cell>
        </row>
        <row r="251">
          <cell r="A251" t="str">
            <v>Unión CPVC-P 1/2"</v>
          </cell>
        </row>
        <row r="252">
          <cell r="A252" t="str">
            <v>Unión CPVC-P 3/4"</v>
          </cell>
        </row>
        <row r="253">
          <cell r="A253" t="str">
            <v>Unión CPVC-P 1"</v>
          </cell>
        </row>
        <row r="254">
          <cell r="A254">
            <v>0</v>
          </cell>
        </row>
        <row r="255">
          <cell r="A255" t="str">
            <v>UNIÓN PLATINO</v>
          </cell>
        </row>
        <row r="256">
          <cell r="A256" t="str">
            <v>Codo Gran Radio     45º       2"</v>
          </cell>
        </row>
        <row r="257">
          <cell r="A257" t="str">
            <v>Codo Gran Radio     45º       3"</v>
          </cell>
        </row>
        <row r="258">
          <cell r="A258" t="str">
            <v>Codo Gran Radio     45º       4"</v>
          </cell>
        </row>
        <row r="259">
          <cell r="A259" t="str">
            <v>Codo Gran Radio     45º       6"</v>
          </cell>
        </row>
        <row r="260">
          <cell r="A260" t="str">
            <v>Codo Gran Radio     45º       8"</v>
          </cell>
        </row>
        <row r="261">
          <cell r="A261" t="str">
            <v>Codo Gran Radio     90º       3"</v>
          </cell>
        </row>
        <row r="262">
          <cell r="A262" t="str">
            <v>Codo Gran Radio     90º       4"</v>
          </cell>
        </row>
        <row r="263">
          <cell r="A263" t="str">
            <v>Codo Gran Radio     90º       6"</v>
          </cell>
        </row>
        <row r="264">
          <cell r="A264" t="str">
            <v>Codo Gran Radio   11 1/4º     3"</v>
          </cell>
        </row>
        <row r="265">
          <cell r="A265" t="str">
            <v>Codo Gran Radio   11 1/4º     4"</v>
          </cell>
        </row>
        <row r="266">
          <cell r="A266" t="str">
            <v>Codo Gran Radio   11 1/4º     6"</v>
          </cell>
        </row>
        <row r="267">
          <cell r="A267" t="str">
            <v>Codo Gran Radio   11 1/4º     8"</v>
          </cell>
        </row>
        <row r="268">
          <cell r="A268" t="str">
            <v>Codo Gran Radio  22 1/2º    3"</v>
          </cell>
        </row>
        <row r="269">
          <cell r="A269" t="str">
            <v>Codo Gran Radio  22 1/2º    6"</v>
          </cell>
        </row>
        <row r="270">
          <cell r="A270" t="str">
            <v>Codo Gran Radio  22 1/2º    8"</v>
          </cell>
        </row>
        <row r="271">
          <cell r="A271" t="str">
            <v>Reducción Ensamblada   4" x  3"</v>
          </cell>
        </row>
        <row r="272">
          <cell r="A272" t="str">
            <v>Reducción Ensamblada   6" x  4"</v>
          </cell>
        </row>
        <row r="273">
          <cell r="A273" t="str">
            <v>Tapón Unión Platino 3"</v>
          </cell>
        </row>
        <row r="274">
          <cell r="A274" t="str">
            <v>Tapón Unión Platino 6"</v>
          </cell>
        </row>
        <row r="275">
          <cell r="A275" t="str">
            <v>Tee Ensamblada   2" x 2" x 2"</v>
          </cell>
        </row>
        <row r="276">
          <cell r="A276" t="str">
            <v>Tee Ensamblada   3" x 3" x 3"</v>
          </cell>
        </row>
        <row r="277">
          <cell r="A277" t="str">
            <v>Tee Ensamblada   3" x 3" x 2"</v>
          </cell>
        </row>
        <row r="278">
          <cell r="A278" t="str">
            <v>Tee Ensamblada   3" x 2" x 3"</v>
          </cell>
        </row>
        <row r="279">
          <cell r="A279" t="str">
            <v>Tee Ensamblada   4" x 4" x 2"</v>
          </cell>
        </row>
        <row r="280">
          <cell r="A280" t="str">
            <v>Tee Ensamblada   4" x 4" x 3"</v>
          </cell>
        </row>
        <row r="281">
          <cell r="A281" t="str">
            <v>Tee Ensamblada   4" x 3" x 3"</v>
          </cell>
        </row>
        <row r="282">
          <cell r="A282" t="str">
            <v>Tubería Unión Platino RDE 21  2"</v>
          </cell>
        </row>
        <row r="283">
          <cell r="A283" t="str">
            <v>Tubería Unión Platino RDE 21  3"</v>
          </cell>
        </row>
        <row r="284">
          <cell r="A284" t="str">
            <v>Tubería Unión Platino RDE 21  4"</v>
          </cell>
        </row>
        <row r="285">
          <cell r="A285" t="str">
            <v>Tubería Unión Platino RDE 21  6"</v>
          </cell>
        </row>
        <row r="286">
          <cell r="A286" t="str">
            <v>Tubería Unión Platino RDE 32.5  6"</v>
          </cell>
        </row>
        <row r="287">
          <cell r="A287" t="str">
            <v>Tubería Unión Platino RDE 26  8"</v>
          </cell>
        </row>
        <row r="288">
          <cell r="A288" t="str">
            <v>Tubería Unión Platino RDE 32.5  8"</v>
          </cell>
        </row>
        <row r="289">
          <cell r="A289" t="str">
            <v>Unión de Reparación 2"</v>
          </cell>
        </row>
        <row r="290">
          <cell r="A290" t="str">
            <v>Unión de Reparación 4"</v>
          </cell>
        </row>
        <row r="291">
          <cell r="A291" t="str">
            <v>Unión de Reparación 6"</v>
          </cell>
        </row>
        <row r="292">
          <cell r="A292" t="str">
            <v>Unión de Reparación 8"</v>
          </cell>
        </row>
        <row r="293">
          <cell r="A293" t="str">
            <v>Unión Unión Platino 8"</v>
          </cell>
        </row>
        <row r="294">
          <cell r="A294">
            <v>0</v>
          </cell>
        </row>
        <row r="295">
          <cell r="A295" t="str">
            <v>DOMICILIARIAS PF+UAD</v>
          </cell>
        </row>
        <row r="296">
          <cell r="A296" t="str">
            <v>Collar de Derivación 2 1/2" x 3/4"</v>
          </cell>
        </row>
        <row r="297">
          <cell r="A297" t="str">
            <v>Collar de Derivación 2" x 3/4"</v>
          </cell>
        </row>
        <row r="298">
          <cell r="A298" t="str">
            <v>Collar de Derivación 3" x 3/4"</v>
          </cell>
        </row>
        <row r="299">
          <cell r="A299" t="str">
            <v>Tubería 1/2" PF+UAD</v>
          </cell>
        </row>
        <row r="300">
          <cell r="A300" t="str">
            <v>Collar de Derivación 8" x 1"</v>
          </cell>
        </row>
        <row r="301">
          <cell r="A301">
            <v>0</v>
          </cell>
        </row>
        <row r="302">
          <cell r="A302" t="str">
            <v>DRENAJE</v>
          </cell>
        </row>
        <row r="303">
          <cell r="A303" t="str">
            <v>Geodrén Planar Ancho 1.05 m.</v>
          </cell>
        </row>
        <row r="304">
          <cell r="A304" t="str">
            <v>Geodrén Planar Ancho 2 m.</v>
          </cell>
        </row>
        <row r="305">
          <cell r="A305" t="str">
            <v>Geotextil NT 1600 S,   Ancho = 3.5 m.</v>
          </cell>
        </row>
        <row r="306">
          <cell r="A306" t="str">
            <v>Reducción Concéntrica 100 mm x 65 mm.</v>
          </cell>
        </row>
        <row r="307">
          <cell r="A307" t="str">
            <v>Silla 160 mm x 65 mm.</v>
          </cell>
        </row>
        <row r="308">
          <cell r="A308" t="str">
            <v>Silla 160 mm x 100 mm.</v>
          </cell>
        </row>
        <row r="309">
          <cell r="A309" t="str">
            <v>Silla 100 mm x 65 mm.</v>
          </cell>
        </row>
        <row r="310">
          <cell r="A310" t="str">
            <v>Tapón 65 mm.</v>
          </cell>
        </row>
        <row r="311">
          <cell r="A311" t="str">
            <v>Tapón 100 mm.</v>
          </cell>
        </row>
        <row r="312">
          <cell r="A312" t="str">
            <v>Tubería 65 mm sin Filtro</v>
          </cell>
        </row>
        <row r="313">
          <cell r="A313" t="str">
            <v>Tubería 100 mm sin Filtro</v>
          </cell>
        </row>
        <row r="314">
          <cell r="A314" t="str">
            <v>Tubería 160 mm sin Filtro</v>
          </cell>
        </row>
        <row r="315">
          <cell r="A315" t="str">
            <v>Tubería Filtro 100F (4")</v>
          </cell>
        </row>
        <row r="316">
          <cell r="A316" t="str">
            <v>Tubería Filtro 160 (6")</v>
          </cell>
        </row>
        <row r="317">
          <cell r="A317" t="str">
            <v>Unión Filtro 160 mm (6")</v>
          </cell>
        </row>
        <row r="318">
          <cell r="A318" t="str">
            <v>Unión Filtro 100 mm (4")</v>
          </cell>
        </row>
        <row r="319">
          <cell r="A319" t="str">
            <v>Unión Filtro 65 mm (3")</v>
          </cell>
        </row>
        <row r="320">
          <cell r="A320">
            <v>0</v>
          </cell>
        </row>
        <row r="321">
          <cell r="A321" t="str">
            <v>CONDUIT</v>
          </cell>
        </row>
        <row r="322">
          <cell r="A322" t="str">
            <v>Tubería Conduit Tipo Pesado DB 2"</v>
          </cell>
        </row>
        <row r="323">
          <cell r="A323" t="str">
            <v>Curva Gran Radio Conduit 45º 2"</v>
          </cell>
        </row>
        <row r="324">
          <cell r="A324">
            <v>0</v>
          </cell>
        </row>
        <row r="325">
          <cell r="A325" t="str">
            <v>OTROS PVC</v>
          </cell>
        </row>
        <row r="326">
          <cell r="A326" t="str">
            <v>Limpiador líquido PVC 760 grs</v>
          </cell>
        </row>
        <row r="327">
          <cell r="A327" t="str">
            <v>Cinta PVC  A-15 (Sello Elástico para Juntas) Toxement</v>
          </cell>
        </row>
        <row r="328">
          <cell r="A328" t="str">
            <v>Soldadura PVC</v>
          </cell>
        </row>
        <row r="329">
          <cell r="A329" t="str">
            <v>Soldadura PVC (Unión Simple) 1 1/2"</v>
          </cell>
        </row>
        <row r="330">
          <cell r="A330" t="str">
            <v>Soldadura PVC (Unión Simple) 1 1/4"</v>
          </cell>
        </row>
        <row r="331">
          <cell r="A331" t="str">
            <v>Soldadura PVC (Unión Simple) 1"</v>
          </cell>
        </row>
        <row r="332">
          <cell r="A332" t="str">
            <v>Soldadura PVC (Unión Simple) 1/2"</v>
          </cell>
        </row>
        <row r="333">
          <cell r="A333" t="str">
            <v>Soldadura PVC (Unión Simple) 2 1/2"</v>
          </cell>
        </row>
        <row r="334">
          <cell r="A334" t="str">
            <v>Soldadura PVC (Unión Simple) 2"</v>
          </cell>
        </row>
        <row r="335">
          <cell r="A335" t="str">
            <v>Soldadura PVC (Unión Simple) 3"</v>
          </cell>
        </row>
        <row r="336">
          <cell r="A336" t="str">
            <v>Soldadura PVC (Unión Simple) 3/4"</v>
          </cell>
        </row>
        <row r="337">
          <cell r="A337" t="str">
            <v>Soldadura PVC (Unión Simple) 4"</v>
          </cell>
        </row>
        <row r="338">
          <cell r="A338" t="str">
            <v>Soldadura PVC (Unión Simple) 6"</v>
          </cell>
        </row>
        <row r="339">
          <cell r="A339">
            <v>0</v>
          </cell>
        </row>
        <row r="340">
          <cell r="A340" t="str">
            <v>AMARRAS</v>
          </cell>
        </row>
        <row r="341">
          <cell r="A341" t="str">
            <v>Amarras Sanitaria 1" y 1 1/2"</v>
          </cell>
        </row>
        <row r="342">
          <cell r="A342" t="str">
            <v>Amarras Sanitaria 2"</v>
          </cell>
        </row>
        <row r="343">
          <cell r="A343" t="str">
            <v>Amarras Sanitaria 3" y 4"</v>
          </cell>
        </row>
        <row r="344">
          <cell r="A344" t="str">
            <v>Amarras Sanitaria 6"</v>
          </cell>
        </row>
        <row r="345">
          <cell r="A345" t="str">
            <v>Amarras Presión 1 1/2"</v>
          </cell>
        </row>
        <row r="346">
          <cell r="A346" t="str">
            <v>Amarras Presión 1 1/4"</v>
          </cell>
        </row>
        <row r="347">
          <cell r="A347" t="str">
            <v>Amarras Presión 1"</v>
          </cell>
        </row>
        <row r="348">
          <cell r="A348" t="str">
            <v>Amarras Presión 1/2"</v>
          </cell>
        </row>
        <row r="349">
          <cell r="A349" t="str">
            <v>Amarras Presión 2"</v>
          </cell>
        </row>
        <row r="350">
          <cell r="A350" t="str">
            <v>Amarras Presión 3/4"</v>
          </cell>
        </row>
        <row r="351">
          <cell r="A351" t="str">
            <v>Amarras Presión 4"</v>
          </cell>
        </row>
        <row r="352">
          <cell r="A352">
            <v>0</v>
          </cell>
        </row>
        <row r="353">
          <cell r="A353" t="str">
            <v>GALVANIZADA</v>
          </cell>
        </row>
        <row r="354">
          <cell r="A354" t="str">
            <v>Codo 90º Hg 1 1/2"</v>
          </cell>
        </row>
        <row r="355">
          <cell r="A355" t="str">
            <v>Codo 90º Hg 1 1/4"</v>
          </cell>
        </row>
        <row r="356">
          <cell r="A356" t="str">
            <v>Codo 90º Hg 1"</v>
          </cell>
        </row>
        <row r="357">
          <cell r="A357" t="str">
            <v>Codo 90º Hg 1/2"</v>
          </cell>
        </row>
        <row r="358">
          <cell r="A358" t="str">
            <v>Codo 90º Hg 2"</v>
          </cell>
        </row>
        <row r="359">
          <cell r="A359" t="str">
            <v>Codo 45º Hg 2 1/2"</v>
          </cell>
        </row>
        <row r="360">
          <cell r="A360" t="str">
            <v>Codo 90º Hg 2 1/2"</v>
          </cell>
        </row>
        <row r="361">
          <cell r="A361" t="str">
            <v>Codo 90º Hg 3"</v>
          </cell>
        </row>
        <row r="362">
          <cell r="A362" t="str">
            <v>Codo 90º Hg 3/4"</v>
          </cell>
        </row>
        <row r="363">
          <cell r="A363" t="str">
            <v>Codo 90º Hg 4"</v>
          </cell>
        </row>
        <row r="364">
          <cell r="A364" t="str">
            <v>Niple Hg 1/2" x 15 cm</v>
          </cell>
        </row>
        <row r="365">
          <cell r="A365" t="str">
            <v>Niple Hg 1/2" x 5 cm</v>
          </cell>
        </row>
        <row r="366">
          <cell r="A366" t="str">
            <v>Niple Hg 3/4"</v>
          </cell>
        </row>
        <row r="367">
          <cell r="A367" t="str">
            <v>Niple Hg 1" x 25 cm</v>
          </cell>
        </row>
        <row r="368">
          <cell r="A368" t="str">
            <v>Niple Hg 1" x 15 cm</v>
          </cell>
        </row>
        <row r="369">
          <cell r="A369" t="str">
            <v>Niple Hg 1" x 10 cm</v>
          </cell>
        </row>
        <row r="370">
          <cell r="A370" t="str">
            <v>Reducción Copa Hg 1 1/2" x 1 1/4"</v>
          </cell>
        </row>
        <row r="371">
          <cell r="A371" t="str">
            <v>Reducción Copa Hg 2" x 1 1/2"</v>
          </cell>
        </row>
        <row r="372">
          <cell r="A372" t="str">
            <v>Reducción Copa Hg 2 1/2" x 2"</v>
          </cell>
        </row>
        <row r="373">
          <cell r="A373" t="str">
            <v>Reducción Tuerca Hg 1 1/4" x 1"</v>
          </cell>
        </row>
        <row r="374">
          <cell r="A374" t="str">
            <v>Reducción Tuerca Hg 1 1/2" x 1/2"</v>
          </cell>
        </row>
        <row r="375">
          <cell r="A375" t="str">
            <v>Reducción Tuerca Hg 2" x 1/2"</v>
          </cell>
        </row>
        <row r="376">
          <cell r="A376" t="str">
            <v>Reducción Tuerca Hg 2" x 1 1/2"</v>
          </cell>
        </row>
        <row r="377">
          <cell r="A377" t="str">
            <v>Reducción Tuerca Hg 2 1/2" x 2"</v>
          </cell>
        </row>
        <row r="378">
          <cell r="A378" t="str">
            <v>Reducción Tuerca Hg 3" x 2"</v>
          </cell>
        </row>
        <row r="379">
          <cell r="A379" t="str">
            <v>Reducción Tuerca Hg 3" x 2 1/2"</v>
          </cell>
        </row>
        <row r="380">
          <cell r="A380" t="str">
            <v>Reducción Hg 4" x 1 1/2"</v>
          </cell>
        </row>
        <row r="381">
          <cell r="A381" t="str">
            <v>Reducción Hg 4" x 2"</v>
          </cell>
        </row>
        <row r="382">
          <cell r="A382" t="str">
            <v>Reducción Hg 4" x 3"</v>
          </cell>
        </row>
        <row r="383">
          <cell r="A383" t="str">
            <v>Tapón Tuerca Hg 1/2"</v>
          </cell>
        </row>
        <row r="384">
          <cell r="A384" t="str">
            <v>Tee Hg 1"</v>
          </cell>
        </row>
        <row r="385">
          <cell r="A385" t="str">
            <v>Tee Hg 1 1/2"</v>
          </cell>
        </row>
        <row r="386">
          <cell r="A386" t="str">
            <v>Tee Hg 1 1/4</v>
          </cell>
        </row>
        <row r="387">
          <cell r="A387" t="str">
            <v>Tee Hg 1/2</v>
          </cell>
        </row>
        <row r="388">
          <cell r="A388" t="str">
            <v>Tee Hg 2"</v>
          </cell>
        </row>
        <row r="389">
          <cell r="A389" t="str">
            <v>Tee Hg 2 1/2"</v>
          </cell>
        </row>
        <row r="390">
          <cell r="A390" t="str">
            <v>Tee Hg 3"</v>
          </cell>
        </row>
        <row r="391">
          <cell r="A391" t="str">
            <v>Tee Hg 4"</v>
          </cell>
        </row>
        <row r="392">
          <cell r="A392" t="str">
            <v>Tubería Hg 1"</v>
          </cell>
        </row>
        <row r="393">
          <cell r="A393" t="str">
            <v>Tubería Hg 1 1/4"</v>
          </cell>
        </row>
        <row r="394">
          <cell r="A394" t="str">
            <v>Tubería Hg 1 1/2"</v>
          </cell>
        </row>
        <row r="395">
          <cell r="A395" t="str">
            <v>Tubería Hg 2"</v>
          </cell>
        </row>
        <row r="396">
          <cell r="A396" t="str">
            <v>Tubería Hg 2 1/2"</v>
          </cell>
        </row>
        <row r="397">
          <cell r="A397" t="str">
            <v>Tubería Hg 3"</v>
          </cell>
        </row>
        <row r="398">
          <cell r="A398" t="str">
            <v>Tubería Hg 3/4"</v>
          </cell>
        </row>
        <row r="399">
          <cell r="A399" t="str">
            <v>Tubería Hg 4"</v>
          </cell>
        </row>
        <row r="400">
          <cell r="A400" t="str">
            <v>Unión Hg 1 1/2"</v>
          </cell>
        </row>
        <row r="401">
          <cell r="A401" t="str">
            <v>Unión Hg 2"</v>
          </cell>
        </row>
        <row r="402">
          <cell r="A402" t="str">
            <v>Unión Hg 3"</v>
          </cell>
        </row>
        <row r="403">
          <cell r="A403" t="str">
            <v>Unión Hg 4"</v>
          </cell>
        </row>
        <row r="404">
          <cell r="A404" t="str">
            <v>Universal Hg 1"</v>
          </cell>
        </row>
        <row r="405">
          <cell r="A405" t="str">
            <v>Universal Hg 1 1/4"</v>
          </cell>
        </row>
        <row r="406">
          <cell r="A406" t="str">
            <v>Universal Hg 1 1/2"</v>
          </cell>
        </row>
        <row r="407">
          <cell r="A407" t="str">
            <v>Universal Hg 2"</v>
          </cell>
        </row>
        <row r="408">
          <cell r="A408" t="str">
            <v>Universal Hg 2 1/2"</v>
          </cell>
        </row>
        <row r="409">
          <cell r="A409" t="str">
            <v>Universal Hg 3"</v>
          </cell>
        </row>
        <row r="410">
          <cell r="A410" t="str">
            <v>Codo 90º Calle Hg 1/2"</v>
          </cell>
        </row>
        <row r="411">
          <cell r="A411">
            <v>0</v>
          </cell>
        </row>
        <row r="412">
          <cell r="A412" t="str">
            <v>METACOL</v>
          </cell>
        </row>
        <row r="413">
          <cell r="A413">
            <v>0</v>
          </cell>
        </row>
        <row r="414">
          <cell r="A414" t="str">
            <v>Tee 4" x 3" J.H.</v>
          </cell>
        </row>
        <row r="415">
          <cell r="A415" t="str">
            <v>Reducción Conc. 4" x 2" J.H.</v>
          </cell>
        </row>
        <row r="416">
          <cell r="A416" t="str">
            <v>Unión Dresser 2"</v>
          </cell>
        </row>
        <row r="417">
          <cell r="A417" t="str">
            <v>Unión Dresser 3"</v>
          </cell>
        </row>
        <row r="418">
          <cell r="A418">
            <v>0</v>
          </cell>
        </row>
        <row r="419">
          <cell r="A419" t="str">
            <v>ACERO INOXIDABLE</v>
          </cell>
        </row>
        <row r="420">
          <cell r="A420" t="str">
            <v>Codo 90º Inox 1/2"</v>
          </cell>
        </row>
        <row r="421">
          <cell r="A421" t="str">
            <v>Niple Inox 304L/Sch. 40 1/2" x 5Cm.</v>
          </cell>
        </row>
        <row r="422">
          <cell r="A422" t="str">
            <v>Tubería Inox 304L/Sch. 40 1/2"</v>
          </cell>
        </row>
        <row r="423">
          <cell r="A423" t="str">
            <v>Tee Inox 1/2"</v>
          </cell>
        </row>
        <row r="424">
          <cell r="A424">
            <v>0</v>
          </cell>
        </row>
        <row r="425">
          <cell r="A425" t="str">
            <v>ACERO AL CARBÓN</v>
          </cell>
        </row>
        <row r="426">
          <cell r="A426" t="str">
            <v>Tubería Acero al carbón 1 1/2"</v>
          </cell>
        </row>
        <row r="427">
          <cell r="A427" t="str">
            <v>Tubería Acero al carbón 1 1/4"</v>
          </cell>
        </row>
        <row r="428">
          <cell r="A428" t="str">
            <v>Tubería Acero al carbón 2 1/2" Samblastiada</v>
          </cell>
        </row>
        <row r="429">
          <cell r="A429" t="str">
            <v>Tubería Acero al carbón 2"</v>
          </cell>
        </row>
        <row r="430">
          <cell r="A430" t="str">
            <v>Tubería Acero al carbón 2" recubierta con epoxialquitrán</v>
          </cell>
        </row>
        <row r="431">
          <cell r="A431" t="str">
            <v>Tubería Acero al carbón 3"</v>
          </cell>
        </row>
        <row r="432">
          <cell r="A432" t="str">
            <v>Tubería Acero al carbón 3" recubierta con epoxialquitrán</v>
          </cell>
        </row>
        <row r="433">
          <cell r="A433" t="str">
            <v>Tubería Acero al carbón 3" Samblastiada</v>
          </cell>
        </row>
        <row r="434">
          <cell r="A434">
            <v>0</v>
          </cell>
        </row>
        <row r="435">
          <cell r="A435" t="str">
            <v>COBRE</v>
          </cell>
        </row>
        <row r="436">
          <cell r="A436" t="str">
            <v>Adaptador Hembra Cu 1/2"</v>
          </cell>
        </row>
        <row r="437">
          <cell r="A437" t="str">
            <v>Adaptador Hembra Cu 3/4"</v>
          </cell>
        </row>
        <row r="438">
          <cell r="A438" t="str">
            <v>Adaptador Hembra Cu 1"</v>
          </cell>
        </row>
        <row r="439">
          <cell r="A439" t="str">
            <v>Adaptador Hembra Cu 1 1/4"</v>
          </cell>
        </row>
        <row r="440">
          <cell r="A440" t="str">
            <v>Adaptador Macho Cu 1/2"</v>
          </cell>
        </row>
        <row r="441">
          <cell r="A441" t="str">
            <v>Adaptador Macho Cu 3/4"</v>
          </cell>
        </row>
        <row r="442">
          <cell r="A442" t="str">
            <v>Adaptador Macho Cu 1"</v>
          </cell>
        </row>
        <row r="443">
          <cell r="A443" t="str">
            <v>Adaptador Macho Cu 1 1/4"</v>
          </cell>
        </row>
        <row r="444">
          <cell r="A444" t="str">
            <v>Adaptador Macho Cu 1 1/2"</v>
          </cell>
        </row>
        <row r="445">
          <cell r="A445" t="str">
            <v xml:space="preserve">Codo 90º Cu 1/2 " </v>
          </cell>
        </row>
        <row r="446">
          <cell r="A446" t="str">
            <v xml:space="preserve">Codo 90º Cu 3/4 " </v>
          </cell>
        </row>
        <row r="447">
          <cell r="A447" t="str">
            <v xml:space="preserve">Codo 90º Cu 1 1/4 " </v>
          </cell>
        </row>
        <row r="448">
          <cell r="A448" t="str">
            <v xml:space="preserve">Codo 90º Cu 1 1/2 " </v>
          </cell>
        </row>
        <row r="449">
          <cell r="A449" t="str">
            <v>Codo 90º Cu 2"</v>
          </cell>
        </row>
        <row r="450">
          <cell r="A450" t="str">
            <v>Codo 45º cu 1/2"</v>
          </cell>
        </row>
        <row r="451">
          <cell r="A451" t="str">
            <v>Niple Cu 1"</v>
          </cell>
        </row>
        <row r="452">
          <cell r="A452" t="str">
            <v>Niple Cu 1,1/2"</v>
          </cell>
        </row>
        <row r="453">
          <cell r="A453" t="str">
            <v>Niple Cu 1/2"</v>
          </cell>
        </row>
        <row r="454">
          <cell r="A454" t="str">
            <v>Pitorra 1/2" Cu</v>
          </cell>
        </row>
        <row r="455">
          <cell r="A455" t="str">
            <v>Reducción Cu 2" x 1 1/2"</v>
          </cell>
        </row>
        <row r="456">
          <cell r="A456" t="str">
            <v>Reducción Cu 2" x 1"</v>
          </cell>
        </row>
        <row r="457">
          <cell r="A457" t="str">
            <v>Reducción Cu 1 1/2" x 1"</v>
          </cell>
        </row>
        <row r="458">
          <cell r="A458" t="str">
            <v>Soldadura Cu</v>
          </cell>
        </row>
        <row r="459">
          <cell r="A459" t="str">
            <v>Tapón Cu 1/2"</v>
          </cell>
        </row>
        <row r="460">
          <cell r="A460" t="str">
            <v>Tapón Cu 1"</v>
          </cell>
        </row>
        <row r="461">
          <cell r="A461" t="str">
            <v>Tapón Cu 1 1/4"</v>
          </cell>
        </row>
        <row r="462">
          <cell r="A462" t="str">
            <v>Tee Cu 1/2"</v>
          </cell>
        </row>
        <row r="463">
          <cell r="A463" t="str">
            <v>Tee Cu 1"</v>
          </cell>
        </row>
        <row r="464">
          <cell r="A464" t="str">
            <v>Tee Cu 1 1/4"</v>
          </cell>
        </row>
        <row r="465">
          <cell r="A465" t="str">
            <v>Tee Cu 1 1/2"</v>
          </cell>
        </row>
        <row r="466">
          <cell r="A466" t="str">
            <v>Tee Cu 2"</v>
          </cell>
        </row>
        <row r="467">
          <cell r="A467" t="str">
            <v>Tubería Cu Flexible Tipo K    1"</v>
          </cell>
        </row>
        <row r="468">
          <cell r="A468" t="str">
            <v>Tubería Cu Rígidido Tipo K    1/2"</v>
          </cell>
        </row>
        <row r="469">
          <cell r="A469" t="str">
            <v>Tubería Cu Rígidido Tipo K    3/4"</v>
          </cell>
        </row>
        <row r="470">
          <cell r="A470" t="str">
            <v>Tubería Cu Rígidido Tipo M   1/2"</v>
          </cell>
        </row>
        <row r="471">
          <cell r="A471" t="str">
            <v>Tubería Cu Rígido Tipo M 1 1/4"</v>
          </cell>
        </row>
        <row r="472">
          <cell r="A472" t="str">
            <v>Tubería Cu Rígido Tipo M 1 1/2"</v>
          </cell>
        </row>
        <row r="473">
          <cell r="A473" t="str">
            <v>Tubería Cu Rígido Tipo M 2"</v>
          </cell>
        </row>
        <row r="474">
          <cell r="A474" t="str">
            <v>Tubería Cu Rigido Tipo L 11/2"</v>
          </cell>
        </row>
        <row r="475">
          <cell r="A475" t="str">
            <v>Tubería Cu  tipo M 1"</v>
          </cell>
        </row>
        <row r="476">
          <cell r="A476">
            <v>0</v>
          </cell>
        </row>
        <row r="477">
          <cell r="A477" t="str">
            <v>TUBERÍA Y MATERIALES DE CONCRETO</v>
          </cell>
        </row>
        <row r="478">
          <cell r="A478" t="str">
            <v>MH Diám. 1,20 m.  Cilindro 1 m. alt.</v>
          </cell>
        </row>
        <row r="479">
          <cell r="A479" t="str">
            <v>MH Diám. 1,20 m. Cono</v>
          </cell>
        </row>
        <row r="480">
          <cell r="A480" t="str">
            <v>MH Diám. 1,20 m. Cuello</v>
          </cell>
        </row>
        <row r="481">
          <cell r="A481" t="str">
            <v>MH Diám. 1,20 m. Tapa 60 cm.</v>
          </cell>
        </row>
        <row r="482">
          <cell r="A482" t="str">
            <v>Tubería Concreto 4" (100 mm) Clase 2</v>
          </cell>
        </row>
        <row r="483">
          <cell r="A483" t="str">
            <v>Tubería Concreto 6" (150 mm) Clase 2</v>
          </cell>
        </row>
        <row r="484">
          <cell r="A484" t="str">
            <v>Tubería Concreto 8" (200 mm) Clase 1</v>
          </cell>
        </row>
        <row r="485">
          <cell r="A485" t="str">
            <v>Tubería Concreto 8" (200 mm) Clase 2</v>
          </cell>
        </row>
        <row r="486">
          <cell r="A486" t="str">
            <v>Tubería Concreto 10" (250 mm) Clase 1</v>
          </cell>
        </row>
        <row r="487">
          <cell r="A487" t="str">
            <v>Tubería Concreto 10" (250 mm) Clase 2</v>
          </cell>
        </row>
        <row r="488">
          <cell r="A488" t="str">
            <v>Tubería Concreto 12" (300 mm) Clase 1</v>
          </cell>
        </row>
        <row r="489">
          <cell r="A489" t="str">
            <v>Tubería Concreto 12" (300 mm) Clase 2</v>
          </cell>
        </row>
        <row r="490">
          <cell r="A490" t="str">
            <v>Tubería Concreto 14" (350 mm) Clase 1</v>
          </cell>
        </row>
        <row r="491">
          <cell r="A491" t="str">
            <v>Tubería Concreto 14" (350 mm) Clase 2</v>
          </cell>
        </row>
        <row r="492">
          <cell r="A492" t="str">
            <v>Tubería Concreto 14" (350 mm) Clase 3</v>
          </cell>
        </row>
        <row r="493">
          <cell r="A493" t="str">
            <v>Tubería Concreto 16" (400 mm) Clase 1</v>
          </cell>
        </row>
        <row r="494">
          <cell r="A494" t="str">
            <v>Tubería Concreto 16" (400 mm) Clase 2</v>
          </cell>
        </row>
        <row r="495">
          <cell r="A495" t="str">
            <v>Tubería Concreto 18" (450 mm) Clase 2</v>
          </cell>
        </row>
        <row r="496">
          <cell r="A496" t="str">
            <v>Tubería Concreto 20" (500 mm) Clase 1</v>
          </cell>
        </row>
        <row r="497">
          <cell r="A497" t="str">
            <v>Tubería Concreto 20" (500 mm) Clase 2</v>
          </cell>
        </row>
        <row r="498">
          <cell r="A498" t="str">
            <v>Tubería Concreto 20" (500 mm) Clase 3</v>
          </cell>
        </row>
        <row r="499">
          <cell r="A499" t="str">
            <v>Tubería Concreto 32" (800 mm) Clase II</v>
          </cell>
        </row>
        <row r="500">
          <cell r="A500">
            <v>0</v>
          </cell>
        </row>
        <row r="501">
          <cell r="A501" t="str">
            <v>VALVULAS, LLAVES, CHEQUES Y GRIFOS</v>
          </cell>
        </row>
        <row r="502">
          <cell r="A502" t="str">
            <v>Abasto Cromado Sanitario 1/2"</v>
          </cell>
        </row>
        <row r="503">
          <cell r="A503" t="str">
            <v>Canilla Boca Manguera</v>
          </cell>
        </row>
        <row r="504">
          <cell r="A504" t="str">
            <v>Canilla Terminal Fija</v>
          </cell>
        </row>
        <row r="505">
          <cell r="A505" t="str">
            <v>Cheque 1/2"</v>
          </cell>
        </row>
        <row r="506">
          <cell r="A506" t="str">
            <v>Cheque 1 1/2"</v>
          </cell>
        </row>
        <row r="507">
          <cell r="A507" t="str">
            <v>Cheque 1 1/4"</v>
          </cell>
        </row>
        <row r="508">
          <cell r="A508" t="str">
            <v>Cheque Cortina 2"</v>
          </cell>
        </row>
        <row r="509">
          <cell r="A509" t="str">
            <v>Cheque Cortina 2 1/2"</v>
          </cell>
        </row>
        <row r="510">
          <cell r="A510" t="str">
            <v>Cheque Cortina 3/4" (Helbert)</v>
          </cell>
        </row>
        <row r="511">
          <cell r="A511" t="str">
            <v>Cheque Cortina 3" (Helbert)</v>
          </cell>
        </row>
        <row r="512">
          <cell r="A512" t="str">
            <v>Cheque Cortina 3" (Italiano)</v>
          </cell>
        </row>
        <row r="513">
          <cell r="A513" t="str">
            <v>Cheque Cortina 4"</v>
          </cell>
        </row>
        <row r="514">
          <cell r="A514" t="str">
            <v>Cheque Cortina Helbert 3"</v>
          </cell>
        </row>
        <row r="515">
          <cell r="A515" t="str">
            <v>Cheque Helbert 1"</v>
          </cell>
        </row>
        <row r="516">
          <cell r="A516" t="str">
            <v>Cheque Horizontal (Helman) 1"</v>
          </cell>
        </row>
        <row r="517">
          <cell r="A517" t="str">
            <v>Cheque Resorte  Bronce 1 1/4"</v>
          </cell>
        </row>
        <row r="518">
          <cell r="A518" t="str">
            <v>Cheque Resorte 1 1/2</v>
          </cell>
        </row>
        <row r="519">
          <cell r="A519" t="str">
            <v>Cheque Resorte 2"</v>
          </cell>
        </row>
        <row r="520">
          <cell r="A520" t="str">
            <v>Cheque Resorte 2 1/2"</v>
          </cell>
        </row>
        <row r="521">
          <cell r="A521" t="str">
            <v>Cheque Resorte 4"</v>
          </cell>
        </row>
        <row r="522">
          <cell r="A522" t="str">
            <v>Granada Cheque 1 1/4"</v>
          </cell>
        </row>
        <row r="523">
          <cell r="A523" t="str">
            <v>Granada Cheque 1 1/2"</v>
          </cell>
        </row>
        <row r="524">
          <cell r="A524" t="str">
            <v>LLave de Contensión 1 1/2" RW</v>
          </cell>
        </row>
        <row r="525">
          <cell r="A525" t="str">
            <v>Llave de Corte 2"</v>
          </cell>
        </row>
        <row r="526">
          <cell r="A526" t="str">
            <v>Llave de Corte 1 1/2"</v>
          </cell>
        </row>
        <row r="527">
          <cell r="A527" t="str">
            <v>Llave de Corte 1"</v>
          </cell>
        </row>
        <row r="528">
          <cell r="A528" t="str">
            <v>Llave de Incorporación 1 1/2"</v>
          </cell>
        </row>
        <row r="529">
          <cell r="A529" t="str">
            <v>Llave de Incorporación 1"</v>
          </cell>
        </row>
        <row r="530">
          <cell r="A530" t="str">
            <v>Llave de Incorporación 1/2"</v>
          </cell>
        </row>
        <row r="531">
          <cell r="A531" t="str">
            <v>Mezclador 1/2" Ducha</v>
          </cell>
        </row>
        <row r="532">
          <cell r="A532" t="str">
            <v>Mezclador 1/2" Lavamanos</v>
          </cell>
        </row>
        <row r="533">
          <cell r="A533" t="str">
            <v>Mezclador Ducha 1/2" (marca Loira Grival)</v>
          </cell>
        </row>
        <row r="534">
          <cell r="A534" t="str">
            <v>Regadera ducha 1/2" ("Dual" Grival)</v>
          </cell>
        </row>
        <row r="535">
          <cell r="A535" t="str">
            <v>Regadera ducha 1/2" ("Venesiana" Grival)</v>
          </cell>
        </row>
        <row r="536">
          <cell r="A536" t="str">
            <v>Registro ducha 1/2" (Grival)</v>
          </cell>
        </row>
        <row r="537">
          <cell r="A537" t="str">
            <v>Válvula Compuerta Elástica J.H. 2" SRM</v>
          </cell>
        </row>
        <row r="538">
          <cell r="A538" t="str">
            <v>Válvula Compuerta  Bron 1/2" RW</v>
          </cell>
        </row>
        <row r="539">
          <cell r="A539" t="str">
            <v>Válvula Compuerta  Bron 3/4" RW</v>
          </cell>
        </row>
        <row r="540">
          <cell r="A540" t="str">
            <v>Válvula Compuerta  Bron 1" RW</v>
          </cell>
        </row>
        <row r="541">
          <cell r="A541" t="str">
            <v>Válvula Compuerta  Bron 1 1/4" RW</v>
          </cell>
        </row>
        <row r="542">
          <cell r="A542" t="str">
            <v>Válvula Compuerta  Bron 1 1/2" RW</v>
          </cell>
        </row>
        <row r="543">
          <cell r="A543" t="str">
            <v>Válvula Compuerta  Bron 2" RW</v>
          </cell>
        </row>
        <row r="544">
          <cell r="A544" t="str">
            <v>Válvula Compuerta  Bron 2 1/2" RW</v>
          </cell>
        </row>
        <row r="545">
          <cell r="A545" t="str">
            <v>Válvula Compuerta  Bron 3" RW</v>
          </cell>
        </row>
        <row r="546">
          <cell r="A546" t="str">
            <v>Válvula Compuerta  Bron 4" RW</v>
          </cell>
        </row>
        <row r="547">
          <cell r="A547" t="str">
            <v>Válvula Compuerta Ext. Liso  o  J. H.  2"</v>
          </cell>
        </row>
        <row r="548">
          <cell r="A548" t="str">
            <v>Válvula Compuerta Ext. Liso  o  J. H.  3"</v>
          </cell>
        </row>
        <row r="549">
          <cell r="A549" t="str">
            <v>Válvula Compuerta Ext. Liso  o  J. H.  4"</v>
          </cell>
        </row>
        <row r="550">
          <cell r="A550" t="str">
            <v>Válvula Compuerta Ext. Liso  o  J. H.  6" HF</v>
          </cell>
        </row>
        <row r="551">
          <cell r="A551" t="str">
            <v>Válvula Compuerta Ext. Liso  o  J. H.  8" HF</v>
          </cell>
        </row>
        <row r="552">
          <cell r="A552" t="str">
            <v>Válvula Corte 1/2" (Marca NIXON)</v>
          </cell>
        </row>
        <row r="553">
          <cell r="A553" t="str">
            <v>Válvula Corte 3/4"</v>
          </cell>
        </row>
        <row r="554">
          <cell r="A554" t="str">
            <v>Válvula de 1 1/2 Ángulo en bronce H-M</v>
          </cell>
        </row>
        <row r="555">
          <cell r="A555" t="str">
            <v>Válvula de Bola 1"</v>
          </cell>
        </row>
        <row r="556">
          <cell r="A556" t="str">
            <v>Válvula de Bola 1 1/2"</v>
          </cell>
        </row>
        <row r="557">
          <cell r="A557" t="str">
            <v>Válvula de Bola 1 1/4"</v>
          </cell>
        </row>
        <row r="558">
          <cell r="A558" t="str">
            <v>Válvula de Bola 1/2"</v>
          </cell>
        </row>
        <row r="559">
          <cell r="A559" t="str">
            <v>Válvula de Bola 3/4"</v>
          </cell>
        </row>
        <row r="560">
          <cell r="A560" t="str">
            <v>Válvula de Bola 2 1/2"</v>
          </cell>
        </row>
        <row r="561">
          <cell r="A561" t="str">
            <v>Válvula de Bola 2"</v>
          </cell>
        </row>
        <row r="562">
          <cell r="A562" t="str">
            <v xml:space="preserve">Válvula Flotador 1/2" </v>
          </cell>
        </row>
        <row r="563">
          <cell r="A563" t="str">
            <v xml:space="preserve">Válvula Flotador 1" </v>
          </cell>
        </row>
        <row r="564">
          <cell r="A564" t="str">
            <v xml:space="preserve">Válvula Flotador 1 1/4" </v>
          </cell>
        </row>
        <row r="565">
          <cell r="A565" t="str">
            <v xml:space="preserve">Válvula Flotador 1 1/2" </v>
          </cell>
        </row>
        <row r="566">
          <cell r="A566" t="str">
            <v>Válvula Flotador 2" (Completa)</v>
          </cell>
        </row>
        <row r="567">
          <cell r="A567" t="str">
            <v>Válvula Pie o Granada Cheque Bron 3"</v>
          </cell>
        </row>
        <row r="568">
          <cell r="A568" t="str">
            <v>Válvula Paso Libre 1 1/2"</v>
          </cell>
        </row>
        <row r="569">
          <cell r="A569" t="str">
            <v>Válvula Paso Libre 1 1/4"</v>
          </cell>
        </row>
        <row r="570">
          <cell r="A570" t="str">
            <v>Válvula Paso Libre 1/2"</v>
          </cell>
        </row>
        <row r="571">
          <cell r="A571" t="str">
            <v>Válvula Paso Libre 2"</v>
          </cell>
        </row>
        <row r="572">
          <cell r="A572" t="str">
            <v>Válvula Paso Libre RW 1"</v>
          </cell>
        </row>
        <row r="573">
          <cell r="A573" t="str">
            <v>Válvula Paso Libre HF 4"</v>
          </cell>
        </row>
        <row r="574">
          <cell r="A574" t="str">
            <v>Válvula Pie o Granada Cheque Bron1,1/2"</v>
          </cell>
        </row>
        <row r="575">
          <cell r="A575" t="str">
            <v>Válvula Pie o Granada Cheque Bron1,1/4"</v>
          </cell>
        </row>
        <row r="576">
          <cell r="A576" t="str">
            <v>Válvula Reductora de Presión 2" marca TECVAL</v>
          </cell>
        </row>
        <row r="577">
          <cell r="A577" t="str">
            <v>Válvula Reductora de Presión 2 1/2"</v>
          </cell>
        </row>
        <row r="578">
          <cell r="A578" t="str">
            <v>Válvula RW 1/2"</v>
          </cell>
        </row>
        <row r="579">
          <cell r="A579" t="str">
            <v>Válvula Ventosa Doble Acción  HF 1/2"</v>
          </cell>
        </row>
        <row r="580">
          <cell r="A580" t="str">
            <v>Válvula Ventosa Doble Acción  HF 3/4"</v>
          </cell>
        </row>
        <row r="581">
          <cell r="A581" t="str">
            <v>Válvula Ventosa Doble Acción  HF 1"</v>
          </cell>
        </row>
        <row r="582">
          <cell r="A582" t="str">
            <v>Válvula Universal  PVC Soldada 1 1/2"</v>
          </cell>
        </row>
        <row r="583">
          <cell r="A583" t="str">
            <v>Válvula Universal PVC Soldada 2"</v>
          </cell>
        </row>
        <row r="584">
          <cell r="A584" t="str">
            <v>Válvula Universal Hg 1 1/4"</v>
          </cell>
        </row>
        <row r="585">
          <cell r="A585">
            <v>0</v>
          </cell>
        </row>
        <row r="586">
          <cell r="A586" t="str">
            <v>DOMICILIARIAS ACUEDUCTO</v>
          </cell>
        </row>
        <row r="587">
          <cell r="A587" t="str">
            <v>Contador (Marca Elster) Homologado 1"</v>
          </cell>
        </row>
        <row r="588">
          <cell r="A588" t="str">
            <v>Valvula Inox 1 1/2"</v>
          </cell>
        </row>
        <row r="589">
          <cell r="A589" t="str">
            <v>Válvula Compuerta Mipel EPM 11/2"</v>
          </cell>
        </row>
        <row r="590">
          <cell r="A590" t="str">
            <v>Collar de derivación sencillo tornillo metalico 90mm x 1/2"</v>
          </cell>
        </row>
        <row r="591">
          <cell r="A591" t="str">
            <v>Collar de derivación sencillo tornillo metalico 160mm x 1/2"</v>
          </cell>
        </row>
        <row r="592">
          <cell r="A592" t="str">
            <v>Collar Inox 3 x 1 1/2"</v>
          </cell>
        </row>
        <row r="593">
          <cell r="A593" t="str">
            <v>Collar Inox 3" x 1"</v>
          </cell>
        </row>
        <row r="594">
          <cell r="A594" t="str">
            <v>Collar Inox 3" x 3/4"</v>
          </cell>
        </row>
        <row r="595">
          <cell r="A595" t="str">
            <v>Collar de Derivación 6" x 1/2" PVC</v>
          </cell>
        </row>
        <row r="596">
          <cell r="A596" t="str">
            <v>Tee Partida 6" x 6" (incluye válvula accesorios e instalación)</v>
          </cell>
        </row>
        <row r="597">
          <cell r="A597" t="str">
            <v>Contador Homologado 2"</v>
          </cell>
        </row>
        <row r="598">
          <cell r="A598" t="str">
            <v>Contador 1 1/2"</v>
          </cell>
        </row>
        <row r="599">
          <cell r="A599" t="str">
            <v>Contador 3/4"</v>
          </cell>
        </row>
        <row r="600">
          <cell r="A600" t="str">
            <v>Mano de Obra contador 11/2"</v>
          </cell>
        </row>
        <row r="601">
          <cell r="A601" t="str">
            <v>Herraje Caja Medidor Acueducto 11/2"</v>
          </cell>
        </row>
        <row r="602">
          <cell r="A602" t="str">
            <v>Caja Mamposteria contador 11/2"</v>
          </cell>
        </row>
        <row r="603">
          <cell r="A603" t="str">
            <v>Contador 1/2"</v>
          </cell>
        </row>
        <row r="604">
          <cell r="A604">
            <v>0</v>
          </cell>
        </row>
        <row r="605">
          <cell r="A605" t="str">
            <v>RED DE INCENDIOS</v>
          </cell>
        </row>
        <row r="606">
          <cell r="A606" t="str">
            <v>Extintor tipo ABC multipropósito de 10 lb</v>
          </cell>
        </row>
        <row r="607">
          <cell r="A607" t="str">
            <v>Gabinete 60*60*20 Cm</v>
          </cell>
        </row>
        <row r="608">
          <cell r="A608" t="str">
            <v>Hacha pico de 4 1/2" con cabo de madera</v>
          </cell>
        </row>
        <row r="609">
          <cell r="A609" t="str">
            <v>Llave Spanner</v>
          </cell>
        </row>
        <row r="610">
          <cell r="A610" t="str">
            <v>Hidrante Ext. Liso  o  J.H.  3"</v>
          </cell>
        </row>
        <row r="611">
          <cell r="A611" t="str">
            <v>Hidrante Tráfico Ext. Liso  o  J.H.  6"</v>
          </cell>
        </row>
        <row r="612">
          <cell r="A612" t="str">
            <v>Manguera de 1 1/2 * 30 M a 150 PSI</v>
          </cell>
        </row>
        <row r="613">
          <cell r="A613" t="str">
            <v>Válvula 1 1/2" Incendios</v>
          </cell>
        </row>
        <row r="614">
          <cell r="A614" t="str">
            <v>Boquilla de 1 1/2 en Nylon</v>
          </cell>
        </row>
        <row r="615">
          <cell r="A615" t="str">
            <v>Siamesa de 3" en Hierro y Bronce</v>
          </cell>
        </row>
        <row r="616">
          <cell r="A616">
            <v>0</v>
          </cell>
        </row>
        <row r="617">
          <cell r="A617" t="str">
            <v>BOMBAS</v>
          </cell>
        </row>
        <row r="618">
          <cell r="A618" t="str">
            <v>Bomba 15 H-3 3HP Trifásica</v>
          </cell>
        </row>
        <row r="619">
          <cell r="A619" t="str">
            <v>Bomba 100 GPM, 85 PSI, 8 HP Trifásica</v>
          </cell>
        </row>
        <row r="620">
          <cell r="A620" t="str">
            <v>Bomba 10 HP Trifásica</v>
          </cell>
        </row>
        <row r="621">
          <cell r="A621" t="str">
            <v>Bomba 80 GPM, 40 PSI, 5 HP Trifásica</v>
          </cell>
        </row>
        <row r="622">
          <cell r="A622" t="str">
            <v>Bomba 40 GPM, 50 PSI, 2 HP Trifásica</v>
          </cell>
        </row>
        <row r="623">
          <cell r="A623" t="str">
            <v>Bomba IHM VM-340 40 GPM, 170 PSI, 7,5 HP Trifásica</v>
          </cell>
        </row>
        <row r="624">
          <cell r="A624" t="str">
            <v>Bomba IHM 20H-30 133 GPM, 175 PSI, 30 HP Trifásica</v>
          </cell>
        </row>
        <row r="625">
          <cell r="A625" t="str">
            <v>Bomba Multietapas IHM 20A-5TW, 5 HP Trifásica</v>
          </cell>
        </row>
        <row r="626">
          <cell r="A626" t="str">
            <v>Bomba Multietapas IHM VM20-140-2TW, 2 HP Trifásica</v>
          </cell>
        </row>
        <row r="627">
          <cell r="A627" t="str">
            <v>Bomba Centrífuga IHM 15H-1,5TW, 1,5 HP Trifásica</v>
          </cell>
        </row>
        <row r="628">
          <cell r="A628" t="str">
            <v>Bomba Centrífuga IHM 15H-2TW, 2 HP Trifásica</v>
          </cell>
        </row>
        <row r="629">
          <cell r="A629" t="str">
            <v>Bomba 24 GPM, 120 PSI, 5 HP Trifásica</v>
          </cell>
        </row>
        <row r="630">
          <cell r="A630" t="str">
            <v>Bomba 100 GPM, 65 PSI, 5 HP Trifásica</v>
          </cell>
        </row>
        <row r="631">
          <cell r="A631" t="str">
            <v>Bomba 25 GPM, 60 PSI, 3 HP Trifásica</v>
          </cell>
        </row>
        <row r="632">
          <cell r="A632" t="str">
            <v>Bomba Sumergible IHM MS12-1,5TW, 1,5 HP Trifásica</v>
          </cell>
        </row>
        <row r="633">
          <cell r="A633" t="str">
            <v>Bomba Sumergible IHM MS12-1,0TW, 1,0 HP Trifásica</v>
          </cell>
        </row>
        <row r="634">
          <cell r="A634" t="str">
            <v xml:space="preserve">Bomba Sumergible Agua Res.100 GPM, 7 PSI, 1/2 HP, Monofásica,Desc. 3", (Barness SC53) </v>
          </cell>
        </row>
        <row r="635">
          <cell r="A635" t="str">
            <v xml:space="preserve">Bomba Sumergible Agua Res.50 GPM, 7 PSI, 0.85 HP, Monofásica,Desc. 1 1/2", (Pedrolo ZX1A) </v>
          </cell>
        </row>
        <row r="636">
          <cell r="A636" t="str">
            <v>Bomba Sumergible 10 GPM, 15 PSI, 1.5 HP Monofásica</v>
          </cell>
        </row>
        <row r="637">
          <cell r="A637" t="str">
            <v>Bomba Sumergible 1,0 HP Monofásica</v>
          </cell>
        </row>
        <row r="638">
          <cell r="A638" t="str">
            <v>Bomba Sumergible 36 GPM, 60 PSI, 4.5 HP Trifásica</v>
          </cell>
        </row>
        <row r="639">
          <cell r="A639" t="str">
            <v>Bomba Hidroflo Alta presión 3.6 Hp sin Membrana</v>
          </cell>
        </row>
        <row r="640">
          <cell r="A640" t="str">
            <v xml:space="preserve">Bomba IHM Tifásica </v>
          </cell>
        </row>
        <row r="641">
          <cell r="A641" t="str">
            <v>Manómetro 0- 150 PSI Glicerina</v>
          </cell>
        </row>
        <row r="642">
          <cell r="A642" t="str">
            <v>Arrancador Termomagnético de Protección</v>
          </cell>
        </row>
        <row r="643">
          <cell r="A643" t="str">
            <v>Suiche Flotador Eléctrico</v>
          </cell>
        </row>
        <row r="644">
          <cell r="A644" t="str">
            <v>Suiche Presóstato</v>
          </cell>
        </row>
        <row r="645">
          <cell r="A645" t="str">
            <v>Tablero con alternación para 2 Bombas trifásicas 220V</v>
          </cell>
        </row>
        <row r="646">
          <cell r="A646" t="str">
            <v>Tablero con alternación para 2 Bombas de 2HP trifásicas 220V</v>
          </cell>
        </row>
        <row r="647">
          <cell r="A647" t="str">
            <v>Tanque Hidroacumulador 500 L</v>
          </cell>
        </row>
        <row r="648">
          <cell r="A648" t="str">
            <v>Tanque Hidroacumulador 100 L</v>
          </cell>
        </row>
        <row r="649">
          <cell r="A649" t="str">
            <v>Tanque Hidroacumulador 24 L</v>
          </cell>
        </row>
        <row r="650">
          <cell r="A650" t="str">
            <v>Bomba Multietapas 6.6 Hp Trifasica</v>
          </cell>
        </row>
        <row r="651">
          <cell r="A651" t="str">
            <v>Controles Bomba</v>
          </cell>
        </row>
        <row r="652">
          <cell r="A652" t="str">
            <v>Accesorios complementarios Bomba</v>
          </cell>
        </row>
        <row r="653">
          <cell r="A653" t="str">
            <v>Bomba Sumergible 2 H.P. monofasica 5,7l/s a 11 m Ht</v>
          </cell>
        </row>
        <row r="654">
          <cell r="A654">
            <v>0</v>
          </cell>
        </row>
        <row r="655">
          <cell r="A655" t="str">
            <v>CONSTRUCCIÓN</v>
          </cell>
        </row>
        <row r="656">
          <cell r="A656" t="str">
            <v>Arena de Concreto</v>
          </cell>
        </row>
        <row r="657">
          <cell r="A657" t="str">
            <v>Arenilla</v>
          </cell>
        </row>
        <row r="658">
          <cell r="A658" t="str">
            <v>Baldosa Granito 30cm x 30cm</v>
          </cell>
        </row>
        <row r="659">
          <cell r="A659" t="str">
            <v>Mortero 1:6</v>
          </cell>
        </row>
        <row r="660">
          <cell r="A660" t="str">
            <v>Concreto</v>
          </cell>
        </row>
        <row r="661">
          <cell r="A661" t="str">
            <v>Formaleta en telera</v>
          </cell>
        </row>
        <row r="662">
          <cell r="A662" t="str">
            <v>Obra falsa</v>
          </cell>
        </row>
        <row r="663">
          <cell r="A663" t="str">
            <v>Arenilla para Lleno</v>
          </cell>
        </row>
        <row r="664">
          <cell r="A664" t="str">
            <v>Bloque Concreto 40x20x10 Cm</v>
          </cell>
        </row>
        <row r="665">
          <cell r="A665" t="str">
            <v>Bloque Concreto 40x20x15 Cm</v>
          </cell>
        </row>
        <row r="666">
          <cell r="A666" t="str">
            <v>Bloque Concreto 40x20x20 Cm</v>
          </cell>
        </row>
        <row r="667">
          <cell r="A667" t="str">
            <v>Cemento</v>
          </cell>
        </row>
        <row r="668">
          <cell r="A668" t="str">
            <v xml:space="preserve">Ladrillo Macizo 40 x 20 x 10 cm. </v>
          </cell>
        </row>
        <row r="669">
          <cell r="A669" t="str">
            <v>Piedra Gruesa para Filtro</v>
          </cell>
        </row>
        <row r="670">
          <cell r="A670" t="str">
            <v>Triturado (Cascajo)</v>
          </cell>
        </row>
        <row r="671">
          <cell r="A671">
            <v>0</v>
          </cell>
        </row>
        <row r="672">
          <cell r="A672" t="str">
            <v>HIERRO, HERRAJES Y FORMALETAS</v>
          </cell>
        </row>
        <row r="673">
          <cell r="A673" t="str">
            <v>Acero Refuerzo M.O Incluida</v>
          </cell>
        </row>
        <row r="674">
          <cell r="A674" t="str">
            <v>Acero Refuerzo</v>
          </cell>
        </row>
        <row r="675">
          <cell r="A675">
            <v>0</v>
          </cell>
        </row>
        <row r="676">
          <cell r="A676" t="str">
            <v>Angulo Hierro de 3" x 1/4"</v>
          </cell>
        </row>
        <row r="677">
          <cell r="A677" t="str">
            <v>Angulo Hierro de 1" x 1/8"</v>
          </cell>
        </row>
        <row r="678">
          <cell r="A678" t="str">
            <v>Caja con tapa para contador de 1/2"</v>
          </cell>
        </row>
        <row r="679">
          <cell r="A679" t="str">
            <v>Formaleta Cabezote</v>
          </cell>
        </row>
        <row r="680">
          <cell r="A680" t="str">
            <v>Formaleta Cilindro para MH 1.2 m.</v>
          </cell>
        </row>
        <row r="681">
          <cell r="A681" t="str">
            <v>Formaleta Completa para MH 1.2 m.</v>
          </cell>
        </row>
        <row r="682">
          <cell r="A682" t="str">
            <v>Formaleta Cono para MH 1.2 m.</v>
          </cell>
        </row>
        <row r="683">
          <cell r="A683" t="str">
            <v>Formaleta Cuello para MH 1.2 m.</v>
          </cell>
        </row>
        <row r="684">
          <cell r="A684" t="str">
            <v>Formaleta Plana</v>
          </cell>
        </row>
        <row r="685">
          <cell r="A685" t="str">
            <v>Formaleta Sumidero Tipo B    h=60 cm.</v>
          </cell>
        </row>
        <row r="686">
          <cell r="A686" t="str">
            <v>Herraje Aro  MH 1.20 m.</v>
          </cell>
        </row>
        <row r="687">
          <cell r="A687" t="str">
            <v>Herraje Aro  y Tapa Circular para Teléfono H.F. 68 cm.</v>
          </cell>
        </row>
        <row r="688">
          <cell r="A688" t="str">
            <v>Herraje Caja Medidor Acueducto 1" (60 x 120cm incluye tapa contador)</v>
          </cell>
        </row>
        <row r="689">
          <cell r="A689" t="str">
            <v>Herraje Caja Medidor Acueducto 1 1/2" (60 x 160cm incluye tapa contador)</v>
          </cell>
        </row>
        <row r="690">
          <cell r="A690" t="str">
            <v>Herraje Caja Medidor Acueducto 2" (60 x 200cm incluye tapa contador)</v>
          </cell>
        </row>
        <row r="691">
          <cell r="A691" t="str">
            <v>Herraje Completo Caja Registro Dom. Alc. 40 x 40 cm</v>
          </cell>
        </row>
        <row r="692">
          <cell r="A692" t="str">
            <v>Herraje Completo Caja Registro Dom. Alc. 50 x 50 cm</v>
          </cell>
        </row>
        <row r="693">
          <cell r="A693" t="str">
            <v>Herraje Completo Caja Registro Dom. Alc. 60 x 60 cm</v>
          </cell>
        </row>
        <row r="694">
          <cell r="A694" t="str">
            <v>Herraje Completo Sumidero Tipo B. 50 x 80 cm</v>
          </cell>
        </row>
        <row r="695">
          <cell r="A695" t="str">
            <v>Herraje Cono  MH 1.20 m.</v>
          </cell>
        </row>
        <row r="696">
          <cell r="A696" t="str">
            <v>Herraje Marco Caja Registro Dom. Alc. 60 x 60 cm</v>
          </cell>
        </row>
        <row r="697">
          <cell r="A697" t="str">
            <v>Herraje Placa de Superficie MH 1.2 m.</v>
          </cell>
        </row>
        <row r="698">
          <cell r="A698" t="str">
            <v>Herraje Tapa  MH 1.20 m.</v>
          </cell>
        </row>
        <row r="699">
          <cell r="A699" t="str">
            <v>Herraje Tapa Caja Registro Dom. Alc. 60 x 60 cm</v>
          </cell>
        </row>
        <row r="700">
          <cell r="A700" t="str">
            <v>Peldaño MH 5/8" (60.000 PSI) Galvanizado en Caliente</v>
          </cell>
        </row>
        <row r="701">
          <cell r="A701" t="str">
            <v>Platina Hierro de 3" x 1/4"</v>
          </cell>
        </row>
        <row r="702">
          <cell r="A702" t="str">
            <v>Platina Hierro de 1" x 1/8"</v>
          </cell>
        </row>
        <row r="703">
          <cell r="A703" t="str">
            <v>Sumidero Captación de Agua 2 m x 0.4 m</v>
          </cell>
        </row>
        <row r="704">
          <cell r="A704" t="str">
            <v>Tapa Contador EE.PP.M.  (Andén)</v>
          </cell>
        </row>
        <row r="705">
          <cell r="A705" t="str">
            <v>Tapa para Válvula de 20 x 20 cm. Calibre 1/2"</v>
          </cell>
        </row>
        <row r="706">
          <cell r="A706" t="str">
            <v>Varilla Hierro Corrugada 1/2"</v>
          </cell>
        </row>
        <row r="707">
          <cell r="A707" t="str">
            <v>Varilla Hierro Corrugada 1/4"</v>
          </cell>
        </row>
        <row r="708">
          <cell r="A708" t="str">
            <v>Varilla Hierro Corrugada 3/4"</v>
          </cell>
        </row>
        <row r="709">
          <cell r="A709" t="str">
            <v>Varilla Hierro Corrugada 1"</v>
          </cell>
        </row>
        <row r="710">
          <cell r="A710" t="str">
            <v>Varilla Hierro Corrugada 3/8"</v>
          </cell>
        </row>
        <row r="711">
          <cell r="A711" t="str">
            <v>Varilla Hierro Corrugada 5/8"</v>
          </cell>
        </row>
        <row r="712">
          <cell r="A712">
            <v>0</v>
          </cell>
        </row>
        <row r="713">
          <cell r="A713" t="str">
            <v>APARATOS DE FONTANERÍA</v>
          </cell>
        </row>
        <row r="714">
          <cell r="A714" t="str">
            <v>Lavadero (Tanque + Fregadero 0.8 x 0.6 x 0.25 m.)</v>
          </cell>
        </row>
        <row r="715">
          <cell r="A715" t="str">
            <v>Lavaescobas en Granito 42x40x25 cm</v>
          </cell>
        </row>
        <row r="716">
          <cell r="A716" t="str">
            <v>Lavamanos (Milano Blanco)</v>
          </cell>
        </row>
        <row r="717">
          <cell r="A717" t="str">
            <v>Lavamanos (Milano Color)</v>
          </cell>
        </row>
        <row r="718">
          <cell r="A718" t="str">
            <v>Lavamanos Push  Presión Cierrre Automatico</v>
          </cell>
        </row>
        <row r="719">
          <cell r="A719" t="str">
            <v>Orinal Fluxómetro Comercial (Corona)</v>
          </cell>
        </row>
        <row r="720">
          <cell r="A720" t="str">
            <v>Sanitario Fluxómetro Comercial (Corona)</v>
          </cell>
        </row>
        <row r="721">
          <cell r="A721" t="str">
            <v>Sanitario Tanque (Avante Color)</v>
          </cell>
        </row>
        <row r="722">
          <cell r="A722">
            <v>0</v>
          </cell>
        </row>
        <row r="723">
          <cell r="A723" t="str">
            <v>FIBRA DE VIDRIO</v>
          </cell>
        </row>
        <row r="724">
          <cell r="A724" t="str">
            <v>Tanque fibra 15 m3  d = 2.60 m , H = 2,85 m</v>
          </cell>
        </row>
        <row r="725">
          <cell r="A725" t="str">
            <v>Tanque fibra 2 m3</v>
          </cell>
        </row>
        <row r="726">
          <cell r="A726" t="str">
            <v>Tanque fibra 5 m3  d = 1,68 m , H = 2,30 m</v>
          </cell>
        </row>
        <row r="727">
          <cell r="A727" t="str">
            <v>Tanque fibra 7 m3  d = 2 m , H = 2,6 m</v>
          </cell>
        </row>
        <row r="728">
          <cell r="A728" t="str">
            <v>Tanque fibra 6 m3  d = 2 m , H = 2 m</v>
          </cell>
        </row>
        <row r="729">
          <cell r="A729" t="str">
            <v>Tragante Doble 6" Fibra de Vidrio</v>
          </cell>
        </row>
        <row r="730">
          <cell r="A730" t="str">
            <v>Trampa de Grasas D=50cm  h=50cm 100 L. Fibra de Vidrio</v>
          </cell>
        </row>
        <row r="731">
          <cell r="A731">
            <v>0</v>
          </cell>
        </row>
        <row r="732">
          <cell r="A732" t="str">
            <v>OTROS</v>
          </cell>
        </row>
        <row r="733">
          <cell r="A733" t="str">
            <v>Codo 90º 6" Extremos Lisos o JH HF</v>
          </cell>
        </row>
        <row r="734">
          <cell r="A734" t="str">
            <v>Abrazaderas tipo Horquilla 21/2"</v>
          </cell>
        </row>
        <row r="735">
          <cell r="A735" t="str">
            <v>Abrazaderas tipo Horquilla 2"</v>
          </cell>
        </row>
        <row r="736">
          <cell r="A736" t="str">
            <v>Cinta Teflón Grande 02</v>
          </cell>
        </row>
        <row r="737">
          <cell r="A737" t="str">
            <v>Codo 90º 8" Extremos Lisos o JH HF</v>
          </cell>
        </row>
        <row r="738">
          <cell r="A738" t="str">
            <v>Collar de Derivación Inox para PVC 3" x 1"</v>
          </cell>
        </row>
        <row r="739">
          <cell r="A739" t="str">
            <v>Collar de Derivación H.D. para PVC 4" x 1"</v>
          </cell>
        </row>
        <row r="740">
          <cell r="A740" t="str">
            <v>Collar de Derivación H.D. para PVC 6" x 3/4"</v>
          </cell>
        </row>
        <row r="741">
          <cell r="A741" t="str">
            <v>Collar de Derivación H.D. para PVC 6" x 1/2"</v>
          </cell>
        </row>
        <row r="742">
          <cell r="A742" t="str">
            <v>Collar de Derivación H.D. para PVC 8" x 3/4"</v>
          </cell>
        </row>
        <row r="743">
          <cell r="A743" t="str">
            <v>Compuerta de Aluminio 0.4 m x 0.6 m</v>
          </cell>
        </row>
        <row r="744">
          <cell r="A744" t="str">
            <v>Cuelga Acueducto 2"</v>
          </cell>
        </row>
        <row r="745">
          <cell r="A745" t="str">
            <v>Filtro en Y Roscado 2"</v>
          </cell>
        </row>
        <row r="746">
          <cell r="A746" t="str">
            <v>Filtro en Y Roscado 1 1/2"</v>
          </cell>
        </row>
        <row r="747">
          <cell r="A747" t="str">
            <v>Filtro en Y Roscado 1 1/4"</v>
          </cell>
        </row>
        <row r="748">
          <cell r="A748" t="str">
            <v>Filtro en Y Roscado 1"</v>
          </cell>
        </row>
        <row r="749">
          <cell r="A749" t="str">
            <v>Geotextil NT 1600</v>
          </cell>
        </row>
        <row r="750">
          <cell r="A750" t="str">
            <v>Cámara de inspección 1,2 m diámetro</v>
          </cell>
        </row>
        <row r="751">
          <cell r="A751" t="str">
            <v>Cámara de registro 60cm x 60 cm</v>
          </cell>
        </row>
        <row r="752">
          <cell r="A752" t="str">
            <v>Cámara sifonada 40cm x 40 cm</v>
          </cell>
        </row>
        <row r="753">
          <cell r="A753" t="str">
            <v>Niple B X E 6" Acero L = 0.5 m</v>
          </cell>
        </row>
        <row r="754">
          <cell r="A754" t="str">
            <v>Niple B X E 6" Acero L = 0.25 m</v>
          </cell>
        </row>
        <row r="755">
          <cell r="A755" t="str">
            <v>Tubería Acero 6"</v>
          </cell>
        </row>
        <row r="756">
          <cell r="A756" t="str">
            <v>Brida Acero 6"</v>
          </cell>
        </row>
        <row r="757">
          <cell r="A757" t="str">
            <v>Tubería Acero 8"</v>
          </cell>
        </row>
        <row r="758">
          <cell r="A758" t="str">
            <v>Brida Acero 8"</v>
          </cell>
        </row>
        <row r="759">
          <cell r="A759" t="str">
            <v>Perno Expansión 3/8" x 2 1/4"</v>
          </cell>
        </row>
        <row r="760">
          <cell r="A760" t="str">
            <v>Reducción HF Junta Hidráulica 6"x 4"</v>
          </cell>
        </row>
        <row r="761">
          <cell r="A761" t="str">
            <v>Reducción HF Junta Hidráulica 8"x 6"</v>
          </cell>
        </row>
        <row r="762">
          <cell r="A762" t="str">
            <v>Sellasil Soporte 7/8" 22mm</v>
          </cell>
        </row>
        <row r="763">
          <cell r="A763" t="str">
            <v>Separador de hidrocarburos 3,5 L/s</v>
          </cell>
        </row>
        <row r="764">
          <cell r="A764" t="str">
            <v>Vulken 171</v>
          </cell>
        </row>
        <row r="765">
          <cell r="A765" t="str">
            <v>Tapa Aluminio 1m x 1.05 x 3/8"</v>
          </cell>
        </row>
        <row r="766">
          <cell r="A766" t="str">
            <v>Tanque Cilind. fibra vidrio 8m3  2m x 2,55m</v>
          </cell>
        </row>
        <row r="767">
          <cell r="A767" t="str">
            <v>Tee HF Junta Hidráulica 6"</v>
          </cell>
        </row>
        <row r="768">
          <cell r="A768" t="str">
            <v>Tee Partida 3 x 1 1/2"-Collar Derivación 3 x 1 1/2"</v>
          </cell>
        </row>
        <row r="769">
          <cell r="A769" t="str">
            <v>Tee Partida Bridada 6"x 4" (Incluye Válvula, Empaques e instalación)</v>
          </cell>
        </row>
        <row r="770">
          <cell r="A770" t="str">
            <v>Tee Partida Bridada 6"x 3" (Incluye Válvula, Empaques e instalación)</v>
          </cell>
        </row>
        <row r="771">
          <cell r="A771" t="str">
            <v>Tee Partida Bridada 6"x 2" (Incluye Válvula, Empaques e instalación)</v>
          </cell>
        </row>
        <row r="772">
          <cell r="A772" t="str">
            <v>Tee HF Junta Hidráulica 4"x 4"</v>
          </cell>
        </row>
        <row r="773">
          <cell r="A773" t="str">
            <v>Tee Reducida HF Junta Hidráulica 4"x 3"</v>
          </cell>
        </row>
        <row r="774">
          <cell r="A774" t="str">
            <v>Tee Reducida HF Junta Hidráulica 6"x 2"</v>
          </cell>
        </row>
        <row r="775">
          <cell r="A775" t="str">
            <v>Tee Reducida HF Junta Hidráulica 6"x 3"</v>
          </cell>
        </row>
        <row r="776">
          <cell r="A776" t="str">
            <v>Tee Reducida HF Junta Hidráulica 6"x 4"</v>
          </cell>
        </row>
        <row r="777">
          <cell r="A777" t="str">
            <v>Tee Reducida HF Junta Hidráulica 8"x 2"</v>
          </cell>
        </row>
        <row r="778">
          <cell r="A778" t="str">
            <v>Unión de Desmontaje Dreser 3"</v>
          </cell>
        </row>
        <row r="779">
          <cell r="A779" t="str">
            <v>Unión de Desmontaje Dreser 1 1/2"</v>
          </cell>
        </row>
        <row r="780">
          <cell r="A780">
            <v>0</v>
          </cell>
        </row>
        <row r="781">
          <cell r="A781" t="str">
            <v>ALQUILER DE EQUIPOS</v>
          </cell>
        </row>
        <row r="782">
          <cell r="A782" t="str">
            <v>Formaleta Completa para MH   $/día</v>
          </cell>
        </row>
        <row r="783">
          <cell r="A783" t="str">
            <v>Formaleta Cilindro para MH   $/día</v>
          </cell>
        </row>
        <row r="784">
          <cell r="A784" t="str">
            <v>Rotura Pavimento</v>
          </cell>
        </row>
        <row r="785">
          <cell r="A785" t="str">
            <v>Formaleta Placa de Superficie MH   $/día</v>
          </cell>
        </row>
        <row r="786">
          <cell r="A786" t="str">
            <v>Taladro T-15</v>
          </cell>
        </row>
        <row r="787">
          <cell r="A787" t="str">
            <v>Demoledor T-905</v>
          </cell>
        </row>
        <row r="788">
          <cell r="A788" t="str">
            <v>Demoledor T-805</v>
          </cell>
        </row>
        <row r="789">
          <cell r="A789">
            <v>0</v>
          </cell>
        </row>
        <row r="790">
          <cell r="A790" t="str">
            <v>MANO DE OBRA</v>
          </cell>
        </row>
        <row r="791">
          <cell r="A791" t="str">
            <v>Boca Sanitaria</v>
          </cell>
        </row>
        <row r="792">
          <cell r="A792" t="str">
            <v>Botada Material Sobrante</v>
          </cell>
        </row>
        <row r="793">
          <cell r="A793" t="str">
            <v>Caja Empalme en Acera o Red</v>
          </cell>
        </row>
        <row r="794">
          <cell r="A794" t="str">
            <v>Caja Válvula Compuerta Acueducto</v>
          </cell>
        </row>
        <row r="795">
          <cell r="A795" t="str">
            <v>Derivación Acometida acueducto</v>
          </cell>
        </row>
        <row r="796">
          <cell r="A796" t="str">
            <v>Excavción maquina m3</v>
          </cell>
        </row>
        <row r="797">
          <cell r="A797" t="str">
            <v>Excavación Manual m3</v>
          </cell>
        </row>
        <row r="798">
          <cell r="A798" t="str">
            <v>Excavación Manual Brecha</v>
          </cell>
        </row>
        <row r="799">
          <cell r="A799" t="str">
            <v xml:space="preserve">Excavación y Lleno </v>
          </cell>
        </row>
        <row r="800">
          <cell r="A800" t="str">
            <v>Excavación y Lleno Manual en Brecha</v>
          </cell>
        </row>
        <row r="801">
          <cell r="A801" t="str">
            <v>Hora Oficial</v>
          </cell>
        </row>
        <row r="802">
          <cell r="A802" t="str">
            <v>Hora Ayudante</v>
          </cell>
        </row>
        <row r="803">
          <cell r="A803" t="str">
            <v>Instalación Bomba</v>
          </cell>
        </row>
        <row r="804">
          <cell r="A804" t="str">
            <v>Instalación Calentador Eléctrico</v>
          </cell>
        </row>
        <row r="805">
          <cell r="A805" t="str">
            <v>Instalación Cinta PVC (Sello Elástico)</v>
          </cell>
        </row>
        <row r="806">
          <cell r="A806" t="str">
            <v>Instalación Contador y Accesorios 1/2"</v>
          </cell>
        </row>
        <row r="807">
          <cell r="A807" t="str">
            <v>Instalación Contador y Accesorios   1"</v>
          </cell>
        </row>
        <row r="808">
          <cell r="A808" t="str">
            <v>Instalación Contador y Accesorios   2"</v>
          </cell>
        </row>
        <row r="809">
          <cell r="A809" t="str">
            <v>Instalación Ducha</v>
          </cell>
        </row>
        <row r="810">
          <cell r="A810" t="str">
            <v>Instalación Gabinete</v>
          </cell>
        </row>
        <row r="811">
          <cell r="A811" t="str">
            <v>Instalación Bañera</v>
          </cell>
        </row>
        <row r="812">
          <cell r="A812" t="str">
            <v>Instalación Lavadero</v>
          </cell>
        </row>
        <row r="813">
          <cell r="A813" t="str">
            <v>Instalación Lavadora</v>
          </cell>
        </row>
        <row r="814">
          <cell r="A814" t="str">
            <v>Instalación Lavaescobas</v>
          </cell>
        </row>
        <row r="815">
          <cell r="A815" t="str">
            <v>Instalación Lavamanos Economizador de Agua</v>
          </cell>
        </row>
        <row r="816">
          <cell r="A816" t="str">
            <v>Instalación Lavamanos</v>
          </cell>
        </row>
        <row r="817">
          <cell r="A817" t="str">
            <v>Instalación Lavaplatos</v>
          </cell>
        </row>
        <row r="818">
          <cell r="A818" t="str">
            <v>Instalación Poceta</v>
          </cell>
        </row>
        <row r="819">
          <cell r="A819" t="str">
            <v>Instalación Orinal Fluxómetro</v>
          </cell>
        </row>
        <row r="820">
          <cell r="A820" t="str">
            <v>Instalación Orinal Sencillo</v>
          </cell>
        </row>
        <row r="821">
          <cell r="A821" t="str">
            <v>Instalación Sanitario Fluxómetro</v>
          </cell>
        </row>
        <row r="822">
          <cell r="A822" t="str">
            <v>Instalación Sanitario</v>
          </cell>
        </row>
        <row r="823">
          <cell r="A823" t="str">
            <v>Instalación Separador de hidrocarburos</v>
          </cell>
        </row>
        <row r="824">
          <cell r="A824" t="str">
            <v>Instalación Siamesas 3"</v>
          </cell>
        </row>
        <row r="825">
          <cell r="A825" t="str">
            <v>Instalación Tanque F.V.</v>
          </cell>
        </row>
        <row r="826">
          <cell r="A826" t="str">
            <v>Instalación Trampa de Grasas F.V.</v>
          </cell>
        </row>
        <row r="827">
          <cell r="A827" t="str">
            <v>Instalación Tina</v>
          </cell>
        </row>
        <row r="828">
          <cell r="A828" t="str">
            <v>Instalación Tubería HG &lt;= 75 mm</v>
          </cell>
        </row>
        <row r="829">
          <cell r="A829" t="str">
            <v>Instalación Tubería Acueducto &lt;= 150 mm</v>
          </cell>
        </row>
        <row r="830">
          <cell r="A830" t="str">
            <v>Instalación Tubería Alcantarillado &lt;= 300 mm</v>
          </cell>
        </row>
        <row r="831">
          <cell r="A831" t="str">
            <v>Instalación Tubería Alcantarillado 350 a 400 mm</v>
          </cell>
        </row>
        <row r="832">
          <cell r="A832" t="str">
            <v>Instalación Tubería Alcantarillado 450 a 600 mm</v>
          </cell>
        </row>
        <row r="833">
          <cell r="A833" t="str">
            <v>Instalación Tubería Alcantarillado 700 a 900 mm</v>
          </cell>
        </row>
        <row r="834">
          <cell r="A834" t="str">
            <v>Instalación Válvula Compuerta 1/2" a 1"</v>
          </cell>
        </row>
        <row r="835">
          <cell r="A835" t="str">
            <v>Instalación Válvula Compuerta 1 1/4 a 2"</v>
          </cell>
        </row>
        <row r="836">
          <cell r="A836" t="str">
            <v>Instalación Válvula Compuerta 3"</v>
          </cell>
        </row>
        <row r="837">
          <cell r="A837" t="str">
            <v>Instalación Válvula Compuerta 4"</v>
          </cell>
        </row>
        <row r="838">
          <cell r="A838" t="str">
            <v>Instalación Válvula Paso Libre 6"</v>
          </cell>
        </row>
        <row r="839">
          <cell r="A839" t="str">
            <v>Instalación Válvula Paso Libre 4"</v>
          </cell>
        </row>
        <row r="840">
          <cell r="A840" t="str">
            <v>Instalación Válvula Ventosa 1"</v>
          </cell>
        </row>
        <row r="841">
          <cell r="A841" t="str">
            <v>Instalación Hidrante</v>
          </cell>
        </row>
        <row r="842">
          <cell r="A842" t="str">
            <v>Instalación contador 11/2"</v>
          </cell>
        </row>
        <row r="843">
          <cell r="A843" t="str">
            <v>Lleno Zanja</v>
          </cell>
        </row>
        <row r="844">
          <cell r="A844" t="str">
            <v>Lleno Manual de Brecha</v>
          </cell>
        </row>
        <row r="845">
          <cell r="A845" t="str">
            <v>Metro Líneal Tubería</v>
          </cell>
        </row>
        <row r="846">
          <cell r="A846" t="str">
            <v>Roscada Niple ( 1 1/2" -  2")</v>
          </cell>
        </row>
        <row r="847">
          <cell r="A847" t="str">
            <v>Rotura y Repocisión de Pavimento Flexible e=0.2m</v>
          </cell>
        </row>
        <row r="848">
          <cell r="A848" t="str">
            <v>Rotura de Pavimento M.O.</v>
          </cell>
        </row>
        <row r="849">
          <cell r="A849" t="str">
            <v>Reposición Pavimento Incluye el asfalto</v>
          </cell>
        </row>
        <row r="850">
          <cell r="A850" t="str">
            <v>Trazado y Replanteo</v>
          </cell>
        </row>
        <row r="851">
          <cell r="A851" t="str">
            <v>Salida Hidráulica</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sheetData>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s"/>
      <sheetName val="1"/>
      <sheetName val="2"/>
      <sheetName val="3"/>
      <sheetName val="4"/>
      <sheetName val="5"/>
      <sheetName val="6"/>
      <sheetName val="7"/>
      <sheetName val="8"/>
      <sheetName val="9"/>
      <sheetName val="10"/>
      <sheetName val="11"/>
      <sheetName val="12"/>
      <sheetName val="13"/>
      <sheetName val="14"/>
      <sheetName val="15"/>
      <sheetName val="CODIFICACION"/>
      <sheetName val="Proveedores"/>
      <sheetName val="Cartón Aseo"/>
      <sheetName val="GUIA DE VENTA"/>
      <sheetName val="Cecos Materiales"/>
      <sheetName val="CLIENTES"/>
      <sheetName val="REPORTE"/>
      <sheetName val="FACTURA JULI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sheetData sheetId="20"/>
      <sheetData sheetId="21"/>
      <sheetData sheetId="22"/>
      <sheetData sheetId="23"/>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onsolidado Conavi"/>
      <sheetName val="Aseo Ene 15"/>
      <sheetName val="Manto Ene 15"/>
      <sheetName val="Dacion Ene 15"/>
      <sheetName val="Aces Ene 15"/>
      <sheetName val="A13  Bancolombia"/>
      <sheetName val="Proyecciones"/>
      <sheetName val="GUIA 1-15 JUN-03 CIUDAD"/>
      <sheetName val="GUIA 16-30 JUN-03 CIUDAD"/>
      <sheetName val="GUIA 1-15 JUN-03"/>
      <sheetName val="GUIA 16-30 JUN-03"/>
      <sheetName val="Conavi Aseo y Sede 1-15 JUN-03"/>
      <sheetName val="Conavi Aseo y Sede 16-30 JUN-03"/>
      <sheetName val="Conavi Aseo y Sede JUN-03"/>
      <sheetName val="GASTOS 1-15 JUN-03"/>
      <sheetName val="GASTOS 16-30 JUN-03"/>
      <sheetName val="DATOS"/>
      <sheetName val="transporte"/>
      <sheetName val="harinas"/>
      <sheetName val="limp. planta"/>
      <sheetName val="recuperación"/>
      <sheetName val="limp. oficinas"/>
      <sheetName val="apoyos adm."/>
      <sheetName val="jardineria"/>
      <sheetName val="Consolidado"/>
      <sheetName val="INVENTARIO-27 AL 31"/>
      <sheetName val="INTERCO"/>
      <sheetName val="Consolidado_Conavi1"/>
      <sheetName val="Aseo_Ene_151"/>
      <sheetName val="Manto_Ene_151"/>
      <sheetName val="Dacion_Ene_151"/>
      <sheetName val="Aces_Ene_151"/>
      <sheetName val="A13__Bancolombia1"/>
      <sheetName val="GUIA_1-15_JUN-03_CIUDAD1"/>
      <sheetName val="GUIA_16-30_JUN-03_CIUDAD1"/>
      <sheetName val="GUIA_1-15_JUN-031"/>
      <sheetName val="GUIA_16-30_JUN-031"/>
      <sheetName val="Conavi_Aseo_y_Sede_1-15_JUN-031"/>
      <sheetName val="Conavi_Aseo_y_Sede_16-30_JUN-01"/>
      <sheetName val="Conavi_Aseo_y_Sede_JUN-031"/>
      <sheetName val="GASTOS_1-15_JUN-031"/>
      <sheetName val="GASTOS_16-30_JUN-031"/>
      <sheetName val="Consolidado_Conavi"/>
      <sheetName val="Aseo_Ene_15"/>
      <sheetName val="Manto_Ene_15"/>
      <sheetName val="Dacion_Ene_15"/>
      <sheetName val="Aces_Ene_15"/>
      <sheetName val="A13__Bancolombia"/>
      <sheetName val="GUIA_1-15_JUN-03_CIUDAD"/>
      <sheetName val="GUIA_16-30_JUN-03_CIUDAD"/>
      <sheetName val="GUIA_1-15_JUN-03"/>
      <sheetName val="GUIA_16-30_JUN-03"/>
      <sheetName val="Conavi_Aseo_y_Sede_1-15_JUN-03"/>
      <sheetName val="Conavi_Aseo_y_Sede_16-30_JUN-03"/>
      <sheetName val="Conavi_Aseo_y_Sede_JUN-03"/>
      <sheetName val="GASTOS_1-15_JUN-03"/>
      <sheetName val="GASTOS_16-30_JUN-03"/>
      <sheetName val="Consolidado_Conavi2"/>
      <sheetName val="Aseo_Ene_152"/>
      <sheetName val="Manto_Ene_152"/>
      <sheetName val="Dacion_Ene_152"/>
      <sheetName val="Aces_Ene_152"/>
      <sheetName val="A13__Bancolombia2"/>
      <sheetName val="GUIA_1-15_JUN-03_CIUDAD2"/>
      <sheetName val="GUIA_16-30_JUN-03_CIUDAD2"/>
      <sheetName val="GUIA_1-15_JUN-032"/>
      <sheetName val="GUIA_16-30_JUN-032"/>
      <sheetName val="Conavi_Aseo_y_Sede_1-15_JUN-032"/>
      <sheetName val="Conavi_Aseo_y_Sede_16-30_JUN-02"/>
      <sheetName val="Conavi_Aseo_y_Sede_JUN-032"/>
      <sheetName val="GASTOS_1-15_JUN-032"/>
      <sheetName val="GASTOS_16-30_JUN-032"/>
      <sheetName val="limp__planta"/>
      <sheetName val="limp__oficinas"/>
      <sheetName val="apoyos_adm_"/>
      <sheetName val="INVENTARIO-27_AL_31"/>
      <sheetName val="CODIFICACION"/>
      <sheetName val="Consolidado_Conavi3"/>
      <sheetName val="Aseo_Ene_153"/>
      <sheetName val="Manto_Ene_153"/>
      <sheetName val="Dacion_Ene_153"/>
      <sheetName val="Aces_Ene_153"/>
      <sheetName val="A13__Bancolombia3"/>
      <sheetName val="GUIA_1-15_JUN-03_CIUDAD3"/>
      <sheetName val="GUIA_16-30_JUN-03_CIUDAD3"/>
      <sheetName val="GUIA_1-15_JUN-033"/>
      <sheetName val="GUIA_16-30_JUN-033"/>
      <sheetName val="Conavi_Aseo_y_Sede_1-15_JUN-033"/>
      <sheetName val="Conavi_Aseo_y_Sede_16-30_JUN-04"/>
      <sheetName val="Conavi_Aseo_y_Sede_JUN-033"/>
      <sheetName val="GASTOS_1-15_JUN-033"/>
      <sheetName val="GASTOS_16-30_JUN-033"/>
      <sheetName val="limp__planta1"/>
      <sheetName val="limp__oficinas1"/>
      <sheetName val="apoyos_adm_1"/>
      <sheetName val="INVENTARIO-27_AL_311"/>
      <sheetName val="InfoDominios"/>
      <sheetName val="ABIERTAS"/>
      <sheetName val="CERRADAS"/>
      <sheetName val="PENDIENTES POR "/>
      <sheetName val="MAESTRO"/>
      <sheetName val="ELECTRICO"/>
      <sheetName val="MAESTRO 2"/>
      <sheetName val="ELECTRICO 2"/>
      <sheetName val="Adicional Extras"/>
      <sheetName val="Precios Fijos"/>
      <sheetName val="Caja Menor"/>
      <sheetName val="Soporte Facturacion"/>
      <sheetName val="GUIA FUNZA II"/>
      <sheetName val="Hoja2"/>
      <sheetName val="Consolidado_Conavi4"/>
      <sheetName val="Aseo_Ene_154"/>
      <sheetName val="Manto_Ene_154"/>
      <sheetName val="Dacion_Ene_154"/>
      <sheetName val="Aces_Ene_154"/>
      <sheetName val="A13__Bancolombia4"/>
      <sheetName val="GUIA_1-15_JUN-03_CIUDAD4"/>
      <sheetName val="GUIA_16-30_JUN-03_CIUDAD4"/>
      <sheetName val="GUIA_1-15_JUN-034"/>
      <sheetName val="GUIA_16-30_JUN-034"/>
      <sheetName val="Conavi_Aseo_y_Sede_1-15_JUN-034"/>
      <sheetName val="Conavi_Aseo_y_Sede_16-30_JUN-05"/>
      <sheetName val="Conavi_Aseo_y_Sede_JUN-034"/>
      <sheetName val="GASTOS_1-15_JUN-034"/>
      <sheetName val="GASTOS_16-30_JUN-034"/>
      <sheetName val="limp__planta2"/>
      <sheetName val="limp__oficinas2"/>
      <sheetName val="apoyos_adm_2"/>
      <sheetName val="INVENTARIO-27_AL_312"/>
      <sheetName val="Consolidado_Conavi5"/>
      <sheetName val="Aseo_Ene_155"/>
      <sheetName val="Manto_Ene_155"/>
      <sheetName val="Dacion_Ene_155"/>
      <sheetName val="Aces_Ene_155"/>
      <sheetName val="A13__Bancolombia5"/>
      <sheetName val="GUIA_1-15_JUN-03_CIUDAD5"/>
      <sheetName val="GUIA_16-30_JUN-03_CIUDAD5"/>
      <sheetName val="GUIA_1-15_JUN-035"/>
      <sheetName val="GUIA_16-30_JUN-035"/>
      <sheetName val="Conavi_Aseo_y_Sede_1-15_JUN-035"/>
      <sheetName val="Conavi_Aseo_y_Sede_16-30_JUN-06"/>
      <sheetName val="Conavi_Aseo_y_Sede_JUN-035"/>
      <sheetName val="GASTOS_1-15_JUN-035"/>
      <sheetName val="GASTOS_16-30_JUN-035"/>
      <sheetName val="limp__planta3"/>
      <sheetName val="limp__oficinas3"/>
      <sheetName val="apoyos_adm_3"/>
      <sheetName val="INVENTARIO-27_AL_313"/>
      <sheetName val="Consolidado_Conavi6"/>
      <sheetName val="Aseo_Ene_156"/>
      <sheetName val="Manto_Ene_156"/>
      <sheetName val="Dacion_Ene_156"/>
      <sheetName val="Aces_Ene_156"/>
      <sheetName val="A13__Bancolombia6"/>
      <sheetName val="GUIA_1-15_JUN-03_CIUDAD6"/>
      <sheetName val="GUIA_16-30_JUN-03_CIUDAD6"/>
      <sheetName val="GUIA_1-15_JUN-036"/>
      <sheetName val="GUIA_16-30_JUN-036"/>
      <sheetName val="Conavi_Aseo_y_Sede_1-15_JUN-036"/>
      <sheetName val="Conavi_Aseo_y_Sede_16-30_JUN-07"/>
      <sheetName val="Conavi_Aseo_y_Sede_JUN-036"/>
      <sheetName val="GASTOS_1-15_JUN-036"/>
      <sheetName val="GASTOS_16-30_JUN-036"/>
      <sheetName val="limp__planta4"/>
      <sheetName val="limp__oficinas4"/>
      <sheetName val="apoyos_adm_4"/>
      <sheetName val="INVENTARIO-27_AL_314"/>
      <sheetName val="PENDIENTES_POR_"/>
      <sheetName val="MAESTRO_2"/>
      <sheetName val="ELECTRICO_2"/>
      <sheetName val="Adicional_Extras"/>
      <sheetName val="Precios_Fijos"/>
      <sheetName val="Caja_Menor"/>
      <sheetName val="Soporte_Facturacion"/>
      <sheetName val="GUIA_FUNZA_II"/>
      <sheetName val="Consolidado_Conavi7"/>
      <sheetName val="Aseo_Ene_157"/>
      <sheetName val="Manto_Ene_157"/>
      <sheetName val="Dacion_Ene_157"/>
      <sheetName val="Aces_Ene_157"/>
      <sheetName val="A13__Bancolombia7"/>
      <sheetName val="GUIA_1-15_JUN-03_CIUDAD7"/>
      <sheetName val="GUIA_16-30_JUN-03_CIUDAD7"/>
      <sheetName val="GUIA_1-15_JUN-037"/>
      <sheetName val="GUIA_16-30_JUN-037"/>
      <sheetName val="Conavi_Aseo_y_Sede_1-15_JUN-037"/>
      <sheetName val="Conavi_Aseo_y_Sede_16-30_JUN-08"/>
      <sheetName val="Conavi_Aseo_y_Sede_JUN-037"/>
      <sheetName val="GASTOS_1-15_JUN-037"/>
      <sheetName val="GASTOS_16-30_JUN-037"/>
      <sheetName val="limp__planta5"/>
      <sheetName val="limp__oficinas5"/>
      <sheetName val="apoyos_adm_5"/>
      <sheetName val="INVENTARIO-27_AL_315"/>
      <sheetName val="PENDIENTES_POR_1"/>
      <sheetName val="MAESTRO_21"/>
      <sheetName val="ELECTRICO_21"/>
      <sheetName val="Adicional_Extras1"/>
      <sheetName val="Precios_Fijos1"/>
      <sheetName val="Caja_Menor1"/>
      <sheetName val="Soporte_Facturacion1"/>
      <sheetName val="GUIA_FUNZA_II1"/>
      <sheetName val="Fto"/>
      <sheetName val="Hoja3"/>
      <sheetName val="GUIA VENTA SETAS FIX"/>
      <sheetName val="BASE DE DATOS FM "/>
      <sheetName val="Traslado preventivo"/>
      <sheetName val="GUIA DE VENTA"/>
      <sheetName val="Cecos Materiales"/>
      <sheetName val="CLIENTES"/>
      <sheetName val="Gastos (2)"/>
      <sheetName val="Consumo edificio 2019"/>
      <sheetName val="Resumen Edificio"/>
      <sheetName val="EMERGENTE SERVICIO"/>
      <sheetName val="Hoja1"/>
      <sheetName val="Basereales"/>
      <sheetName val="BaseClientes"/>
      <sheetName val="BASE REALES"/>
      <sheetName val="Base reales con costos"/>
      <sheetName val="Enero"/>
      <sheetName val="Febrero"/>
      <sheetName val="Marzo"/>
      <sheetName val="Abril"/>
      <sheetName val="Mayo"/>
      <sheetName val="Junio"/>
      <sheetName val="Julio"/>
      <sheetName val="Agosto"/>
      <sheetName val="Septiembre"/>
      <sheetName val="Octubre"/>
      <sheetName val="Noviembre"/>
      <sheetName val="Diciembre"/>
      <sheetName val="Quincena 1ago 2019"/>
      <sheetName val="Quincena 2 ago 2019"/>
      <sheetName val="C.C. quincena 1ago"/>
      <sheetName val="C.C.quincena 2 ago"/>
      <sheetName val="Inventario"/>
      <sheetName val="Quincena 1 ago 2019"/>
      <sheetName val="Quincena 2 ago 2019 "/>
    </sheetNames>
    <sheetDataSet>
      <sheetData sheetId="0" refreshError="1">
        <row r="15">
          <cell r="G15" t="str">
            <v>ENERO</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ow r="15">
          <cell r="G15">
            <v>0</v>
          </cell>
        </row>
      </sheetData>
      <sheetData sheetId="204"/>
      <sheetData sheetId="205" refreshError="1"/>
      <sheetData sheetId="206" refreshError="1"/>
      <sheetData sheetId="207">
        <row r="15">
          <cell r="G15" t="str">
            <v>CLAUDIA MILENA PEÑA ALVAREZ</v>
          </cell>
        </row>
      </sheetData>
      <sheetData sheetId="208" refreshError="1"/>
      <sheetData sheetId="209" refreshError="1"/>
      <sheetData sheetId="210"/>
      <sheetData sheetId="211">
        <row r="16">
          <cell r="G16">
            <v>0</v>
          </cell>
        </row>
      </sheetData>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ow r="15">
          <cell r="G15">
            <v>16410</v>
          </cell>
        </row>
      </sheetData>
      <sheetData sheetId="233"/>
      <sheetData sheetId="234"/>
      <sheetData sheetId="235"/>
      <sheetData sheetId="236"/>
      <sheetData sheetId="237"/>
      <sheetData sheetId="238"/>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BASE INCREMENTOS"/>
      <sheetName val="BASE PRECIOS"/>
      <sheetName val="Proceso P01"/>
      <sheetName val="Hoja1"/>
      <sheetName val="Proceso P02"/>
      <sheetName val="INCREMENTO POR CECO"/>
      <sheetName val="LISTA"/>
      <sheetName val="Validación de Datos ByS"/>
      <sheetName val="Tipos de Contrato"/>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BASE INCREMENTOS"/>
      <sheetName val="BASE PRECIOS"/>
      <sheetName val="Proceso P01"/>
      <sheetName val="Hoja1"/>
      <sheetName val="Proceso P02"/>
      <sheetName val="INCREMENTO POR CECO"/>
      <sheetName val="LISTA"/>
      <sheetName val="Validación de Datos ByS"/>
      <sheetName val="Tipos de Contrato"/>
    </sheetNames>
    <sheetDataSet>
      <sheetData sheetId="0"/>
      <sheetData sheetId="1"/>
      <sheetData sheetId="2"/>
      <sheetData sheetId="3"/>
      <sheetData sheetId="4">
        <row r="6">
          <cell r="A6" t="str">
            <v>Mensual</v>
          </cell>
        </row>
        <row r="7">
          <cell r="A7" t="str">
            <v>Bimestral</v>
          </cell>
        </row>
        <row r="8">
          <cell r="A8" t="str">
            <v>Trimestral</v>
          </cell>
        </row>
        <row r="9">
          <cell r="A9" t="str">
            <v xml:space="preserve">Semestral </v>
          </cell>
        </row>
        <row r="10">
          <cell r="A10" t="str">
            <v>Anual</v>
          </cell>
        </row>
      </sheetData>
      <sheetData sheetId="5"/>
      <sheetData sheetId="6"/>
      <sheetData sheetId="7"/>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Financiera"/>
      <sheetName val="Administrativa"/>
      <sheetName val="Sistemas_USA"/>
      <sheetName val="Sistemas_Col"/>
      <sheetName val="Logistica"/>
      <sheetName val="Comercial"/>
      <sheetName val="Plásticos"/>
      <sheetName val="Mercadeo"/>
      <sheetName val="USO"/>
      <sheetName val="Producción"/>
      <sheetName val="Costa Rica"/>
      <sheetName val="Auditoria"/>
      <sheetName val="Secretaria"/>
      <sheetName val="TAB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E1" t="e">
            <v>#REF!</v>
          </cell>
        </row>
        <row r="2">
          <cell r="A2" t="str">
            <v>COLOMBIA</v>
          </cell>
          <cell r="E2" t="e">
            <v>#REF!</v>
          </cell>
        </row>
        <row r="3">
          <cell r="A3" t="str">
            <v>COSTA RICA</v>
          </cell>
          <cell r="E3" t="e">
            <v>#REF!</v>
          </cell>
        </row>
        <row r="4">
          <cell r="A4" t="str">
            <v>ESTADOS UNIDOS</v>
          </cell>
          <cell r="E4" t="e">
            <v>#REF!</v>
          </cell>
        </row>
        <row r="5">
          <cell r="E5" t="e">
            <v>#REF!</v>
          </cell>
        </row>
        <row r="6">
          <cell r="E6" t="e">
            <v>#REF!</v>
          </cell>
        </row>
        <row r="7">
          <cell r="E7" t="e">
            <v>#REF!</v>
          </cell>
        </row>
        <row r="8">
          <cell r="E8" t="e">
            <v>#REF!</v>
          </cell>
        </row>
        <row r="9">
          <cell r="E9" t="e">
            <v>#REF!</v>
          </cell>
        </row>
        <row r="10">
          <cell r="E10" t="e">
            <v>#REF!</v>
          </cell>
        </row>
        <row r="11">
          <cell r="E11" t="e">
            <v>#REF!</v>
          </cell>
        </row>
        <row r="13">
          <cell r="D13" t="str">
            <v>Soporte</v>
          </cell>
        </row>
        <row r="14">
          <cell r="D14" t="str">
            <v>UEN Mercadeo</v>
          </cell>
        </row>
        <row r="15">
          <cell r="D15" t="str">
            <v>UEN Comercial</v>
          </cell>
        </row>
        <row r="16">
          <cell r="D16" t="str">
            <v>USO</v>
          </cell>
        </row>
        <row r="17">
          <cell r="D17" t="str">
            <v>UEN Logística</v>
          </cell>
        </row>
        <row r="18">
          <cell r="D18" t="str">
            <v>UEN plásticos</v>
          </cell>
        </row>
        <row r="23">
          <cell r="D23" t="str">
            <v>PESOS (COP)</v>
          </cell>
        </row>
        <row r="24">
          <cell r="D24" t="str">
            <v>DÓLARES (USD)</v>
          </cell>
        </row>
        <row r="25">
          <cell r="D25" t="str">
            <v>COLONES (CRC)</v>
          </cell>
        </row>
      </sheetData>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eriores (2)"/>
      <sheetName val="1. REDES EXTERIORES"/>
      <sheetName val="Exteriores"/>
      <sheetName val="%"/>
      <sheetName val="Apu"/>
      <sheetName val="DAT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onsolidado "/>
      <sheetName val="Aseo"/>
      <sheetName val="Mantenimiento"/>
      <sheetName val="Proyecciones"/>
      <sheetName val="transporte"/>
      <sheetName val="harinas"/>
      <sheetName val="limp. planta"/>
      <sheetName val="recuperación"/>
      <sheetName val="limp. oficinas"/>
      <sheetName val="apoyos adm."/>
      <sheetName val="jardineria"/>
      <sheetName val="Consolidado"/>
      <sheetName val="Consolidado_"/>
      <sheetName val="INVENTARIO-27 AL 31"/>
      <sheetName val="Consolidado_1"/>
      <sheetName val="limp__planta"/>
      <sheetName val="limp__oficinas"/>
      <sheetName val="apoyos_adm_"/>
      <sheetName val="INVENTARIO-27_AL_31"/>
      <sheetName val="Consolidado_2"/>
      <sheetName val="limp__planta1"/>
      <sheetName val="limp__oficinas1"/>
      <sheetName val="apoyos_adm_1"/>
      <sheetName val="INVENTARIO-27_AL_311"/>
      <sheetName val="GUIA DE VENTA"/>
      <sheetName val="Cecos Materiales"/>
      <sheetName val="CLIENTES"/>
      <sheetName val="GUIA VENTA SETAS FIX"/>
      <sheetName val="BASE DE DATOS FM "/>
      <sheetName val="Traslado preventivo"/>
      <sheetName val="Gastos (2)"/>
      <sheetName val="Consumo edificio 2019"/>
      <sheetName val="Resumen Edificio"/>
      <sheetName val="Hoja2"/>
      <sheetName val="EMERGENTE SERVICIO"/>
      <sheetName val="Hoja3"/>
      <sheetName val="Hoja1"/>
      <sheetName val="Basereales"/>
      <sheetName val="BaseClientes"/>
      <sheetName val="BASE REALES"/>
      <sheetName val="Base reales con costos"/>
      <sheetName val="Hoja4"/>
      <sheetName val="Traslado"/>
      <sheetName val="Facturación "/>
      <sheetName val="Consumo 2019"/>
      <sheetName val="prueba"/>
      <sheetName val="GUIA 1"/>
    </sheetNames>
    <sheetDataSet>
      <sheetData sheetId="0" refreshError="1">
        <row r="15">
          <cell r="G15" t="str">
            <v>ABRIL</v>
          </cell>
        </row>
        <row r="28">
          <cell r="B28" t="str">
            <v>AVERY DENNISON</v>
          </cell>
        </row>
      </sheetData>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row r="28">
          <cell r="B28">
            <v>1</v>
          </cell>
        </row>
      </sheetData>
      <sheetData sheetId="27"/>
      <sheetData sheetId="28" refreshError="1"/>
      <sheetData sheetId="29" refreshError="1"/>
      <sheetData sheetId="30">
        <row r="28">
          <cell r="B28">
            <v>0</v>
          </cell>
        </row>
      </sheetData>
      <sheetData sheetId="31"/>
      <sheetData sheetId="32">
        <row r="28">
          <cell r="B28">
            <v>0</v>
          </cell>
        </row>
      </sheetData>
      <sheetData sheetId="33"/>
      <sheetData sheetId="34"/>
      <sheetData sheetId="35"/>
      <sheetData sheetId="36"/>
      <sheetData sheetId="37">
        <row r="28">
          <cell r="B28" t="str">
            <v>ARIAS VARGAS ELENA</v>
          </cell>
        </row>
      </sheetData>
      <sheetData sheetId="38"/>
      <sheetData sheetId="39">
        <row r="28">
          <cell r="B28" t="str">
            <v>2911C65698-0003</v>
          </cell>
        </row>
      </sheetData>
      <sheetData sheetId="40">
        <row r="28">
          <cell r="B28" t="str">
            <v>ARIAS VARGAS ELENA</v>
          </cell>
        </row>
      </sheetData>
      <sheetData sheetId="41"/>
      <sheetData sheetId="42">
        <row r="28">
          <cell r="B28" t="str">
            <v>2911C65698-0003</v>
          </cell>
        </row>
      </sheetData>
      <sheetData sheetId="43">
        <row r="28">
          <cell r="B28">
            <v>0</v>
          </cell>
        </row>
      </sheetData>
      <sheetData sheetId="44"/>
      <sheetData sheetId="45">
        <row r="28">
          <cell r="B28">
            <v>0</v>
          </cell>
        </row>
      </sheetData>
      <sheetData sheetId="46">
        <row r="28">
          <cell r="B28">
            <v>0</v>
          </cell>
        </row>
      </sheetData>
      <sheetData sheetId="47"/>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Materiales 2"/>
    </sheetNames>
    <sheetDataSet>
      <sheetData sheetId="0" refreshError="1"/>
      <sheetData sheetId="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TablaMuestra"/>
      <sheetName val="Listas"/>
      <sheetName val="Segu_Pendiente"/>
      <sheetName val="Eval_20121116"/>
      <sheetName val="Eval_20130731"/>
      <sheetName val="Eval_Planeada20140320"/>
      <sheetName val="PlanAccion"/>
      <sheetName val="Indicadores"/>
      <sheetName val="Exteriores"/>
      <sheetName val="Past 12 mth Revenue"/>
      <sheetName val="FOBs"/>
    </sheetNames>
    <sheetDataSet>
      <sheetData sheetId="0" refreshError="1"/>
      <sheetData sheetId="1">
        <row r="7">
          <cell r="B7" t="str">
            <v>2-8</v>
          </cell>
        </row>
        <row r="8">
          <cell r="B8" t="str">
            <v>9-15</v>
          </cell>
        </row>
        <row r="9">
          <cell r="B9" t="str">
            <v>16-25</v>
          </cell>
        </row>
        <row r="10">
          <cell r="B10" t="str">
            <v>26-50</v>
          </cell>
        </row>
        <row r="11">
          <cell r="B11" t="str">
            <v>51-90</v>
          </cell>
        </row>
        <row r="12">
          <cell r="B12" t="str">
            <v>91-150</v>
          </cell>
        </row>
        <row r="13">
          <cell r="B13" t="str">
            <v>151-280</v>
          </cell>
        </row>
        <row r="14">
          <cell r="B14" t="str">
            <v>281-500</v>
          </cell>
        </row>
        <row r="15">
          <cell r="B15" t="str">
            <v>501-1200</v>
          </cell>
        </row>
        <row r="16">
          <cell r="B16" t="str">
            <v>1201-3200</v>
          </cell>
        </row>
        <row r="17">
          <cell r="B17" t="str">
            <v>3201-10000</v>
          </cell>
        </row>
        <row r="18">
          <cell r="B18" t="str">
            <v>10001-35000</v>
          </cell>
        </row>
        <row r="19">
          <cell r="B19" t="str">
            <v>35001-150000</v>
          </cell>
        </row>
        <row r="20">
          <cell r="B20" t="str">
            <v>150001-500000</v>
          </cell>
        </row>
        <row r="21">
          <cell r="B21" t="str">
            <v>500001 y más</v>
          </cell>
        </row>
      </sheetData>
      <sheetData sheetId="2">
        <row r="2">
          <cell r="B2" t="str">
            <v>Asistencia_Técnica_Ambiental</v>
          </cell>
        </row>
        <row r="3">
          <cell r="B3" t="str">
            <v>Construcción_y_Mtto_de_Instalaciones_Físicas_y_Equipos_Electromecánicos</v>
          </cell>
        </row>
        <row r="4">
          <cell r="B4" t="str">
            <v>Seguridad_Física</v>
          </cell>
        </row>
        <row r="5">
          <cell r="B5" t="str">
            <v>Servicios_Informáticos_telecomunicaciones_CCTV_Alarmas</v>
          </cell>
        </row>
        <row r="6">
          <cell r="B6" t="str">
            <v>Mejoramiento_y_Documentación_de_procesos</v>
          </cell>
        </row>
        <row r="7">
          <cell r="B7" t="str">
            <v>Servicios_Generales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siciones"/>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PRECIOS"/>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cuesta"/>
      <sheetName val="Lista clientes"/>
      <sheetName val="2. Auto-evaluación "/>
      <sheetName val="Consolidación"/>
      <sheetName val="Formato"/>
      <sheetName val="Ponderacion final ByS"/>
      <sheetName val="Ponderaciones"/>
      <sheetName val="Clas Criterios ByS"/>
      <sheetName val="Clasif Criterios"/>
      <sheetName val="Criterios ByS"/>
      <sheetName val="Puntajes"/>
      <sheetName val="Puntajes ByS"/>
      <sheetName val="Validación de Datos ByS"/>
      <sheetName val="Validación de datos 1"/>
      <sheetName val="Validación de datos 2"/>
      <sheetName val="Tipos de Contrato"/>
      <sheetName val="Notificaciones"/>
      <sheetName val="Solicitud de proveedores"/>
      <sheetName val="Ponderacion inicial ByS (2)"/>
      <sheetName val="1.COSTOS VEB"/>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C2" t="str">
            <v>Infraestructura y Vivienda</v>
          </cell>
        </row>
        <row r="18">
          <cell r="C18" t="str">
            <v>Si</v>
          </cell>
        </row>
        <row r="19">
          <cell r="C19" t="str">
            <v>En proceso</v>
          </cell>
        </row>
        <row r="20">
          <cell r="C20" t="str">
            <v>No</v>
          </cell>
        </row>
      </sheetData>
      <sheetData sheetId="13">
        <row r="20">
          <cell r="A20" t="str">
            <v>Bienes</v>
          </cell>
        </row>
        <row r="21">
          <cell r="A21" t="str">
            <v>Servicios</v>
          </cell>
        </row>
        <row r="22">
          <cell r="A22" t="str">
            <v>Eval_postcontractual</v>
          </cell>
        </row>
      </sheetData>
      <sheetData sheetId="14"/>
      <sheetData sheetId="15">
        <row r="2">
          <cell r="G2" t="str">
            <v>Contrato  - ods</v>
          </cell>
        </row>
      </sheetData>
      <sheetData sheetId="16"/>
      <sheetData sheetId="17"/>
      <sheetData sheetId="18"/>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RNADA"/>
      <sheetName val="tiempo"/>
      <sheetName val="Tabulador"/>
      <sheetName val="cuadrillas"/>
      <sheetName val="PRESTACIONES"/>
      <sheetName val="DOTACION OBRA"/>
      <sheetName val="SISO Y TRABAJO EN ALTURA"/>
      <sheetName val="TablaMuestra"/>
      <sheetName val="Listas"/>
      <sheetName val="October 20th, 2010 Price List"/>
    </sheetNames>
    <sheetDataSet>
      <sheetData sheetId="0"/>
      <sheetData sheetId="1"/>
      <sheetData sheetId="2"/>
      <sheetData sheetId="3"/>
      <sheetData sheetId="4">
        <row r="38">
          <cell r="A38" t="str">
            <v>Consorcios - Obra Civil</v>
          </cell>
        </row>
        <row r="39">
          <cell r="A39" t="str">
            <v>Consorcios y Espacios Inmobiliarios - Edificaciones</v>
          </cell>
        </row>
        <row r="40">
          <cell r="A40" t="str">
            <v xml:space="preserve">Conconcreto - Obra Civil  </v>
          </cell>
        </row>
        <row r="41">
          <cell r="A41" t="str">
            <v xml:space="preserve">Conconcreto- Edificaciones  </v>
          </cell>
        </row>
      </sheetData>
      <sheetData sheetId="5"/>
      <sheetData sheetId="6"/>
      <sheetData sheetId="7" refreshError="1"/>
      <sheetData sheetId="8" refreshError="1"/>
      <sheetData sheetId="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rib"/>
      <sheetName val="ARS"/>
      <sheetName val="% Distrib"/>
      <sheetName val="dist contr"/>
      <sheetName val="Parametros"/>
      <sheetName val="Consid"/>
      <sheetName val="Resumen Contrato 2008_ ver 2"/>
      <sheetName val="Hw Créd Taylor"/>
      <sheetName val="Sw Créd Taylor"/>
      <sheetName val="Arr Créd Taylor"/>
      <sheetName val="Sw Q´Data ARS"/>
      <sheetName val="Arr Q´Data - Integrared"/>
      <sheetName val="Sw Ultimus"/>
      <sheetName val="Sw Múltiple PIloto"/>
      <sheetName val="Sw POS Integra"/>
      <sheetName val="Sw SIGE"/>
      <sheetName val="Sw SAC Websys "/>
      <sheetName val="SW Becas"/>
      <sheetName val="Sw Fovis, Fonede y verificador"/>
      <sheetName val="Solati- ADminfo"/>
      <sheetName val="Columbus- Infomante"/>
      <sheetName val="Sw Axapta"/>
      <sheetName val="Sw Nuevos Dllos Axapta"/>
      <sheetName val="Sw Indicadores"/>
      <sheetName val="SW Serv. en línea de créditos"/>
      <sheetName val="Digitaliz"/>
      <sheetName val="Websalud EPM"/>
      <sheetName val="Fábrica de software y Outsourci"/>
      <sheetName val="QA- Aseguramiento de calidad"/>
      <sheetName val="Icontec"/>
    </sheetNames>
    <sheetDataSet>
      <sheetData sheetId="0"/>
      <sheetData sheetId="1"/>
      <sheetData sheetId="2"/>
      <sheetData sheetId="3"/>
      <sheetData sheetId="4">
        <row r="23">
          <cell r="J23" t="str">
            <v>si</v>
          </cell>
        </row>
        <row r="28">
          <cell r="C28">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stomer Service"/>
      <sheetName val="EDU"/>
      <sheetName val="Sales Overview"/>
      <sheetName val="SRDs"/>
      <sheetName val="Sales Tool"/>
      <sheetName val="Legend"/>
      <sheetName val="Impact"/>
      <sheetName val="Victor"/>
      <sheetName val="Samsung Pricelist"/>
      <sheetName val="Adds, Moves and Changes"/>
      <sheetName val="Product Transition"/>
      <sheetName val="Product Transition (linked)"/>
      <sheetName val="Sales Worksheet"/>
      <sheetName val="Alphabetical"/>
      <sheetName val="PDS"/>
      <sheetName val="Dallas"/>
      <sheetName val="Dallasrun"/>
      <sheetName val="invvaluation"/>
      <sheetName val="Carson"/>
      <sheetName val="SRA"/>
      <sheetName val="신기종 일정"/>
      <sheetName val="oldpricelist"/>
      <sheetName val="STAAPRrun"/>
      <sheetName val="STA9run"/>
      <sheetName val="STArun"/>
      <sheetName val="Madein"/>
      <sheetName val="NPI Priorities"/>
      <sheetName val="STA Field"/>
      <sheetName val="STA LA"/>
      <sheetName val="Promo"/>
      <sheetName val="New Pricelist"/>
      <sheetName val="PIPO"/>
      <sheetName val="Product Code"/>
      <sheetName val="Epope"/>
      <sheetName val="SRD Underground"/>
      <sheetName val="Add, Removes, Changes"/>
      <sheetName val="FIFO"/>
      <sheetName val="BB"/>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1">
          <cell r="A1" t="str">
            <v>Item</v>
          </cell>
          <cell r="B1" t="str">
            <v>Item Category Code</v>
          </cell>
          <cell r="C1" t="str">
            <v>Product Grp</v>
          </cell>
          <cell r="D1" t="str">
            <v>Product Code</v>
          </cell>
        </row>
        <row r="2">
          <cell r="A2" t="str">
            <v>SADT-100CM</v>
          </cell>
          <cell r="B2" t="str">
            <v>LEVEL 1</v>
          </cell>
          <cell r="C2" t="str">
            <v>MTS/HSNG</v>
          </cell>
          <cell r="D2">
            <v>0</v>
          </cell>
        </row>
        <row r="3">
          <cell r="A3" t="str">
            <v>SADT-100CM-BA</v>
          </cell>
          <cell r="B3" t="str">
            <v>LEVEL 3</v>
          </cell>
          <cell r="C3" t="str">
            <v>ACCESSORIE</v>
          </cell>
          <cell r="D3">
            <v>0</v>
          </cell>
        </row>
        <row r="4">
          <cell r="A4" t="str">
            <v>SADT-100PM</v>
          </cell>
          <cell r="B4" t="str">
            <v>LEVEL 1</v>
          </cell>
          <cell r="C4" t="str">
            <v>MTS/HSNG</v>
          </cell>
          <cell r="D4">
            <v>0</v>
          </cell>
        </row>
        <row r="5">
          <cell r="A5" t="str">
            <v>SADT-100WM</v>
          </cell>
          <cell r="B5" t="str">
            <v>LEVEL 1</v>
          </cell>
          <cell r="C5" t="str">
            <v>MTS/HSNG</v>
          </cell>
          <cell r="D5">
            <v>0</v>
          </cell>
        </row>
        <row r="6">
          <cell r="A6" t="str">
            <v>SADT-100WM-BA</v>
          </cell>
          <cell r="B6" t="str">
            <v>LEVEL 1</v>
          </cell>
          <cell r="C6" t="str">
            <v>ACCESSORIE</v>
          </cell>
          <cell r="D6">
            <v>0</v>
          </cell>
        </row>
        <row r="7">
          <cell r="A7" t="str">
            <v>SADT-101WM</v>
          </cell>
          <cell r="B7" t="str">
            <v>LEVEL 1</v>
          </cell>
          <cell r="C7" t="str">
            <v>ACCESSORIE</v>
          </cell>
          <cell r="D7">
            <v>0</v>
          </cell>
        </row>
        <row r="8">
          <cell r="A8" t="str">
            <v>SADT-101WM-BA</v>
          </cell>
          <cell r="B8" t="str">
            <v>LEVEL 1</v>
          </cell>
          <cell r="C8" t="str">
            <v>ACCESSORIE</v>
          </cell>
          <cell r="D8">
            <v>0</v>
          </cell>
        </row>
        <row r="9">
          <cell r="A9" t="str">
            <v>SADT-102WM</v>
          </cell>
          <cell r="B9" t="str">
            <v>LEVEL 2</v>
          </cell>
          <cell r="C9" t="str">
            <v>MTS/HSNG</v>
          </cell>
          <cell r="D9">
            <v>0</v>
          </cell>
        </row>
        <row r="10">
          <cell r="A10" t="str">
            <v>SADT-102WM-BA</v>
          </cell>
          <cell r="B10" t="str">
            <v>NEW</v>
          </cell>
          <cell r="C10" t="str">
            <v>MTS/HSNG</v>
          </cell>
          <cell r="D10">
            <v>0</v>
          </cell>
        </row>
        <row r="11">
          <cell r="A11" t="str">
            <v>SADT-110CM</v>
          </cell>
          <cell r="B11" t="str">
            <v>LEVEL 1</v>
          </cell>
          <cell r="C11" t="str">
            <v>MTS/HSNG</v>
          </cell>
          <cell r="D11">
            <v>0</v>
          </cell>
        </row>
        <row r="12">
          <cell r="A12" t="str">
            <v>SADT-732CM</v>
          </cell>
          <cell r="B12" t="str">
            <v>LEVEL 1</v>
          </cell>
          <cell r="C12" t="str">
            <v>MTS/HSNG</v>
          </cell>
          <cell r="D12">
            <v>0</v>
          </cell>
        </row>
        <row r="13">
          <cell r="A13" t="str">
            <v>SADT-732WM</v>
          </cell>
          <cell r="B13" t="str">
            <v>LEVEL 1</v>
          </cell>
          <cell r="C13" t="str">
            <v>MTS/HSNG</v>
          </cell>
          <cell r="D13">
            <v>0</v>
          </cell>
        </row>
        <row r="14">
          <cell r="A14" t="str">
            <v>SADT-937WM</v>
          </cell>
          <cell r="B14" t="str">
            <v>NEW</v>
          </cell>
          <cell r="C14" t="str">
            <v>ACCESSORIE</v>
          </cell>
          <cell r="D14">
            <v>0</v>
          </cell>
        </row>
        <row r="15">
          <cell r="A15" t="str">
            <v>SBC-331A</v>
          </cell>
          <cell r="B15" t="str">
            <v>LEVEL 3</v>
          </cell>
          <cell r="C15" t="str">
            <v>CAMERA</v>
          </cell>
          <cell r="D15" t="str">
            <v>BX BW CAM</v>
          </cell>
        </row>
        <row r="16">
          <cell r="A16" t="str">
            <v>SBR-100DCM</v>
          </cell>
          <cell r="B16" t="str">
            <v>LEVEL 1</v>
          </cell>
          <cell r="C16" t="str">
            <v>MTS/HSNG</v>
          </cell>
          <cell r="D16">
            <v>0</v>
          </cell>
        </row>
        <row r="17">
          <cell r="A17" t="str">
            <v>SCB-2000</v>
          </cell>
          <cell r="B17" t="str">
            <v>LEVEL 2</v>
          </cell>
          <cell r="C17" t="str">
            <v>CAMERA</v>
          </cell>
          <cell r="D17" t="str">
            <v>BX DN CAM</v>
          </cell>
        </row>
        <row r="18">
          <cell r="A18" t="str">
            <v>SCB-3001</v>
          </cell>
          <cell r="B18" t="str">
            <v>SPECIAL</v>
          </cell>
          <cell r="C18" t="str">
            <v>CAMERA</v>
          </cell>
          <cell r="D18" t="str">
            <v>BX DN CAM</v>
          </cell>
        </row>
        <row r="19">
          <cell r="A19" t="str">
            <v>SCC-1000</v>
          </cell>
          <cell r="B19" t="str">
            <v>SPECIAL</v>
          </cell>
          <cell r="C19" t="str">
            <v>CAMERA</v>
          </cell>
          <cell r="D19" t="str">
            <v>CAM ACCES</v>
          </cell>
        </row>
        <row r="20">
          <cell r="A20" t="str">
            <v>SCC-101</v>
          </cell>
          <cell r="B20" t="str">
            <v>SPECIAL</v>
          </cell>
          <cell r="C20" t="str">
            <v>CAMERA</v>
          </cell>
          <cell r="D20" t="str">
            <v>CAM ACCES</v>
          </cell>
        </row>
        <row r="21">
          <cell r="A21" t="str">
            <v>SCC-130B</v>
          </cell>
          <cell r="B21" t="str">
            <v>LEVEL 1</v>
          </cell>
          <cell r="C21" t="str">
            <v>CAMERA</v>
          </cell>
          <cell r="D21" t="str">
            <v>BX CLR CAM</v>
          </cell>
        </row>
        <row r="22">
          <cell r="A22" t="str">
            <v>SCC-130-BA</v>
          </cell>
          <cell r="B22" t="str">
            <v>LEVEL 3</v>
          </cell>
          <cell r="C22" t="str">
            <v>CAMERA</v>
          </cell>
          <cell r="D22">
            <v>0</v>
          </cell>
        </row>
        <row r="23">
          <cell r="A23" t="str">
            <v>SCC-130B-BA</v>
          </cell>
          <cell r="B23" t="str">
            <v>LEVEL 1</v>
          </cell>
          <cell r="C23" t="str">
            <v>CAMERA</v>
          </cell>
          <cell r="D23" t="str">
            <v>BX CLR CAM</v>
          </cell>
        </row>
        <row r="24">
          <cell r="A24" t="str">
            <v>SCC-131B</v>
          </cell>
          <cell r="B24" t="str">
            <v>LEVEL 1</v>
          </cell>
          <cell r="C24" t="str">
            <v>CAMERA</v>
          </cell>
          <cell r="D24" t="str">
            <v>BX CLR CAM</v>
          </cell>
        </row>
        <row r="25">
          <cell r="A25" t="str">
            <v>SCC131B2.8-12A</v>
          </cell>
          <cell r="B25" t="str">
            <v>SPECIAL</v>
          </cell>
          <cell r="C25" t="str">
            <v>CAMERA</v>
          </cell>
          <cell r="D25" t="str">
            <v>BX CLR CAM</v>
          </cell>
        </row>
        <row r="26">
          <cell r="A26" t="str">
            <v>SCC-131B-BA</v>
          </cell>
          <cell r="B26" t="str">
            <v>LEVEL 1</v>
          </cell>
          <cell r="C26" t="str">
            <v>CAMERA</v>
          </cell>
          <cell r="D26" t="str">
            <v>BX CLR CAM</v>
          </cell>
        </row>
        <row r="27">
          <cell r="A27" t="str">
            <v>SCC-3100A</v>
          </cell>
          <cell r="B27">
            <v>0</v>
          </cell>
          <cell r="C27" t="str">
            <v>CAMERA</v>
          </cell>
          <cell r="D27">
            <v>0</v>
          </cell>
        </row>
        <row r="28">
          <cell r="A28" t="str">
            <v>SCC-641</v>
          </cell>
          <cell r="B28" t="str">
            <v>LEVEL 1</v>
          </cell>
          <cell r="C28" t="str">
            <v>CAMERA</v>
          </cell>
          <cell r="D28" t="str">
            <v>PTZ CAM</v>
          </cell>
        </row>
        <row r="29">
          <cell r="A29" t="str">
            <v>SCC-641-BA</v>
          </cell>
          <cell r="B29" t="str">
            <v>LEVEL 1</v>
          </cell>
          <cell r="C29" t="str">
            <v>CAMERA</v>
          </cell>
          <cell r="D29" t="str">
            <v>PTZ CAM</v>
          </cell>
        </row>
        <row r="30">
          <cell r="A30" t="str">
            <v>SCC-643D</v>
          </cell>
          <cell r="B30" t="str">
            <v>LEVEL 3</v>
          </cell>
          <cell r="C30" t="str">
            <v>ACCESSORIE</v>
          </cell>
          <cell r="D30">
            <v>0</v>
          </cell>
        </row>
        <row r="31">
          <cell r="A31" t="str">
            <v>SCC-931-BA</v>
          </cell>
          <cell r="B31" t="str">
            <v>LEVEL 1</v>
          </cell>
          <cell r="C31" t="str">
            <v>CAMERA</v>
          </cell>
          <cell r="D31" t="str">
            <v>DOM MTRCAM</v>
          </cell>
        </row>
        <row r="32">
          <cell r="A32" t="str">
            <v>SCC-931T</v>
          </cell>
          <cell r="B32" t="str">
            <v>LEVEL 1</v>
          </cell>
          <cell r="C32" t="str">
            <v>CAMERA</v>
          </cell>
          <cell r="D32" t="str">
            <v>DOM MTRCAM</v>
          </cell>
        </row>
        <row r="33">
          <cell r="A33" t="str">
            <v>SCC-B1310</v>
          </cell>
          <cell r="B33" t="str">
            <v>LEVEL 1</v>
          </cell>
          <cell r="C33" t="str">
            <v>CAMERA</v>
          </cell>
          <cell r="D33" t="str">
            <v>BX CLR CAM</v>
          </cell>
        </row>
        <row r="34">
          <cell r="A34" t="str">
            <v>SCC-B1311</v>
          </cell>
          <cell r="B34" t="str">
            <v>LEVEL 1</v>
          </cell>
          <cell r="C34" t="str">
            <v>CAMERA</v>
          </cell>
          <cell r="D34" t="str">
            <v>BX CLR CAM</v>
          </cell>
        </row>
        <row r="35">
          <cell r="A35" t="str">
            <v>SCCB13112.8-12A</v>
          </cell>
          <cell r="B35">
            <v>0</v>
          </cell>
          <cell r="C35" t="str">
            <v>CAMERA</v>
          </cell>
          <cell r="D35" t="str">
            <v>BX CLR CAM</v>
          </cell>
        </row>
        <row r="36">
          <cell r="A36" t="str">
            <v>SCC-B1311-BA</v>
          </cell>
          <cell r="B36" t="str">
            <v>LEVEL 2</v>
          </cell>
          <cell r="C36" t="str">
            <v>CAMERA</v>
          </cell>
          <cell r="D36" t="str">
            <v>BX CLR CAM</v>
          </cell>
        </row>
        <row r="37">
          <cell r="A37" t="str">
            <v>SCC-B1311P</v>
          </cell>
          <cell r="B37" t="str">
            <v>SPECIAL</v>
          </cell>
          <cell r="C37" t="str">
            <v>CAMERA</v>
          </cell>
          <cell r="D37" t="str">
            <v>BX CLR CAM</v>
          </cell>
        </row>
        <row r="38">
          <cell r="A38" t="str">
            <v>SCC-B2300</v>
          </cell>
          <cell r="B38" t="str">
            <v>LEVEL 1</v>
          </cell>
          <cell r="C38" t="str">
            <v>CAMERA</v>
          </cell>
          <cell r="D38" t="str">
            <v>BX DN CAM</v>
          </cell>
        </row>
        <row r="39">
          <cell r="A39" t="str">
            <v>SCC-B2303</v>
          </cell>
          <cell r="B39" t="str">
            <v>LEVEL 2</v>
          </cell>
          <cell r="C39" t="str">
            <v>CAMERA</v>
          </cell>
          <cell r="D39" t="str">
            <v>BX DN CAM</v>
          </cell>
        </row>
        <row r="40">
          <cell r="A40" t="str">
            <v>SCC-B2305</v>
          </cell>
          <cell r="B40" t="str">
            <v>LEVEL 1</v>
          </cell>
          <cell r="C40" t="str">
            <v>CAMERA</v>
          </cell>
          <cell r="D40" t="str">
            <v>BX DN CAM</v>
          </cell>
        </row>
        <row r="41">
          <cell r="A41" t="str">
            <v>SCC-B2305-BA</v>
          </cell>
          <cell r="B41" t="str">
            <v>LEVEL 1</v>
          </cell>
          <cell r="C41" t="str">
            <v>CAMERA</v>
          </cell>
          <cell r="D41">
            <v>0</v>
          </cell>
        </row>
        <row r="42">
          <cell r="A42" t="str">
            <v>SCC-B2311</v>
          </cell>
          <cell r="B42" t="str">
            <v>NEW</v>
          </cell>
          <cell r="C42" t="str">
            <v>CAMERA</v>
          </cell>
          <cell r="D42" t="str">
            <v>BX DN CAM</v>
          </cell>
        </row>
        <row r="43">
          <cell r="A43" t="str">
            <v>SCC-B2311-BA</v>
          </cell>
          <cell r="B43" t="str">
            <v>NEW</v>
          </cell>
          <cell r="C43" t="str">
            <v>CAMERA</v>
          </cell>
          <cell r="D43" t="str">
            <v>BX DN CAM</v>
          </cell>
        </row>
        <row r="44">
          <cell r="A44" t="str">
            <v>SCC-B2315</v>
          </cell>
          <cell r="B44" t="str">
            <v>LEVEL 1</v>
          </cell>
          <cell r="C44" t="str">
            <v>CAMERA</v>
          </cell>
          <cell r="D44" t="str">
            <v>BX DN CAM</v>
          </cell>
        </row>
        <row r="45">
          <cell r="A45" t="str">
            <v>SCC-B2315-BA</v>
          </cell>
          <cell r="B45" t="str">
            <v>LEVEL 1</v>
          </cell>
          <cell r="C45" t="str">
            <v>CAMERA</v>
          </cell>
          <cell r="D45" t="str">
            <v>BX DN CAM</v>
          </cell>
        </row>
        <row r="46">
          <cell r="A46" t="str">
            <v>SCC-B2331</v>
          </cell>
          <cell r="B46" t="str">
            <v>NEW</v>
          </cell>
          <cell r="C46" t="str">
            <v>CAMERA</v>
          </cell>
          <cell r="D46" t="str">
            <v>BX DN CAM</v>
          </cell>
        </row>
        <row r="47">
          <cell r="A47" t="str">
            <v>SCC-B2331-BA</v>
          </cell>
          <cell r="B47" t="str">
            <v>LEVEL 2</v>
          </cell>
          <cell r="C47" t="str">
            <v>CAMERA</v>
          </cell>
          <cell r="D47" t="str">
            <v>BX DN CAM</v>
          </cell>
        </row>
        <row r="48">
          <cell r="A48" t="str">
            <v>SCC-B2331E</v>
          </cell>
          <cell r="B48" t="str">
            <v>LEVEL 1</v>
          </cell>
          <cell r="C48" t="str">
            <v>CAMERA</v>
          </cell>
          <cell r="D48" t="str">
            <v>PTZ CAM</v>
          </cell>
        </row>
        <row r="49">
          <cell r="A49" t="str">
            <v>SCC-B2331E</v>
          </cell>
          <cell r="B49" t="str">
            <v>LEVEL 1</v>
          </cell>
          <cell r="C49" t="str">
            <v>CAMERA</v>
          </cell>
          <cell r="D49" t="str">
            <v>BX DN CAM</v>
          </cell>
        </row>
        <row r="50">
          <cell r="A50" t="str">
            <v>SCC-B2335</v>
          </cell>
          <cell r="B50" t="str">
            <v>LEVEL 1</v>
          </cell>
          <cell r="C50" t="str">
            <v>CAMERA</v>
          </cell>
          <cell r="D50" t="str">
            <v>BX DN CAM</v>
          </cell>
        </row>
        <row r="51">
          <cell r="A51" t="str">
            <v>SCC-B2335-BA</v>
          </cell>
          <cell r="B51" t="str">
            <v>LEVEL 2</v>
          </cell>
          <cell r="C51" t="str">
            <v>CAMERA</v>
          </cell>
          <cell r="D51">
            <v>0</v>
          </cell>
        </row>
        <row r="52">
          <cell r="A52" t="str">
            <v>SCC-B2337</v>
          </cell>
          <cell r="B52" t="str">
            <v>NEW</v>
          </cell>
          <cell r="C52" t="str">
            <v>CAMERA</v>
          </cell>
          <cell r="D52">
            <v>0</v>
          </cell>
        </row>
        <row r="53">
          <cell r="A53" t="str">
            <v>SCC-B2391</v>
          </cell>
          <cell r="B53" t="str">
            <v>LEVEL 1</v>
          </cell>
          <cell r="C53" t="str">
            <v>CAMERA</v>
          </cell>
          <cell r="D53" t="str">
            <v>BX DN CAM</v>
          </cell>
        </row>
        <row r="54">
          <cell r="A54" t="str">
            <v>SCC-B2391-BA</v>
          </cell>
          <cell r="B54" t="str">
            <v>LEVEL 1</v>
          </cell>
          <cell r="C54" t="str">
            <v>CAMERA</v>
          </cell>
          <cell r="D54" t="str">
            <v>BX DN CAM</v>
          </cell>
        </row>
        <row r="55">
          <cell r="A55" t="str">
            <v>SCC-B5203</v>
          </cell>
          <cell r="B55" t="str">
            <v>LEVEL 3</v>
          </cell>
          <cell r="C55" t="str">
            <v>CAMERA</v>
          </cell>
          <cell r="D55" t="str">
            <v>DOM C CAM</v>
          </cell>
        </row>
        <row r="56">
          <cell r="A56" t="str">
            <v>SCC-B5300</v>
          </cell>
          <cell r="B56" t="str">
            <v>LEVEL 3</v>
          </cell>
          <cell r="C56" t="str">
            <v>CAMERA</v>
          </cell>
          <cell r="D56" t="str">
            <v>DOM C CAM</v>
          </cell>
        </row>
        <row r="57">
          <cell r="A57" t="str">
            <v>SCC-B5301-BA</v>
          </cell>
          <cell r="B57" t="str">
            <v>LEVEL 1</v>
          </cell>
          <cell r="C57" t="str">
            <v>CAMERA</v>
          </cell>
          <cell r="D57" t="str">
            <v>DOM C CAM</v>
          </cell>
        </row>
        <row r="58">
          <cell r="A58" t="str">
            <v>SCC-B5313</v>
          </cell>
          <cell r="B58" t="str">
            <v>NEW</v>
          </cell>
          <cell r="C58" t="str">
            <v>CAMERA</v>
          </cell>
          <cell r="D58" t="str">
            <v>DOM DN CAM</v>
          </cell>
        </row>
        <row r="59">
          <cell r="A59" t="str">
            <v>SCC-B5313-BA</v>
          </cell>
          <cell r="B59" t="str">
            <v>NEW</v>
          </cell>
          <cell r="C59" t="str">
            <v>CAMERA</v>
          </cell>
          <cell r="D59" t="str">
            <v>DOM DN CAM</v>
          </cell>
        </row>
        <row r="60">
          <cell r="A60" t="str">
            <v>SCC-B5351G</v>
          </cell>
          <cell r="B60" t="str">
            <v>LEVEL 1</v>
          </cell>
          <cell r="C60" t="str">
            <v>CAMERA</v>
          </cell>
          <cell r="D60" t="str">
            <v>DOM DN CAM</v>
          </cell>
        </row>
        <row r="61">
          <cell r="A61" t="str">
            <v>SCC-B5352</v>
          </cell>
          <cell r="B61" t="str">
            <v>NEW</v>
          </cell>
          <cell r="C61" t="str">
            <v>CAMERA</v>
          </cell>
          <cell r="D61" t="str">
            <v>DOM DN CAM</v>
          </cell>
        </row>
        <row r="62">
          <cell r="A62" t="str">
            <v>SCC-B5353</v>
          </cell>
          <cell r="B62" t="str">
            <v>NEW</v>
          </cell>
          <cell r="C62" t="str">
            <v>CAMERA</v>
          </cell>
          <cell r="D62" t="str">
            <v>DOM DN CAM</v>
          </cell>
        </row>
        <row r="63">
          <cell r="A63" t="str">
            <v>SCC-B5353-BA</v>
          </cell>
          <cell r="B63" t="str">
            <v>NEW</v>
          </cell>
          <cell r="C63" t="str">
            <v>CAMERA</v>
          </cell>
          <cell r="D63" t="str">
            <v>DOM DN CAM</v>
          </cell>
        </row>
        <row r="64">
          <cell r="A64" t="str">
            <v>SCC-B5354</v>
          </cell>
          <cell r="B64" t="str">
            <v>NEW</v>
          </cell>
          <cell r="C64" t="str">
            <v>CAMERA</v>
          </cell>
          <cell r="D64" t="str">
            <v>DOM DN CAM</v>
          </cell>
        </row>
        <row r="65">
          <cell r="A65" t="str">
            <v>SCC-B5354-BA</v>
          </cell>
          <cell r="B65" t="str">
            <v>NEW</v>
          </cell>
          <cell r="C65" t="str">
            <v>CAMERA</v>
          </cell>
          <cell r="D65" t="str">
            <v>DOM DN CAM</v>
          </cell>
        </row>
        <row r="66">
          <cell r="A66" t="str">
            <v>SCC-B5355</v>
          </cell>
          <cell r="B66" t="str">
            <v>NEW</v>
          </cell>
          <cell r="C66" t="str">
            <v>CAMERA</v>
          </cell>
          <cell r="D66" t="str">
            <v>DOM DN CAM</v>
          </cell>
        </row>
        <row r="67">
          <cell r="A67" t="str">
            <v>SCC-B5355-BA</v>
          </cell>
          <cell r="B67" t="str">
            <v>NEW</v>
          </cell>
          <cell r="C67" t="str">
            <v>CAMERA</v>
          </cell>
          <cell r="D67" t="str">
            <v>DOM DN CAM</v>
          </cell>
        </row>
        <row r="68">
          <cell r="A68" t="str">
            <v>SCC-B5366</v>
          </cell>
          <cell r="B68" t="str">
            <v>NEW</v>
          </cell>
          <cell r="C68" t="str">
            <v>CAMERA</v>
          </cell>
          <cell r="D68" t="str">
            <v>DOM DN CAM</v>
          </cell>
        </row>
        <row r="69">
          <cell r="A69" t="str">
            <v>SCC-B5366-BA</v>
          </cell>
          <cell r="B69" t="str">
            <v>LEVEL 2</v>
          </cell>
          <cell r="C69" t="str">
            <v>CAMERA</v>
          </cell>
          <cell r="D69">
            <v>0</v>
          </cell>
        </row>
        <row r="70">
          <cell r="A70" t="str">
            <v>SCC-B5367</v>
          </cell>
          <cell r="B70" t="str">
            <v>NEW</v>
          </cell>
          <cell r="C70" t="str">
            <v>CAMERA</v>
          </cell>
          <cell r="D70" t="str">
            <v>DOM DN CAM</v>
          </cell>
        </row>
        <row r="71">
          <cell r="A71" t="str">
            <v>SCC-B5368</v>
          </cell>
          <cell r="B71" t="str">
            <v>NEW</v>
          </cell>
          <cell r="C71" t="str">
            <v>CAMERA</v>
          </cell>
          <cell r="D71" t="str">
            <v>DOM DN CAM</v>
          </cell>
        </row>
        <row r="72">
          <cell r="A72" t="str">
            <v>SCC-B5368-BA</v>
          </cell>
          <cell r="B72" t="str">
            <v>LEVEL 2</v>
          </cell>
          <cell r="C72" t="str">
            <v>CAMERA</v>
          </cell>
          <cell r="D72" t="str">
            <v>DOM DN CAM</v>
          </cell>
        </row>
        <row r="73">
          <cell r="A73" t="str">
            <v>SCC-B5369</v>
          </cell>
          <cell r="B73" t="str">
            <v>NEW</v>
          </cell>
          <cell r="C73" t="str">
            <v>CAMERA</v>
          </cell>
          <cell r="D73" t="str">
            <v>DOM DN CAM</v>
          </cell>
        </row>
        <row r="74">
          <cell r="A74" t="str">
            <v>SCC-B5369-BA</v>
          </cell>
          <cell r="B74" t="str">
            <v>LEVEL 2</v>
          </cell>
          <cell r="C74" t="str">
            <v>CAMERA</v>
          </cell>
          <cell r="D74" t="str">
            <v>DOM DN CAM</v>
          </cell>
        </row>
        <row r="75">
          <cell r="A75" t="str">
            <v>SCC-B5393</v>
          </cell>
          <cell r="B75" t="str">
            <v>NEW</v>
          </cell>
          <cell r="C75" t="str">
            <v>CAMERA</v>
          </cell>
          <cell r="D75" t="str">
            <v>DOM V</v>
          </cell>
        </row>
        <row r="76">
          <cell r="A76" t="str">
            <v>SCC-B5393-BA</v>
          </cell>
          <cell r="B76" t="str">
            <v>NEW</v>
          </cell>
          <cell r="C76" t="str">
            <v>CAMERA</v>
          </cell>
          <cell r="D76" t="str">
            <v>DOM V</v>
          </cell>
        </row>
        <row r="77">
          <cell r="A77" t="str">
            <v>SCC-B5393H</v>
          </cell>
          <cell r="B77" t="str">
            <v>NEW</v>
          </cell>
          <cell r="C77" t="str">
            <v>CAMERA</v>
          </cell>
          <cell r="D77" t="str">
            <v>DOM V</v>
          </cell>
        </row>
        <row r="78">
          <cell r="A78" t="str">
            <v>SCC-B5393H-BA</v>
          </cell>
          <cell r="B78" t="str">
            <v>LEVEL 2</v>
          </cell>
          <cell r="C78" t="str">
            <v>CAMERA</v>
          </cell>
          <cell r="D78">
            <v>0</v>
          </cell>
        </row>
        <row r="79">
          <cell r="A79" t="str">
            <v>SCC-B5395</v>
          </cell>
          <cell r="B79" t="str">
            <v>NEW</v>
          </cell>
          <cell r="C79" t="str">
            <v>CAMERA</v>
          </cell>
          <cell r="D79" t="str">
            <v>DOM V</v>
          </cell>
        </row>
        <row r="80">
          <cell r="A80" t="str">
            <v>SCC-B5395-BA</v>
          </cell>
          <cell r="B80" t="str">
            <v>NEW</v>
          </cell>
          <cell r="C80" t="str">
            <v>CAMERA</v>
          </cell>
          <cell r="D80" t="str">
            <v>DOM V</v>
          </cell>
        </row>
        <row r="81">
          <cell r="A81" t="str">
            <v>SCC-B5395H</v>
          </cell>
          <cell r="B81" t="str">
            <v>NEW</v>
          </cell>
          <cell r="C81" t="str">
            <v>CAMERA</v>
          </cell>
          <cell r="D81" t="str">
            <v>DOM V</v>
          </cell>
        </row>
        <row r="82">
          <cell r="A82" t="str">
            <v>SCC-B5395H-BA</v>
          </cell>
          <cell r="B82" t="str">
            <v>LEVEL 2</v>
          </cell>
          <cell r="C82" t="str">
            <v>CAMERA</v>
          </cell>
          <cell r="D82" t="str">
            <v>DOM V</v>
          </cell>
        </row>
        <row r="83">
          <cell r="A83" t="str">
            <v>SCC-B5396</v>
          </cell>
          <cell r="B83" t="str">
            <v>LEVEL 1</v>
          </cell>
          <cell r="C83" t="str">
            <v>CAMERA</v>
          </cell>
          <cell r="D83" t="str">
            <v>DOM V</v>
          </cell>
        </row>
        <row r="84">
          <cell r="A84" t="str">
            <v>SCC-B5397H</v>
          </cell>
          <cell r="B84" t="str">
            <v>NEW</v>
          </cell>
          <cell r="C84" t="str">
            <v>CAMERA</v>
          </cell>
          <cell r="D84" t="str">
            <v>DOM V</v>
          </cell>
        </row>
        <row r="85">
          <cell r="A85" t="str">
            <v>SCC-B5398</v>
          </cell>
          <cell r="B85" t="str">
            <v>LEVEL 1</v>
          </cell>
          <cell r="C85" t="str">
            <v>CAMERA</v>
          </cell>
          <cell r="D85" t="str">
            <v>DOM V</v>
          </cell>
        </row>
        <row r="86">
          <cell r="A86" t="str">
            <v>SCC-B5398-BA</v>
          </cell>
          <cell r="B86" t="str">
            <v>LEVEL 2</v>
          </cell>
          <cell r="C86" t="str">
            <v>CAMERA</v>
          </cell>
          <cell r="D86">
            <v>0</v>
          </cell>
        </row>
        <row r="87">
          <cell r="A87" t="str">
            <v>SCC-B5398MT</v>
          </cell>
          <cell r="B87" t="str">
            <v>SPECIAL</v>
          </cell>
          <cell r="C87" t="str">
            <v>CAMERA</v>
          </cell>
          <cell r="D87" t="str">
            <v>CAM KIT</v>
          </cell>
        </row>
        <row r="88">
          <cell r="A88" t="str">
            <v>SCC-B5399H</v>
          </cell>
          <cell r="B88" t="str">
            <v>NEW</v>
          </cell>
          <cell r="C88" t="str">
            <v>CAMERA</v>
          </cell>
          <cell r="D88" t="str">
            <v>DOM V</v>
          </cell>
        </row>
        <row r="89">
          <cell r="A89" t="str">
            <v>SCC-B5399H-BA</v>
          </cell>
          <cell r="B89" t="str">
            <v>LEVEL 2</v>
          </cell>
          <cell r="C89" t="str">
            <v>CAMERA</v>
          </cell>
          <cell r="D89">
            <v>0</v>
          </cell>
        </row>
        <row r="90">
          <cell r="A90" t="str">
            <v>SCC-B9221</v>
          </cell>
          <cell r="B90" t="str">
            <v>NEW</v>
          </cell>
          <cell r="C90" t="str">
            <v>CAMERA</v>
          </cell>
          <cell r="D90" t="str">
            <v>BUL CAM IR</v>
          </cell>
        </row>
        <row r="91">
          <cell r="A91" t="str">
            <v>SCC-B9221-BA</v>
          </cell>
          <cell r="B91" t="str">
            <v>LEVEL 1</v>
          </cell>
          <cell r="C91" t="str">
            <v>CAMERA</v>
          </cell>
          <cell r="D91" t="str">
            <v>BUL CAM IR</v>
          </cell>
        </row>
        <row r="92">
          <cell r="A92" t="str">
            <v>SCC-B9371</v>
          </cell>
          <cell r="B92" t="str">
            <v>NEW</v>
          </cell>
          <cell r="C92" t="str">
            <v>CAMERA</v>
          </cell>
          <cell r="D92" t="str">
            <v>BUL CAM IR</v>
          </cell>
        </row>
        <row r="93">
          <cell r="A93" t="str">
            <v>SCC-B9371-BA</v>
          </cell>
          <cell r="B93" t="str">
            <v>LEVEL 1</v>
          </cell>
          <cell r="C93" t="str">
            <v>CAMERA</v>
          </cell>
          <cell r="D93" t="str">
            <v>BUL CAM IR</v>
          </cell>
        </row>
        <row r="94">
          <cell r="A94" t="str">
            <v>SCC-B9374</v>
          </cell>
          <cell r="B94" t="str">
            <v>NEW</v>
          </cell>
          <cell r="C94" t="str">
            <v>CAMERA</v>
          </cell>
          <cell r="D94" t="str">
            <v>BUL CAM IR</v>
          </cell>
        </row>
        <row r="95">
          <cell r="A95" t="str">
            <v>SCC-B9374-BA</v>
          </cell>
          <cell r="B95" t="str">
            <v>LEVEL 1</v>
          </cell>
          <cell r="C95" t="str">
            <v>CAMERA</v>
          </cell>
          <cell r="D95" t="str">
            <v>BUL CAM IR</v>
          </cell>
        </row>
        <row r="96">
          <cell r="A96" t="str">
            <v>SCC-C4203-BA</v>
          </cell>
          <cell r="B96" t="str">
            <v>LEVEL 2</v>
          </cell>
          <cell r="C96" t="str">
            <v>CAMERA</v>
          </cell>
          <cell r="D96" t="str">
            <v>BX MTR CAM</v>
          </cell>
        </row>
        <row r="97">
          <cell r="A97" t="str">
            <v>SCC-C4301</v>
          </cell>
          <cell r="B97" t="str">
            <v>LEVEL 1</v>
          </cell>
          <cell r="C97" t="str">
            <v>CAMERA</v>
          </cell>
          <cell r="D97" t="str">
            <v>BX MTR CAM</v>
          </cell>
        </row>
        <row r="98">
          <cell r="A98" t="str">
            <v>SCC-C4301-BA</v>
          </cell>
          <cell r="B98" t="str">
            <v>LEVEL 1</v>
          </cell>
          <cell r="C98" t="str">
            <v>CAMERA</v>
          </cell>
          <cell r="D98" t="str">
            <v>BX MTR CAM</v>
          </cell>
        </row>
        <row r="99">
          <cell r="A99" t="str">
            <v>SCC-C4303</v>
          </cell>
          <cell r="B99" t="str">
            <v>LEVEL 3</v>
          </cell>
          <cell r="C99" t="str">
            <v>CAMERA</v>
          </cell>
          <cell r="D99" t="str">
            <v>BX MTR CAM</v>
          </cell>
        </row>
        <row r="100">
          <cell r="A100" t="str">
            <v>SCC-C4303-BA</v>
          </cell>
          <cell r="B100" t="str">
            <v>LEVEL 3</v>
          </cell>
          <cell r="C100" t="str">
            <v>CAMERA</v>
          </cell>
          <cell r="D100" t="str">
            <v>BX MTR CAM</v>
          </cell>
        </row>
        <row r="101">
          <cell r="A101" t="str">
            <v>SCC-C4305</v>
          </cell>
          <cell r="B101" t="str">
            <v>LEVEL 2</v>
          </cell>
          <cell r="C101" t="str">
            <v>CAMERA</v>
          </cell>
          <cell r="D101" t="str">
            <v>BX MTR CAM</v>
          </cell>
        </row>
        <row r="102">
          <cell r="A102" t="str">
            <v>SCC-C4307</v>
          </cell>
          <cell r="B102" t="str">
            <v>LEVEL 1</v>
          </cell>
          <cell r="C102" t="str">
            <v>CAMERA</v>
          </cell>
          <cell r="D102" t="str">
            <v>BX MTR CAM</v>
          </cell>
        </row>
        <row r="103">
          <cell r="A103" t="str">
            <v>SCC-C4307-BA</v>
          </cell>
          <cell r="B103" t="str">
            <v>LEVEL 1</v>
          </cell>
          <cell r="C103" t="str">
            <v>CAMERA</v>
          </cell>
          <cell r="D103" t="str">
            <v>BX MTR CAM</v>
          </cell>
        </row>
        <row r="104">
          <cell r="A104" t="str">
            <v>SCC-C4335</v>
          </cell>
          <cell r="B104" t="str">
            <v>LEVEL 1</v>
          </cell>
          <cell r="C104" t="str">
            <v>CAMERA</v>
          </cell>
          <cell r="D104" t="str">
            <v>BX MTR CAM</v>
          </cell>
        </row>
        <row r="105">
          <cell r="A105" t="str">
            <v>SCC-C4335-BA</v>
          </cell>
          <cell r="B105" t="str">
            <v>LEVEL 1</v>
          </cell>
          <cell r="C105" t="str">
            <v>CAMERA</v>
          </cell>
          <cell r="D105" t="str">
            <v>BX MTR CAM</v>
          </cell>
        </row>
        <row r="106">
          <cell r="A106" t="str">
            <v>SCC-C4355</v>
          </cell>
          <cell r="B106" t="str">
            <v>NEW</v>
          </cell>
          <cell r="C106" t="str">
            <v>CAMERA</v>
          </cell>
          <cell r="D106" t="str">
            <v>BX MTR CAM</v>
          </cell>
        </row>
        <row r="107">
          <cell r="A107" t="str">
            <v>SCC-C6323</v>
          </cell>
          <cell r="B107" t="str">
            <v>SPECIAL</v>
          </cell>
          <cell r="C107" t="str">
            <v>CAMERA</v>
          </cell>
          <cell r="D107" t="str">
            <v>PTZ CAM</v>
          </cell>
        </row>
        <row r="108">
          <cell r="A108" t="str">
            <v>SCC-C6323</v>
          </cell>
          <cell r="B108" t="str">
            <v>LEVEL 1</v>
          </cell>
          <cell r="C108" t="str">
            <v>CAMERA</v>
          </cell>
          <cell r="D108" t="str">
            <v>PTZ CAM</v>
          </cell>
        </row>
        <row r="109">
          <cell r="A109" t="str">
            <v>SCC-C6323-BA</v>
          </cell>
          <cell r="B109" t="str">
            <v>LEVEL 2</v>
          </cell>
          <cell r="C109" t="str">
            <v>CAMERA</v>
          </cell>
          <cell r="D109">
            <v>0</v>
          </cell>
        </row>
        <row r="110">
          <cell r="A110" t="str">
            <v>SCC-C6325</v>
          </cell>
          <cell r="B110" t="str">
            <v>LEVEL 1</v>
          </cell>
          <cell r="C110" t="str">
            <v>CAMERA</v>
          </cell>
          <cell r="D110" t="str">
            <v>PTZ CAM</v>
          </cell>
        </row>
        <row r="111">
          <cell r="A111" t="str">
            <v>SCC-C6325-BA</v>
          </cell>
          <cell r="B111" t="str">
            <v>LEVEL 2</v>
          </cell>
          <cell r="C111" t="str">
            <v>CAMERA</v>
          </cell>
          <cell r="D111" t="str">
            <v>PTZ CAM</v>
          </cell>
        </row>
        <row r="112">
          <cell r="A112" t="str">
            <v>SCC-C6403</v>
          </cell>
          <cell r="B112" t="str">
            <v>LEVEL 1</v>
          </cell>
          <cell r="C112" t="str">
            <v>CAMERA</v>
          </cell>
          <cell r="D112" t="str">
            <v>PTZ CAM</v>
          </cell>
        </row>
        <row r="113">
          <cell r="A113" t="str">
            <v>SCC-C6403-BA</v>
          </cell>
          <cell r="B113" t="str">
            <v>NEW</v>
          </cell>
          <cell r="C113" t="str">
            <v>CAMERA</v>
          </cell>
          <cell r="D113" t="str">
            <v>PTZ CAM</v>
          </cell>
        </row>
        <row r="114">
          <cell r="A114" t="str">
            <v>SCC-C6407</v>
          </cell>
          <cell r="B114" t="str">
            <v>LEVEL 1</v>
          </cell>
          <cell r="C114" t="str">
            <v>CAMERA</v>
          </cell>
          <cell r="D114" t="str">
            <v>PTZ CAM</v>
          </cell>
        </row>
        <row r="115">
          <cell r="A115" t="str">
            <v>SCC-C6407-BA</v>
          </cell>
          <cell r="B115" t="str">
            <v>LEVEL 2</v>
          </cell>
          <cell r="C115" t="str">
            <v>CAMERA</v>
          </cell>
          <cell r="D115" t="str">
            <v>PTZ CAM</v>
          </cell>
        </row>
        <row r="116">
          <cell r="A116" t="str">
            <v>SCC-C6407FM</v>
          </cell>
          <cell r="B116" t="str">
            <v>LEVEL 1</v>
          </cell>
          <cell r="C116" t="str">
            <v>CAMERA</v>
          </cell>
          <cell r="D116" t="str">
            <v>PTZ CAM</v>
          </cell>
        </row>
        <row r="117">
          <cell r="A117" t="str">
            <v>SCC-C6407IH</v>
          </cell>
          <cell r="B117" t="str">
            <v>LEVEL 1</v>
          </cell>
          <cell r="C117" t="str">
            <v>CAMERA</v>
          </cell>
          <cell r="D117" t="str">
            <v>PTZ CAM</v>
          </cell>
        </row>
        <row r="118">
          <cell r="A118" t="str">
            <v>SCC-C6413</v>
          </cell>
          <cell r="B118" t="str">
            <v>NEW</v>
          </cell>
          <cell r="C118" t="str">
            <v>CAMERA</v>
          </cell>
          <cell r="D118" t="str">
            <v>PTZ CAM</v>
          </cell>
        </row>
        <row r="119">
          <cell r="A119" t="str">
            <v>SCC-C6437</v>
          </cell>
          <cell r="B119" t="str">
            <v>NEW</v>
          </cell>
          <cell r="C119" t="str">
            <v>CAMERA</v>
          </cell>
          <cell r="D119" t="str">
            <v>PTZ CAM</v>
          </cell>
        </row>
        <row r="120">
          <cell r="A120" t="str">
            <v>SCC-C6455</v>
          </cell>
          <cell r="B120" t="str">
            <v>NEW</v>
          </cell>
          <cell r="C120" t="str">
            <v>CAMERA</v>
          </cell>
          <cell r="D120" t="str">
            <v>PTZ CAM</v>
          </cell>
        </row>
        <row r="121">
          <cell r="A121" t="str">
            <v>SCC-C6455-BA</v>
          </cell>
          <cell r="B121" t="str">
            <v>LEVEL 2</v>
          </cell>
          <cell r="C121" t="str">
            <v>CAMERA</v>
          </cell>
          <cell r="D121" t="str">
            <v>PTZ CAM</v>
          </cell>
        </row>
        <row r="122">
          <cell r="A122" t="str">
            <v>SCC-C6475</v>
          </cell>
          <cell r="B122" t="str">
            <v>LEVEL 1</v>
          </cell>
          <cell r="C122" t="str">
            <v>CAMERA</v>
          </cell>
          <cell r="D122" t="str">
            <v>PTZ CAM</v>
          </cell>
        </row>
        <row r="123">
          <cell r="A123" t="str">
            <v>SCC-C6475-BA</v>
          </cell>
          <cell r="B123" t="str">
            <v>LEVEL 1</v>
          </cell>
          <cell r="C123" t="str">
            <v>CAMERA</v>
          </cell>
          <cell r="D123">
            <v>0</v>
          </cell>
        </row>
        <row r="124">
          <cell r="A124" t="str">
            <v>SCC-C7325</v>
          </cell>
          <cell r="B124" t="str">
            <v>LEVEL 1</v>
          </cell>
          <cell r="C124" t="str">
            <v>CAMERA</v>
          </cell>
          <cell r="D124" t="str">
            <v>PTZ CAM</v>
          </cell>
        </row>
        <row r="125">
          <cell r="A125" t="str">
            <v>SCC-C7325-BA</v>
          </cell>
          <cell r="B125" t="str">
            <v>LEVEL 2</v>
          </cell>
          <cell r="C125" t="str">
            <v>CAMERA</v>
          </cell>
          <cell r="D125" t="str">
            <v>PTZ CAM</v>
          </cell>
        </row>
        <row r="126">
          <cell r="A126" t="str">
            <v>SCC-C7413</v>
          </cell>
          <cell r="B126" t="str">
            <v>NEW</v>
          </cell>
          <cell r="C126" t="str">
            <v>CAMERA</v>
          </cell>
          <cell r="D126" t="str">
            <v>PTZ CAM</v>
          </cell>
        </row>
        <row r="127">
          <cell r="A127" t="str">
            <v>SCC-C7455</v>
          </cell>
          <cell r="B127" t="str">
            <v>NEW</v>
          </cell>
          <cell r="C127" t="str">
            <v>CAMERA</v>
          </cell>
          <cell r="D127" t="str">
            <v>PTZ CAM</v>
          </cell>
        </row>
        <row r="128">
          <cell r="A128" t="str">
            <v>SCC-C7478</v>
          </cell>
          <cell r="B128" t="str">
            <v>SPECIAL</v>
          </cell>
          <cell r="C128" t="str">
            <v>CAMERA</v>
          </cell>
          <cell r="D128" t="str">
            <v>PTZ CAM</v>
          </cell>
        </row>
        <row r="129">
          <cell r="A129" t="str">
            <v>SCC-C7478</v>
          </cell>
          <cell r="B129" t="str">
            <v>NEW</v>
          </cell>
          <cell r="C129" t="str">
            <v>CAMERA</v>
          </cell>
          <cell r="D129" t="str">
            <v>PTZ CAM</v>
          </cell>
        </row>
        <row r="130">
          <cell r="A130" t="str">
            <v>SCC-C7478C</v>
          </cell>
          <cell r="B130" t="str">
            <v>NEW</v>
          </cell>
          <cell r="C130" t="str">
            <v>CAMERA</v>
          </cell>
          <cell r="D130" t="str">
            <v>PTZ CAM</v>
          </cell>
        </row>
        <row r="131">
          <cell r="A131" t="str">
            <v>SCC-C9302</v>
          </cell>
          <cell r="B131" t="str">
            <v>LEVEL 2</v>
          </cell>
          <cell r="C131" t="str">
            <v>CAMERA</v>
          </cell>
          <cell r="D131" t="str">
            <v>DOM MTRCAM</v>
          </cell>
        </row>
        <row r="132">
          <cell r="A132" t="str">
            <v>SCC-C9302-BA</v>
          </cell>
          <cell r="B132" t="str">
            <v>LEVEL 1</v>
          </cell>
          <cell r="C132" t="str">
            <v>CAMERA</v>
          </cell>
          <cell r="D132" t="str">
            <v>DOM MTRCAM</v>
          </cell>
        </row>
        <row r="133">
          <cell r="A133" t="str">
            <v>SCC-C9302F</v>
          </cell>
          <cell r="B133" t="str">
            <v>NEW</v>
          </cell>
          <cell r="C133" t="str">
            <v>CAMERA</v>
          </cell>
          <cell r="D133" t="str">
            <v>DOM MTRCAM</v>
          </cell>
        </row>
        <row r="134">
          <cell r="A134" t="str">
            <v>SCC-C9302F-BA</v>
          </cell>
          <cell r="B134" t="str">
            <v>LEVEL 1</v>
          </cell>
          <cell r="C134" t="str">
            <v>CAMERA</v>
          </cell>
          <cell r="D134" t="str">
            <v>DOM MTRCAM</v>
          </cell>
        </row>
        <row r="135">
          <cell r="A135" t="str">
            <v>SCC-RC130E</v>
          </cell>
          <cell r="B135" t="str">
            <v>LEVEL 2</v>
          </cell>
          <cell r="C135" t="str">
            <v>CAMERA</v>
          </cell>
          <cell r="D135" t="str">
            <v>CAM ACCES</v>
          </cell>
        </row>
        <row r="136">
          <cell r="A136" t="str">
            <v>SCC-RC130E-BA</v>
          </cell>
          <cell r="B136" t="str">
            <v>LEVEL 3</v>
          </cell>
          <cell r="C136" t="str">
            <v>CAMERA</v>
          </cell>
          <cell r="D136" t="str">
            <v>CAM ACCES</v>
          </cell>
        </row>
        <row r="137">
          <cell r="A137" t="str">
            <v>SCD-2010</v>
          </cell>
          <cell r="B137" t="str">
            <v>LEVEL 1</v>
          </cell>
          <cell r="C137" t="str">
            <v>CAMERA</v>
          </cell>
          <cell r="D137" t="str">
            <v>DOM C CAM</v>
          </cell>
        </row>
        <row r="138">
          <cell r="A138" t="str">
            <v>SCD-2021</v>
          </cell>
          <cell r="B138" t="str">
            <v>SPECIAL</v>
          </cell>
          <cell r="C138" t="str">
            <v>CAMERA</v>
          </cell>
          <cell r="D138" t="str">
            <v>DOM DN CAM</v>
          </cell>
        </row>
        <row r="139">
          <cell r="A139" t="str">
            <v>SCO-2080R</v>
          </cell>
          <cell r="B139" t="str">
            <v>LEVEL 1</v>
          </cell>
          <cell r="C139" t="str">
            <v>CAMERA</v>
          </cell>
          <cell r="D139" t="str">
            <v>BUL CAM IR</v>
          </cell>
        </row>
        <row r="140">
          <cell r="A140" t="str">
            <v>SCO-2120R</v>
          </cell>
          <cell r="B140" t="str">
            <v>SPECIAL</v>
          </cell>
          <cell r="C140" t="str">
            <v>CAMERA</v>
          </cell>
          <cell r="D140" t="str">
            <v>BUL CAM IR</v>
          </cell>
        </row>
        <row r="141">
          <cell r="A141" t="str">
            <v>SCP-2120</v>
          </cell>
          <cell r="B141" t="str">
            <v>SPECIAL</v>
          </cell>
          <cell r="C141" t="str">
            <v>CAMERA</v>
          </cell>
          <cell r="D141" t="str">
            <v>PTZ CAM</v>
          </cell>
        </row>
        <row r="142">
          <cell r="A142" t="str">
            <v>SCX-300CM</v>
          </cell>
          <cell r="B142" t="str">
            <v>LEVEL 2</v>
          </cell>
          <cell r="C142" t="str">
            <v>MTS/HSNG</v>
          </cell>
          <cell r="D142">
            <v>0</v>
          </cell>
        </row>
        <row r="143">
          <cell r="A143" t="str">
            <v>SCX-300HM</v>
          </cell>
          <cell r="B143" t="str">
            <v>LEVEL 2</v>
          </cell>
          <cell r="C143" t="str">
            <v>MTS/HSNG</v>
          </cell>
          <cell r="D143">
            <v>0</v>
          </cell>
        </row>
        <row r="144">
          <cell r="A144" t="str">
            <v>SCX-300KM</v>
          </cell>
          <cell r="B144" t="str">
            <v>LEVEL 2</v>
          </cell>
          <cell r="C144" t="str">
            <v>MTS/HSNG</v>
          </cell>
          <cell r="D144">
            <v>0</v>
          </cell>
        </row>
        <row r="145">
          <cell r="A145" t="str">
            <v>SCX-300LM</v>
          </cell>
          <cell r="B145" t="str">
            <v>LEVEL 2</v>
          </cell>
          <cell r="C145" t="str">
            <v>MTS/HSNG</v>
          </cell>
          <cell r="D145">
            <v>0</v>
          </cell>
        </row>
        <row r="146">
          <cell r="A146" t="str">
            <v>SCX-300PM</v>
          </cell>
          <cell r="B146" t="str">
            <v>LEVEL 2</v>
          </cell>
          <cell r="C146" t="str">
            <v>MTS/HSNG</v>
          </cell>
          <cell r="D146">
            <v>0</v>
          </cell>
        </row>
        <row r="147">
          <cell r="A147" t="str">
            <v>SCX-300WM</v>
          </cell>
          <cell r="B147" t="str">
            <v>LEVEL 2</v>
          </cell>
          <cell r="C147" t="str">
            <v>MTS/HSNG</v>
          </cell>
          <cell r="D147">
            <v>0</v>
          </cell>
        </row>
        <row r="148">
          <cell r="A148" t="str">
            <v>SCX-301CMW</v>
          </cell>
          <cell r="B148" t="str">
            <v>LEVEL 2</v>
          </cell>
          <cell r="C148" t="str">
            <v>MTS/HSNG</v>
          </cell>
          <cell r="D148">
            <v>0</v>
          </cell>
        </row>
        <row r="149">
          <cell r="A149" t="str">
            <v>SCX-301WMW</v>
          </cell>
          <cell r="B149" t="str">
            <v>LEVEL 2</v>
          </cell>
          <cell r="C149" t="str">
            <v>MTS/HSNG</v>
          </cell>
          <cell r="D149">
            <v>0</v>
          </cell>
        </row>
        <row r="150">
          <cell r="A150" t="str">
            <v>SCX-747KM</v>
          </cell>
          <cell r="B150" t="str">
            <v>NEW</v>
          </cell>
          <cell r="C150" t="str">
            <v>ACCESSORIE</v>
          </cell>
          <cell r="D150">
            <v>0</v>
          </cell>
        </row>
        <row r="151">
          <cell r="A151" t="str">
            <v>SCX-747PM</v>
          </cell>
          <cell r="B151" t="str">
            <v>NEW</v>
          </cell>
          <cell r="C151" t="str">
            <v>ACCESSORIE</v>
          </cell>
          <cell r="D151">
            <v>0</v>
          </cell>
        </row>
        <row r="152">
          <cell r="A152" t="str">
            <v>SCX-DF300W</v>
          </cell>
          <cell r="B152" t="str">
            <v>LEVEL 2</v>
          </cell>
          <cell r="C152" t="str">
            <v>MTS/HSNG</v>
          </cell>
          <cell r="D152">
            <v>0</v>
          </cell>
        </row>
        <row r="153">
          <cell r="A153" t="str">
            <v>SCX-DO300</v>
          </cell>
          <cell r="B153" t="str">
            <v>LEVEL 2</v>
          </cell>
          <cell r="C153" t="str">
            <v>MTS/HSNG</v>
          </cell>
          <cell r="D153">
            <v>0</v>
          </cell>
        </row>
        <row r="154">
          <cell r="A154" t="str">
            <v>SCX-RD100</v>
          </cell>
          <cell r="B154" t="str">
            <v>LEVEL 1</v>
          </cell>
          <cell r="C154" t="str">
            <v>CAMERA</v>
          </cell>
          <cell r="D154" t="str">
            <v>CAM ACCES</v>
          </cell>
        </row>
        <row r="155">
          <cell r="A155" t="str">
            <v>SDC-313B</v>
          </cell>
          <cell r="B155" t="str">
            <v>SPECIAL</v>
          </cell>
          <cell r="C155" t="str">
            <v>CAMERA</v>
          </cell>
          <cell r="D155" t="str">
            <v>BX CLR CAM</v>
          </cell>
        </row>
        <row r="156">
          <cell r="A156" t="str">
            <v>SDC-435</v>
          </cell>
          <cell r="B156" t="str">
            <v>NEW</v>
          </cell>
          <cell r="C156" t="str">
            <v>CAMERA</v>
          </cell>
          <cell r="D156" t="str">
            <v>BX DN CAM</v>
          </cell>
        </row>
        <row r="157">
          <cell r="A157" t="str">
            <v>SDV-410PA</v>
          </cell>
          <cell r="B157" t="str">
            <v>PARTS</v>
          </cell>
          <cell r="C157" t="str">
            <v>PARTS</v>
          </cell>
          <cell r="D157">
            <v>0</v>
          </cell>
        </row>
        <row r="158">
          <cell r="A158" t="str">
            <v>SDZ-370</v>
          </cell>
          <cell r="B158" t="str">
            <v>SPECIAL</v>
          </cell>
          <cell r="C158" t="str">
            <v>CAMERA</v>
          </cell>
          <cell r="D158" t="str">
            <v>BX MTR CAM</v>
          </cell>
        </row>
        <row r="159">
          <cell r="A159" t="str">
            <v>SDZ-375</v>
          </cell>
          <cell r="B159" t="str">
            <v>SPECIAL</v>
          </cell>
          <cell r="C159" t="str">
            <v>CAMERA</v>
          </cell>
          <cell r="D159" t="str">
            <v>BX MTR CAM</v>
          </cell>
        </row>
        <row r="160">
          <cell r="A160" t="str">
            <v>SFH-539</v>
          </cell>
          <cell r="B160" t="str">
            <v>SPECIAL</v>
          </cell>
          <cell r="C160" t="str">
            <v>ACCESSORIE</v>
          </cell>
          <cell r="D160">
            <v>0</v>
          </cell>
        </row>
        <row r="161">
          <cell r="A161" t="str">
            <v>SHC-735</v>
          </cell>
          <cell r="B161" t="str">
            <v>NEW</v>
          </cell>
          <cell r="C161" t="str">
            <v>CAMERA</v>
          </cell>
          <cell r="D161">
            <v>0</v>
          </cell>
        </row>
        <row r="162">
          <cell r="A162" t="str">
            <v>SHC-737</v>
          </cell>
          <cell r="B162" t="str">
            <v>NEW</v>
          </cell>
          <cell r="C162" t="str">
            <v>CAMERA</v>
          </cell>
          <cell r="D162" t="str">
            <v>PTZ CAM</v>
          </cell>
        </row>
        <row r="163">
          <cell r="A163" t="str">
            <v>SHC-737</v>
          </cell>
          <cell r="B163" t="str">
            <v>NEW</v>
          </cell>
          <cell r="C163" t="str">
            <v>CAMERA</v>
          </cell>
          <cell r="D163" t="str">
            <v>BX DN CAM</v>
          </cell>
        </row>
        <row r="164">
          <cell r="A164" t="str">
            <v>SHC-737P</v>
          </cell>
          <cell r="B164" t="str">
            <v>SPECIAL</v>
          </cell>
          <cell r="C164" t="str">
            <v>CAMERA</v>
          </cell>
          <cell r="D164" t="str">
            <v>BX DN CAM</v>
          </cell>
        </row>
        <row r="165">
          <cell r="A165" t="str">
            <v>SHC-745</v>
          </cell>
          <cell r="B165" t="str">
            <v>NEW</v>
          </cell>
          <cell r="C165" t="str">
            <v>CAMERA</v>
          </cell>
          <cell r="D165">
            <v>0</v>
          </cell>
        </row>
        <row r="166">
          <cell r="A166" t="str">
            <v>SHG-120</v>
          </cell>
          <cell r="B166" t="str">
            <v>LEVEL 1</v>
          </cell>
          <cell r="C166" t="str">
            <v>MTS/HSNG</v>
          </cell>
          <cell r="D166">
            <v>0</v>
          </cell>
        </row>
        <row r="167">
          <cell r="A167" t="str">
            <v>SHG-120-BA</v>
          </cell>
          <cell r="B167" t="str">
            <v>LEVEL 3</v>
          </cell>
          <cell r="C167" t="str">
            <v>ACCESSORIE</v>
          </cell>
          <cell r="D167">
            <v>0</v>
          </cell>
        </row>
        <row r="168">
          <cell r="A168" t="str">
            <v>SHG-220</v>
          </cell>
          <cell r="B168" t="str">
            <v>LEVEL 1</v>
          </cell>
          <cell r="C168" t="str">
            <v>MTS/HSNG</v>
          </cell>
          <cell r="D168">
            <v>0</v>
          </cell>
        </row>
        <row r="169">
          <cell r="A169" t="str">
            <v>SHG-220-BA</v>
          </cell>
          <cell r="B169" t="str">
            <v>LEVEL 1</v>
          </cell>
          <cell r="C169" t="str">
            <v>ACCESSORIE</v>
          </cell>
          <cell r="D169">
            <v>0</v>
          </cell>
        </row>
        <row r="170">
          <cell r="A170" t="str">
            <v>SHR-2040-1T</v>
          </cell>
          <cell r="B170" t="str">
            <v>LEVEL 1</v>
          </cell>
          <cell r="C170" t="str">
            <v>DIGRECORDE</v>
          </cell>
          <cell r="D170" t="str">
            <v>4CHANNEL</v>
          </cell>
        </row>
        <row r="171">
          <cell r="A171" t="str">
            <v>SHR-2040-250</v>
          </cell>
          <cell r="B171" t="str">
            <v>LEVEL 1</v>
          </cell>
          <cell r="C171" t="str">
            <v>DIGRECORDE</v>
          </cell>
          <cell r="D171" t="str">
            <v>4CHANNEL</v>
          </cell>
        </row>
        <row r="172">
          <cell r="A172" t="str">
            <v>SHR-2040-250-BA</v>
          </cell>
          <cell r="B172" t="str">
            <v>LEVEL 1</v>
          </cell>
          <cell r="C172" t="str">
            <v>DIGRECORDE</v>
          </cell>
          <cell r="D172" t="str">
            <v>4CHANNEL</v>
          </cell>
        </row>
        <row r="173">
          <cell r="A173" t="str">
            <v>SHR-2042</v>
          </cell>
          <cell r="B173" t="str">
            <v>LEVEL 1</v>
          </cell>
          <cell r="C173" t="str">
            <v>DIGRECORDE</v>
          </cell>
          <cell r="D173" t="str">
            <v>4CHANNEL</v>
          </cell>
        </row>
        <row r="174">
          <cell r="A174" t="str">
            <v>SHR-2042-1.5T</v>
          </cell>
          <cell r="B174" t="str">
            <v>LEVEL 1</v>
          </cell>
          <cell r="C174" t="str">
            <v>DIGRECORDE</v>
          </cell>
          <cell r="D174" t="str">
            <v>4CHANNEL</v>
          </cell>
        </row>
        <row r="175">
          <cell r="A175" t="str">
            <v>SHR-2042-250</v>
          </cell>
          <cell r="B175" t="str">
            <v>LEVEL 1</v>
          </cell>
          <cell r="C175" t="str">
            <v>DIGRECORDE</v>
          </cell>
          <cell r="D175" t="str">
            <v>4CHANNEL</v>
          </cell>
        </row>
        <row r="176">
          <cell r="A176" t="str">
            <v>SHR-2042-250-BA</v>
          </cell>
          <cell r="B176" t="str">
            <v>LEVEL 1</v>
          </cell>
          <cell r="C176" t="str">
            <v>DIGRECORDE</v>
          </cell>
          <cell r="D176" t="str">
            <v>4CHANNEL</v>
          </cell>
        </row>
        <row r="177">
          <cell r="A177" t="str">
            <v>SHR-2042-500</v>
          </cell>
          <cell r="B177" t="str">
            <v>LEVEL 1</v>
          </cell>
          <cell r="C177" t="str">
            <v>DIGRECORDE</v>
          </cell>
          <cell r="D177" t="str">
            <v>4CHANNEL</v>
          </cell>
        </row>
        <row r="178">
          <cell r="A178" t="str">
            <v>SHR-2042-500-BA</v>
          </cell>
          <cell r="B178" t="str">
            <v>LEVEL 2</v>
          </cell>
          <cell r="C178" t="str">
            <v>DIGRECORDE</v>
          </cell>
          <cell r="D178" t="str">
            <v>4CHANNEL</v>
          </cell>
        </row>
        <row r="179">
          <cell r="A179" t="str">
            <v>SHR-2042-BA</v>
          </cell>
          <cell r="B179" t="str">
            <v>LEVEL 1</v>
          </cell>
          <cell r="C179" t="str">
            <v>DIGRECORDE</v>
          </cell>
          <cell r="D179" t="str">
            <v>4CHANNEL</v>
          </cell>
        </row>
        <row r="180">
          <cell r="A180" t="str">
            <v>SHR-2080-1T</v>
          </cell>
          <cell r="B180" t="str">
            <v>LEVEL 1</v>
          </cell>
          <cell r="C180" t="str">
            <v>DIGRECORDE</v>
          </cell>
          <cell r="D180" t="str">
            <v>8CHANNEL</v>
          </cell>
        </row>
        <row r="181">
          <cell r="A181" t="str">
            <v>SHR-2080-250</v>
          </cell>
          <cell r="B181" t="str">
            <v>LEVEL 1</v>
          </cell>
          <cell r="C181" t="str">
            <v>DIGRECORDE</v>
          </cell>
          <cell r="D181" t="str">
            <v>8CHANNEL</v>
          </cell>
        </row>
        <row r="182">
          <cell r="A182" t="str">
            <v>SHR-2080-500</v>
          </cell>
          <cell r="B182" t="str">
            <v>LEVEL 1</v>
          </cell>
          <cell r="C182" t="str">
            <v>DIGRECORDE</v>
          </cell>
          <cell r="D182" t="str">
            <v>8CHANNEL</v>
          </cell>
        </row>
        <row r="183">
          <cell r="A183" t="str">
            <v>SHR-2080-500-BA</v>
          </cell>
          <cell r="B183" t="str">
            <v>LEVEL 1</v>
          </cell>
          <cell r="C183" t="str">
            <v>DIGRECORDE</v>
          </cell>
          <cell r="D183" t="str">
            <v>8CHANNEL</v>
          </cell>
        </row>
        <row r="184">
          <cell r="A184" t="str">
            <v>SHR-2080-750</v>
          </cell>
          <cell r="B184" t="str">
            <v>LEVEL 1</v>
          </cell>
          <cell r="C184" t="str">
            <v>DIGRECORDE</v>
          </cell>
          <cell r="D184" t="str">
            <v>8CHANNEL</v>
          </cell>
        </row>
        <row r="185">
          <cell r="A185" t="str">
            <v>SHR-2080-BA</v>
          </cell>
          <cell r="B185" t="str">
            <v>LEVEL 1</v>
          </cell>
          <cell r="C185" t="str">
            <v>DIGRECORDE</v>
          </cell>
          <cell r="D185" t="str">
            <v>8CHANNEL</v>
          </cell>
        </row>
        <row r="186">
          <cell r="A186" t="str">
            <v>SHR-2082</v>
          </cell>
          <cell r="B186" t="str">
            <v>LEVEL 3</v>
          </cell>
          <cell r="C186" t="str">
            <v>DIGRECORDE</v>
          </cell>
          <cell r="D186" t="str">
            <v>8CHANNEL</v>
          </cell>
        </row>
        <row r="187">
          <cell r="A187" t="str">
            <v>SHR-2082-250</v>
          </cell>
          <cell r="B187" t="str">
            <v>LEVEL 1</v>
          </cell>
          <cell r="C187" t="str">
            <v>DIGRECORDE</v>
          </cell>
          <cell r="D187" t="str">
            <v>8CHANNEL</v>
          </cell>
        </row>
        <row r="188">
          <cell r="A188" t="str">
            <v>SHR-2082-250-BA</v>
          </cell>
          <cell r="B188" t="str">
            <v>LEVEL 1</v>
          </cell>
          <cell r="C188" t="str">
            <v>DIGRECORDE</v>
          </cell>
          <cell r="D188" t="str">
            <v>8CHANNEL</v>
          </cell>
        </row>
        <row r="189">
          <cell r="A189" t="str">
            <v>SHR-2082-500</v>
          </cell>
          <cell r="B189" t="str">
            <v>LEVEL 1</v>
          </cell>
          <cell r="C189" t="str">
            <v>DIGRECORDE</v>
          </cell>
          <cell r="D189" t="str">
            <v>8CHANNEL</v>
          </cell>
        </row>
        <row r="190">
          <cell r="A190" t="str">
            <v>SHR-2082-500-BA</v>
          </cell>
          <cell r="B190" t="str">
            <v>LEVEL 1</v>
          </cell>
          <cell r="C190" t="str">
            <v>DIGRECORDE</v>
          </cell>
          <cell r="D190" t="str">
            <v>8CHANNEL</v>
          </cell>
        </row>
        <row r="191">
          <cell r="A191" t="str">
            <v>SHR-2082-BA</v>
          </cell>
          <cell r="B191" t="str">
            <v>LEVEL 1</v>
          </cell>
          <cell r="C191" t="str">
            <v>DIGRECORDE</v>
          </cell>
          <cell r="D191" t="str">
            <v>8CHANNEL</v>
          </cell>
        </row>
        <row r="192">
          <cell r="A192" t="str">
            <v>SHR-2160-1T-BA</v>
          </cell>
          <cell r="B192" t="str">
            <v>LEVEL 1</v>
          </cell>
          <cell r="C192" t="str">
            <v>DIGRECORDE</v>
          </cell>
          <cell r="D192">
            <v>0</v>
          </cell>
        </row>
        <row r="193">
          <cell r="A193" t="str">
            <v>SHR-2160-250</v>
          </cell>
          <cell r="B193" t="str">
            <v>LEVEL 1</v>
          </cell>
          <cell r="C193" t="str">
            <v>DIGRECORDE</v>
          </cell>
          <cell r="D193" t="str">
            <v>16CHANNEL</v>
          </cell>
        </row>
        <row r="194">
          <cell r="A194" t="str">
            <v>SHR-2160-500-BA</v>
          </cell>
          <cell r="B194" t="str">
            <v>LEVEL 1</v>
          </cell>
          <cell r="C194" t="str">
            <v>DIGRECORDE</v>
          </cell>
          <cell r="D194" t="str">
            <v>16CHANNEL</v>
          </cell>
        </row>
        <row r="195">
          <cell r="A195" t="str">
            <v>SHR-2162</v>
          </cell>
          <cell r="B195" t="str">
            <v>LEVEL 1</v>
          </cell>
          <cell r="C195" t="str">
            <v>DIGRECORDE</v>
          </cell>
          <cell r="D195" t="str">
            <v>16CHANNEL</v>
          </cell>
        </row>
        <row r="196">
          <cell r="A196" t="str">
            <v>SHR-2162-250</v>
          </cell>
          <cell r="B196" t="str">
            <v>LEVEL 1</v>
          </cell>
          <cell r="C196" t="str">
            <v>DIGRECORDE</v>
          </cell>
          <cell r="D196" t="str">
            <v>16CHANNEL</v>
          </cell>
        </row>
        <row r="197">
          <cell r="A197" t="str">
            <v>SHR-2162-250-BA</v>
          </cell>
          <cell r="B197" t="str">
            <v>LEVEL 1</v>
          </cell>
          <cell r="C197" t="str">
            <v>DIGRECORDE</v>
          </cell>
          <cell r="D197" t="str">
            <v>16CHANNEL</v>
          </cell>
        </row>
        <row r="198">
          <cell r="A198" t="str">
            <v>SHR-2162-500</v>
          </cell>
          <cell r="B198" t="str">
            <v>LEVEL 1</v>
          </cell>
          <cell r="C198" t="str">
            <v>DIGRECORDE</v>
          </cell>
          <cell r="D198" t="str">
            <v>16CHANNEL</v>
          </cell>
        </row>
        <row r="199">
          <cell r="A199" t="str">
            <v>SHR-2162-500-BA</v>
          </cell>
          <cell r="B199" t="str">
            <v>LEVEL 1</v>
          </cell>
          <cell r="C199" t="str">
            <v>DIGRECORDE</v>
          </cell>
          <cell r="D199" t="str">
            <v>16CHANNEL</v>
          </cell>
        </row>
        <row r="200">
          <cell r="A200" t="str">
            <v>SHR-2162-750</v>
          </cell>
          <cell r="B200" t="str">
            <v>LEVEL 1</v>
          </cell>
          <cell r="C200" t="str">
            <v>DIGRECORDE</v>
          </cell>
          <cell r="D200" t="str">
            <v>16CHANNEL</v>
          </cell>
        </row>
        <row r="201">
          <cell r="A201" t="str">
            <v>SHR-2162-750-BA</v>
          </cell>
          <cell r="B201" t="str">
            <v>LEVEL 1</v>
          </cell>
          <cell r="C201" t="str">
            <v>DIGRECORDE</v>
          </cell>
          <cell r="D201" t="str">
            <v>16CHANNEL</v>
          </cell>
        </row>
        <row r="202">
          <cell r="A202" t="str">
            <v>SHR-2162-BA</v>
          </cell>
          <cell r="B202" t="str">
            <v>LEVEL 1</v>
          </cell>
          <cell r="C202" t="str">
            <v>DIGRECORDE</v>
          </cell>
          <cell r="D202" t="str">
            <v>16CHANNEL</v>
          </cell>
        </row>
        <row r="203">
          <cell r="A203" t="str">
            <v>SHR-3040</v>
          </cell>
          <cell r="B203" t="str">
            <v>LEVEL 1</v>
          </cell>
          <cell r="C203" t="str">
            <v>DIGRECORDE</v>
          </cell>
          <cell r="D203" t="str">
            <v>4CHANNEL</v>
          </cell>
        </row>
        <row r="204">
          <cell r="A204" t="str">
            <v>SHR-4081</v>
          </cell>
          <cell r="B204" t="str">
            <v>LEVEL 1</v>
          </cell>
          <cell r="C204" t="str">
            <v>DIGRECORDE</v>
          </cell>
          <cell r="D204" t="str">
            <v>8CHANNEL</v>
          </cell>
        </row>
        <row r="205">
          <cell r="A205" t="str">
            <v>SHR-4081-500</v>
          </cell>
          <cell r="B205" t="str">
            <v>LEVEL 1</v>
          </cell>
          <cell r="C205" t="str">
            <v>DIGRECORDE</v>
          </cell>
          <cell r="D205" t="str">
            <v>8CHANNEL</v>
          </cell>
        </row>
        <row r="206">
          <cell r="A206" t="str">
            <v>SHR-4160</v>
          </cell>
          <cell r="B206" t="str">
            <v>LEVEL 1</v>
          </cell>
          <cell r="C206" t="str">
            <v>DIGRECORDE</v>
          </cell>
          <cell r="D206" t="str">
            <v>16CHANNEL</v>
          </cell>
        </row>
        <row r="207">
          <cell r="A207" t="str">
            <v>SHR-4160-1T</v>
          </cell>
          <cell r="B207" t="str">
            <v>LEVEL 1</v>
          </cell>
          <cell r="C207" t="str">
            <v>DIGRECORDE</v>
          </cell>
          <cell r="D207" t="str">
            <v>16CHANNEL</v>
          </cell>
        </row>
        <row r="208">
          <cell r="A208" t="str">
            <v>SHR-4160-1T-BA</v>
          </cell>
          <cell r="B208" t="str">
            <v>LEVEL 1</v>
          </cell>
          <cell r="C208" t="str">
            <v>DIGRECORDE</v>
          </cell>
          <cell r="D208" t="str">
            <v>16CHANNEL</v>
          </cell>
        </row>
        <row r="209">
          <cell r="A209" t="str">
            <v>SHR-4160-250</v>
          </cell>
          <cell r="B209" t="str">
            <v>LEVEL 1</v>
          </cell>
          <cell r="C209" t="str">
            <v>DIGRECORDE</v>
          </cell>
          <cell r="D209" t="str">
            <v>16CHANNEL</v>
          </cell>
        </row>
        <row r="210">
          <cell r="A210" t="str">
            <v>SHR-4160-2T</v>
          </cell>
          <cell r="B210" t="str">
            <v>LEVEL 1</v>
          </cell>
          <cell r="C210" t="str">
            <v>DIGRECORDE</v>
          </cell>
          <cell r="D210" t="str">
            <v>16CHANNEL</v>
          </cell>
        </row>
        <row r="211">
          <cell r="A211" t="str">
            <v>SHR-4160-500</v>
          </cell>
          <cell r="B211" t="str">
            <v>LEVEL 1</v>
          </cell>
          <cell r="C211" t="str">
            <v>DIGRECORDE</v>
          </cell>
          <cell r="D211" t="str">
            <v>16CHANNEL</v>
          </cell>
        </row>
        <row r="212">
          <cell r="A212" t="str">
            <v>SHR-4160-500-BA</v>
          </cell>
          <cell r="B212" t="str">
            <v>LEVEL 1</v>
          </cell>
          <cell r="C212" t="str">
            <v>DIGRECORDE</v>
          </cell>
          <cell r="D212" t="str">
            <v>16CHANNEL</v>
          </cell>
        </row>
        <row r="213">
          <cell r="A213" t="str">
            <v>SHR-4160-750</v>
          </cell>
          <cell r="B213" t="str">
            <v>LEVEL 1</v>
          </cell>
          <cell r="C213" t="str">
            <v>DIGRECORDE</v>
          </cell>
          <cell r="D213" t="str">
            <v>16CHANNEL</v>
          </cell>
        </row>
        <row r="214">
          <cell r="A214" t="str">
            <v>SHR-5040</v>
          </cell>
          <cell r="B214" t="str">
            <v>LEVEL 1</v>
          </cell>
          <cell r="C214" t="str">
            <v>DIGRECORDE</v>
          </cell>
          <cell r="D214" t="str">
            <v>4CHANNEL</v>
          </cell>
        </row>
        <row r="215">
          <cell r="A215" t="str">
            <v>SHR-5040-1T</v>
          </cell>
          <cell r="B215" t="str">
            <v>LEVEL 1</v>
          </cell>
          <cell r="C215" t="str">
            <v>DIGRECORDE</v>
          </cell>
          <cell r="D215" t="str">
            <v>4CHANNEL</v>
          </cell>
        </row>
        <row r="216">
          <cell r="A216" t="str">
            <v>SHR-5040-250</v>
          </cell>
          <cell r="B216" t="str">
            <v>LEVEL 1</v>
          </cell>
          <cell r="C216" t="str">
            <v>DIGRECORDE</v>
          </cell>
          <cell r="D216" t="str">
            <v>4CHANNEL</v>
          </cell>
        </row>
        <row r="217">
          <cell r="A217" t="str">
            <v>SHR-5040-250-BA</v>
          </cell>
          <cell r="B217" t="str">
            <v>LEVEL 1</v>
          </cell>
          <cell r="C217" t="str">
            <v>DIGRECORDE</v>
          </cell>
          <cell r="D217" t="str">
            <v>4CHANNEL</v>
          </cell>
        </row>
        <row r="218">
          <cell r="A218" t="str">
            <v>SHR-5040-500</v>
          </cell>
          <cell r="B218" t="str">
            <v>LEVEL 2</v>
          </cell>
          <cell r="C218" t="str">
            <v>DIGRECORDE</v>
          </cell>
          <cell r="D218" t="str">
            <v>4CHANNEL</v>
          </cell>
        </row>
        <row r="219">
          <cell r="A219" t="str">
            <v>SHR-5042</v>
          </cell>
          <cell r="B219" t="str">
            <v>NEW</v>
          </cell>
          <cell r="C219" t="str">
            <v>DIGRECORDE</v>
          </cell>
          <cell r="D219" t="str">
            <v>4CHANNEL</v>
          </cell>
        </row>
        <row r="220">
          <cell r="A220" t="str">
            <v>SHR-5042-500</v>
          </cell>
          <cell r="B220" t="str">
            <v>LEVEL 1</v>
          </cell>
          <cell r="C220" t="str">
            <v>DIGRECORDE</v>
          </cell>
          <cell r="D220" t="str">
            <v>4CHANNEL</v>
          </cell>
        </row>
        <row r="221">
          <cell r="A221" t="str">
            <v>SHR-5042-500-BA</v>
          </cell>
          <cell r="B221" t="str">
            <v>LEVEL 1</v>
          </cell>
          <cell r="C221" t="str">
            <v>DIGRECORDE</v>
          </cell>
          <cell r="D221" t="str">
            <v>4CHANNEL</v>
          </cell>
        </row>
        <row r="222">
          <cell r="A222" t="str">
            <v>SHR-5042-750</v>
          </cell>
          <cell r="B222" t="str">
            <v>LEVEL 1</v>
          </cell>
          <cell r="C222" t="str">
            <v>DIGRECORDE</v>
          </cell>
          <cell r="D222" t="str">
            <v>4CHANNEL</v>
          </cell>
        </row>
        <row r="223">
          <cell r="A223" t="str">
            <v>SHR-5042-BA</v>
          </cell>
          <cell r="B223" t="str">
            <v>LEVEL 1</v>
          </cell>
          <cell r="C223" t="str">
            <v>DIGRECORDE</v>
          </cell>
          <cell r="D223" t="str">
            <v>4CHANNEL</v>
          </cell>
        </row>
        <row r="224">
          <cell r="A224" t="str">
            <v>SHR-5080</v>
          </cell>
          <cell r="B224" t="str">
            <v>LEVEL 1</v>
          </cell>
          <cell r="C224" t="str">
            <v>DIGRECORDE</v>
          </cell>
          <cell r="D224" t="str">
            <v>8CHANNEL</v>
          </cell>
        </row>
        <row r="225">
          <cell r="A225" t="str">
            <v>SHR-5080</v>
          </cell>
          <cell r="B225" t="str">
            <v>LEVEL 1</v>
          </cell>
          <cell r="C225" t="str">
            <v>CAMERA</v>
          </cell>
          <cell r="D225" t="str">
            <v>8CHANNEL</v>
          </cell>
        </row>
        <row r="226">
          <cell r="A226" t="str">
            <v>SHR-5080-1TB</v>
          </cell>
          <cell r="B226" t="str">
            <v>LEVEL 1</v>
          </cell>
          <cell r="C226" t="str">
            <v>DIGRECORDE</v>
          </cell>
          <cell r="D226" t="str">
            <v>8CHANNEL</v>
          </cell>
        </row>
        <row r="227">
          <cell r="A227" t="str">
            <v>SHR-5080-2.50T</v>
          </cell>
          <cell r="B227" t="str">
            <v>LEVEL 1</v>
          </cell>
          <cell r="C227" t="str">
            <v>DIGRECORDE</v>
          </cell>
          <cell r="D227" t="str">
            <v>8CHANNEL</v>
          </cell>
        </row>
        <row r="228">
          <cell r="A228" t="str">
            <v>SHR-5080-500</v>
          </cell>
          <cell r="B228" t="str">
            <v>LEVEL 1</v>
          </cell>
          <cell r="C228" t="str">
            <v>DIGRECORDE</v>
          </cell>
          <cell r="D228" t="str">
            <v>8CHANNEL</v>
          </cell>
        </row>
        <row r="229">
          <cell r="A229" t="str">
            <v>SHR-5080-750</v>
          </cell>
          <cell r="B229" t="str">
            <v>NEW</v>
          </cell>
          <cell r="C229" t="str">
            <v>DIGRECORDE</v>
          </cell>
          <cell r="D229" t="str">
            <v>8CHANNEL</v>
          </cell>
        </row>
        <row r="230">
          <cell r="A230" t="str">
            <v>SHR-5080-BA</v>
          </cell>
          <cell r="B230" t="str">
            <v>LEVEL 1</v>
          </cell>
          <cell r="C230" t="str">
            <v>DIGRECORDE</v>
          </cell>
          <cell r="D230" t="str">
            <v>8CHANNEL</v>
          </cell>
        </row>
        <row r="231">
          <cell r="A231" t="str">
            <v>SHR-5082</v>
          </cell>
          <cell r="B231" t="str">
            <v>NEW</v>
          </cell>
          <cell r="C231" t="str">
            <v>DIGRECORDE</v>
          </cell>
          <cell r="D231" t="str">
            <v>8CHANNEL</v>
          </cell>
        </row>
        <row r="232">
          <cell r="A232" t="str">
            <v>SHR-5082-1.5T</v>
          </cell>
          <cell r="B232" t="str">
            <v>LEVEL 1</v>
          </cell>
          <cell r="C232" t="str">
            <v>DIGRECORDE</v>
          </cell>
          <cell r="D232" t="str">
            <v>8CHANNEL</v>
          </cell>
        </row>
        <row r="233">
          <cell r="A233" t="str">
            <v>SHR-5082-1T</v>
          </cell>
          <cell r="B233" t="str">
            <v>LEVEL 1</v>
          </cell>
          <cell r="C233" t="str">
            <v>DIGRECORDE</v>
          </cell>
          <cell r="D233" t="str">
            <v>8CHANNEL</v>
          </cell>
        </row>
        <row r="234">
          <cell r="A234" t="str">
            <v>SHR-5082-2.25T</v>
          </cell>
          <cell r="B234" t="str">
            <v>LEVEL 1</v>
          </cell>
          <cell r="C234" t="str">
            <v>DIGRECORDE</v>
          </cell>
          <cell r="D234" t="str">
            <v>8CHANNEL</v>
          </cell>
        </row>
        <row r="235">
          <cell r="A235" t="str">
            <v>SHR-5082-500</v>
          </cell>
          <cell r="B235" t="str">
            <v>LEVEL 1</v>
          </cell>
          <cell r="C235" t="str">
            <v>DIGRECORDE</v>
          </cell>
          <cell r="D235" t="str">
            <v>8CHANNEL</v>
          </cell>
        </row>
        <row r="236">
          <cell r="A236" t="str">
            <v>SHR-5082-500-BA</v>
          </cell>
          <cell r="B236" t="str">
            <v>NEW</v>
          </cell>
          <cell r="C236" t="str">
            <v>DIGRECORDE</v>
          </cell>
          <cell r="D236" t="str">
            <v>8CHANNEL</v>
          </cell>
        </row>
        <row r="237">
          <cell r="A237" t="str">
            <v>SHR-5082-750</v>
          </cell>
          <cell r="B237" t="str">
            <v>LEVEL 1</v>
          </cell>
          <cell r="C237" t="str">
            <v>DIGRECORDE</v>
          </cell>
          <cell r="D237" t="str">
            <v>8CHANNEL</v>
          </cell>
        </row>
        <row r="238">
          <cell r="A238" t="str">
            <v>SHR-5082-750-BA</v>
          </cell>
          <cell r="B238" t="str">
            <v>LEVEL 1</v>
          </cell>
          <cell r="C238" t="str">
            <v>DIGRECORDE</v>
          </cell>
          <cell r="D238">
            <v>0</v>
          </cell>
        </row>
        <row r="239">
          <cell r="A239" t="str">
            <v>SHR-5082-BA</v>
          </cell>
          <cell r="B239">
            <v>0</v>
          </cell>
          <cell r="C239" t="str">
            <v>DIGRECORDE</v>
          </cell>
          <cell r="D239" t="str">
            <v>8CHANNEL</v>
          </cell>
        </row>
        <row r="240">
          <cell r="A240" t="str">
            <v>SHR-5160</v>
          </cell>
          <cell r="B240" t="str">
            <v>LEVEL 1</v>
          </cell>
          <cell r="C240" t="str">
            <v>DIGRECORDE</v>
          </cell>
          <cell r="D240" t="str">
            <v>16CHANNEL</v>
          </cell>
        </row>
        <row r="241">
          <cell r="A241" t="str">
            <v>SHR-5160</v>
          </cell>
          <cell r="B241" t="str">
            <v>LEVEL 1</v>
          </cell>
          <cell r="C241" t="str">
            <v>CAMERA</v>
          </cell>
          <cell r="D241" t="str">
            <v>16CHANNEL</v>
          </cell>
        </row>
        <row r="242">
          <cell r="A242" t="str">
            <v>SHR-5160-1T</v>
          </cell>
          <cell r="B242" t="str">
            <v>LEVEL 1</v>
          </cell>
          <cell r="C242" t="str">
            <v>DIGRECORDE</v>
          </cell>
          <cell r="D242" t="str">
            <v>16CHANNEL</v>
          </cell>
        </row>
        <row r="243">
          <cell r="A243" t="str">
            <v>SHR-5160-1T-BA</v>
          </cell>
          <cell r="B243" t="str">
            <v>LEVEL 1</v>
          </cell>
          <cell r="C243" t="str">
            <v>DIGRECORDE</v>
          </cell>
          <cell r="D243" t="str">
            <v>16CHANNEL</v>
          </cell>
        </row>
        <row r="244">
          <cell r="A244" t="str">
            <v>SHR-5160-500</v>
          </cell>
          <cell r="B244" t="str">
            <v>LEVEL 1</v>
          </cell>
          <cell r="C244" t="str">
            <v>DIGRECORDE</v>
          </cell>
          <cell r="D244" t="str">
            <v>16CHANNEL</v>
          </cell>
        </row>
        <row r="245">
          <cell r="A245" t="str">
            <v>SHR-5160-750</v>
          </cell>
          <cell r="B245" t="str">
            <v>LEVEL 1</v>
          </cell>
          <cell r="C245" t="str">
            <v>DIGRECORDE</v>
          </cell>
          <cell r="D245" t="str">
            <v>16CHANNEL</v>
          </cell>
        </row>
        <row r="246">
          <cell r="A246" t="str">
            <v>SHR-5162</v>
          </cell>
          <cell r="B246" t="str">
            <v>NEW</v>
          </cell>
          <cell r="C246" t="str">
            <v>DIGRECORDE</v>
          </cell>
          <cell r="D246" t="str">
            <v>16CHANNEL</v>
          </cell>
        </row>
        <row r="247">
          <cell r="A247" t="str">
            <v>SHR-5162-1.5TB</v>
          </cell>
          <cell r="B247" t="str">
            <v>LEVEL 1</v>
          </cell>
          <cell r="C247" t="str">
            <v>DIGRECORDE</v>
          </cell>
          <cell r="D247" t="str">
            <v>16CHANNEL</v>
          </cell>
        </row>
        <row r="248">
          <cell r="A248" t="str">
            <v>SHR-5162-1.5TB-BA</v>
          </cell>
          <cell r="B248" t="str">
            <v>LEVEL 1</v>
          </cell>
          <cell r="C248" t="str">
            <v>DIGRECORDE</v>
          </cell>
          <cell r="D248" t="str">
            <v>16CHANNEL</v>
          </cell>
        </row>
        <row r="249">
          <cell r="A249" t="str">
            <v>SHR-5162-1TB</v>
          </cell>
          <cell r="B249" t="str">
            <v>LEVEL 1</v>
          </cell>
          <cell r="C249" t="str">
            <v>DIGRECORDE</v>
          </cell>
          <cell r="D249" t="str">
            <v>16CHANNEL</v>
          </cell>
        </row>
        <row r="250">
          <cell r="A250" t="str">
            <v>SHR-5162-1TB-BA</v>
          </cell>
          <cell r="B250" t="str">
            <v>LEVEL 1</v>
          </cell>
          <cell r="C250" t="str">
            <v>DIGRECORDE</v>
          </cell>
          <cell r="D250" t="str">
            <v>16CHANNEL</v>
          </cell>
        </row>
        <row r="251">
          <cell r="A251" t="str">
            <v>SHR-5162-2.0TB</v>
          </cell>
          <cell r="B251" t="str">
            <v>LEVEL 1</v>
          </cell>
          <cell r="C251" t="str">
            <v>DIGRECORDE</v>
          </cell>
          <cell r="D251" t="str">
            <v>16CHANNEL</v>
          </cell>
        </row>
        <row r="252">
          <cell r="A252" t="str">
            <v>SHR-5162-2.25TB</v>
          </cell>
          <cell r="B252" t="str">
            <v>LEVEL 1</v>
          </cell>
          <cell r="C252" t="str">
            <v>DIGRECORDE</v>
          </cell>
          <cell r="D252" t="str">
            <v>16CHANNEL</v>
          </cell>
        </row>
        <row r="253">
          <cell r="A253" t="str">
            <v>SHR-5162-500</v>
          </cell>
          <cell r="B253" t="str">
            <v>LEVEL 1</v>
          </cell>
          <cell r="C253" t="str">
            <v>DIGRECORDE</v>
          </cell>
          <cell r="D253" t="str">
            <v>16CHANNEL</v>
          </cell>
        </row>
        <row r="254">
          <cell r="A254" t="str">
            <v>SHR-5162-500-BA</v>
          </cell>
          <cell r="B254" t="str">
            <v>LEVEL 1</v>
          </cell>
          <cell r="C254" t="str">
            <v>DIGRECORDE</v>
          </cell>
          <cell r="D254" t="str">
            <v>16CHANNEL</v>
          </cell>
        </row>
        <row r="255">
          <cell r="A255" t="str">
            <v>SHR-5162-750</v>
          </cell>
          <cell r="B255" t="str">
            <v>LEVEL 1</v>
          </cell>
          <cell r="C255" t="str">
            <v>DIGRECORDE</v>
          </cell>
          <cell r="D255" t="str">
            <v>16CHANNEL</v>
          </cell>
        </row>
        <row r="256">
          <cell r="A256" t="str">
            <v>SHR-5162-750-BA</v>
          </cell>
          <cell r="B256" t="str">
            <v>LEVEL 1</v>
          </cell>
          <cell r="C256" t="str">
            <v>DIGRECORDE</v>
          </cell>
          <cell r="D256" t="str">
            <v>16CHANNEL</v>
          </cell>
        </row>
        <row r="257">
          <cell r="A257" t="str">
            <v>SHR-5162-BA</v>
          </cell>
          <cell r="B257" t="str">
            <v>LEVEL 1</v>
          </cell>
          <cell r="C257" t="str">
            <v>DIGRECORDE</v>
          </cell>
          <cell r="D257" t="str">
            <v>16CHANNEL</v>
          </cell>
        </row>
        <row r="258">
          <cell r="A258" t="str">
            <v>SHR-6040</v>
          </cell>
          <cell r="B258" t="str">
            <v>NEW</v>
          </cell>
          <cell r="C258" t="str">
            <v>DIGRECORDE</v>
          </cell>
          <cell r="D258" t="str">
            <v>4CHANNEL</v>
          </cell>
        </row>
        <row r="259">
          <cell r="A259" t="str">
            <v>SHR-6040-1T</v>
          </cell>
          <cell r="B259" t="str">
            <v>LEVEL 1</v>
          </cell>
          <cell r="C259" t="str">
            <v>DIGRECORDE</v>
          </cell>
          <cell r="D259" t="str">
            <v>4CHANNEL</v>
          </cell>
        </row>
        <row r="260">
          <cell r="A260" t="str">
            <v>SHR-6040-500</v>
          </cell>
          <cell r="B260" t="str">
            <v>LEVEL 1</v>
          </cell>
          <cell r="C260" t="str">
            <v>DIGRECORDE</v>
          </cell>
          <cell r="D260" t="str">
            <v>4CHANNEL</v>
          </cell>
        </row>
        <row r="261">
          <cell r="A261" t="str">
            <v>SHR-6042</v>
          </cell>
          <cell r="B261" t="str">
            <v>NEW</v>
          </cell>
          <cell r="C261" t="str">
            <v>DIGRECORDE</v>
          </cell>
          <cell r="D261" t="str">
            <v>4CHANNEL</v>
          </cell>
        </row>
        <row r="262">
          <cell r="A262" t="str">
            <v>SHR-6042-1T</v>
          </cell>
          <cell r="B262" t="str">
            <v>LEVEL 1</v>
          </cell>
          <cell r="C262" t="str">
            <v>DIGRECORDE</v>
          </cell>
          <cell r="D262" t="str">
            <v>4CHANNEL</v>
          </cell>
        </row>
        <row r="263">
          <cell r="A263" t="str">
            <v>SHR-6042-500</v>
          </cell>
          <cell r="B263" t="str">
            <v>LEVEL 1</v>
          </cell>
          <cell r="C263" t="str">
            <v>DIGRECORDE</v>
          </cell>
          <cell r="D263" t="str">
            <v>4CHANNEL</v>
          </cell>
        </row>
        <row r="264">
          <cell r="A264" t="str">
            <v>SHR-6042-750</v>
          </cell>
          <cell r="B264" t="str">
            <v>LEVEL 1</v>
          </cell>
          <cell r="C264" t="str">
            <v>DIGRECORDE</v>
          </cell>
          <cell r="D264" t="str">
            <v>4CHANNEL</v>
          </cell>
        </row>
        <row r="265">
          <cell r="A265" t="str">
            <v>SHR-6042-BA</v>
          </cell>
          <cell r="B265" t="str">
            <v>LEVEL 2</v>
          </cell>
          <cell r="C265" t="str">
            <v>DIGRECORDE</v>
          </cell>
          <cell r="D265">
            <v>0</v>
          </cell>
        </row>
        <row r="266">
          <cell r="A266" t="str">
            <v>SHR-6080</v>
          </cell>
          <cell r="B266" t="str">
            <v>NEW</v>
          </cell>
          <cell r="C266" t="str">
            <v>DIGRECORDE</v>
          </cell>
          <cell r="D266" t="str">
            <v>8CHANNEL</v>
          </cell>
        </row>
        <row r="267">
          <cell r="A267" t="str">
            <v>SHR-6080-1.5T</v>
          </cell>
          <cell r="B267" t="str">
            <v>LEVEL 1</v>
          </cell>
          <cell r="C267" t="str">
            <v>DIGRECORDE</v>
          </cell>
          <cell r="D267" t="str">
            <v>8CHANNEL</v>
          </cell>
        </row>
        <row r="268">
          <cell r="A268" t="str">
            <v>SHR-6080-750</v>
          </cell>
          <cell r="B268" t="str">
            <v>LEVEL 1</v>
          </cell>
          <cell r="C268" t="str">
            <v>DIGRECORDE</v>
          </cell>
          <cell r="D268" t="str">
            <v>8CHANNEL</v>
          </cell>
        </row>
        <row r="269">
          <cell r="A269" t="str">
            <v>SHR-6082</v>
          </cell>
          <cell r="B269" t="str">
            <v>NEW</v>
          </cell>
          <cell r="C269" t="str">
            <v>DIGRECORDE</v>
          </cell>
          <cell r="D269" t="str">
            <v>8CHANNEL</v>
          </cell>
        </row>
        <row r="270">
          <cell r="A270" t="str">
            <v>SHR-6082-1.25T</v>
          </cell>
          <cell r="B270" t="str">
            <v>LEVEL 1</v>
          </cell>
          <cell r="C270" t="str">
            <v>DIGRECORDE</v>
          </cell>
          <cell r="D270">
            <v>0</v>
          </cell>
        </row>
        <row r="271">
          <cell r="A271" t="str">
            <v>SHR-6082-1.25T-BA</v>
          </cell>
          <cell r="B271" t="str">
            <v>LEVEL 2</v>
          </cell>
          <cell r="C271" t="str">
            <v>DIGRECORDE</v>
          </cell>
          <cell r="D271" t="str">
            <v>8CHANNEL</v>
          </cell>
        </row>
        <row r="272">
          <cell r="A272" t="str">
            <v>SHR-6082-1T</v>
          </cell>
          <cell r="B272" t="str">
            <v>LEVEL 1</v>
          </cell>
          <cell r="C272" t="str">
            <v>DIGRECORDE</v>
          </cell>
          <cell r="D272">
            <v>0</v>
          </cell>
        </row>
        <row r="273">
          <cell r="A273" t="str">
            <v>SHR-6082-2.25T</v>
          </cell>
          <cell r="B273" t="str">
            <v>LEVEL 1</v>
          </cell>
          <cell r="C273" t="str">
            <v>DIGRECORDE</v>
          </cell>
          <cell r="D273">
            <v>0</v>
          </cell>
        </row>
        <row r="274">
          <cell r="A274" t="str">
            <v>SHR-6082-500</v>
          </cell>
          <cell r="B274" t="str">
            <v>LEVEL 1</v>
          </cell>
          <cell r="C274" t="str">
            <v>DIGRECORDE</v>
          </cell>
          <cell r="D274" t="str">
            <v>8CHANNEL</v>
          </cell>
        </row>
        <row r="275">
          <cell r="A275" t="str">
            <v>SHR-6082-500-BA</v>
          </cell>
          <cell r="B275" t="str">
            <v>LEVEL 2</v>
          </cell>
          <cell r="C275" t="str">
            <v>DIGRECORDE</v>
          </cell>
          <cell r="D275" t="str">
            <v>8CHANNEL</v>
          </cell>
        </row>
        <row r="276">
          <cell r="A276" t="str">
            <v>SHR-6082-750</v>
          </cell>
          <cell r="B276" t="str">
            <v>LEVEL 1</v>
          </cell>
          <cell r="C276" t="str">
            <v>DIGRECORDE</v>
          </cell>
          <cell r="D276" t="str">
            <v>8CHANNEL</v>
          </cell>
        </row>
        <row r="277">
          <cell r="A277" t="str">
            <v>SHR-6082-750-BA</v>
          </cell>
          <cell r="B277" t="str">
            <v>LEVEL 2</v>
          </cell>
          <cell r="C277" t="str">
            <v>DIGRECORDE</v>
          </cell>
          <cell r="D277" t="str">
            <v>8CHANNEL</v>
          </cell>
        </row>
        <row r="278">
          <cell r="A278" t="str">
            <v>SHR-6082-BA</v>
          </cell>
          <cell r="B278" t="str">
            <v>LEVEL 2</v>
          </cell>
          <cell r="C278" t="str">
            <v>DIGRECORDE</v>
          </cell>
          <cell r="D278" t="str">
            <v>8CHANNEL</v>
          </cell>
        </row>
        <row r="279">
          <cell r="A279" t="str">
            <v>SHR-6160</v>
          </cell>
          <cell r="B279" t="str">
            <v>NEW</v>
          </cell>
          <cell r="C279" t="str">
            <v>DIGRECORDE</v>
          </cell>
          <cell r="D279" t="str">
            <v>16CHANNEL</v>
          </cell>
        </row>
        <row r="280">
          <cell r="A280" t="str">
            <v>SHR-6160-1T</v>
          </cell>
          <cell r="B280" t="str">
            <v>LEVEL 1</v>
          </cell>
          <cell r="C280" t="str">
            <v>DIGRECORDE</v>
          </cell>
          <cell r="D280" t="str">
            <v>16CHANNEL</v>
          </cell>
        </row>
        <row r="281">
          <cell r="A281" t="str">
            <v>SHR-6160-500</v>
          </cell>
          <cell r="B281" t="str">
            <v>LEVEL 1</v>
          </cell>
          <cell r="C281" t="str">
            <v>DIGRECORDE</v>
          </cell>
          <cell r="D281">
            <v>0</v>
          </cell>
        </row>
        <row r="282">
          <cell r="A282" t="str">
            <v>SHR-6160-750</v>
          </cell>
          <cell r="B282" t="str">
            <v>LEVEL 1</v>
          </cell>
          <cell r="C282" t="str">
            <v>DIGRECORDE</v>
          </cell>
          <cell r="D282" t="str">
            <v>16CHANNEL</v>
          </cell>
        </row>
        <row r="283">
          <cell r="A283" t="str">
            <v>SHR-6162</v>
          </cell>
          <cell r="B283" t="str">
            <v>NEW</v>
          </cell>
          <cell r="C283" t="str">
            <v>DIGRECORDE</v>
          </cell>
          <cell r="D283" t="str">
            <v>16CHANNEL</v>
          </cell>
        </row>
        <row r="284">
          <cell r="A284" t="str">
            <v>SHR-6162-1.25T</v>
          </cell>
          <cell r="B284" t="str">
            <v>LEVEL 1</v>
          </cell>
          <cell r="C284" t="str">
            <v>DIGRECORDE</v>
          </cell>
          <cell r="D284" t="str">
            <v>16CHANNEL</v>
          </cell>
        </row>
        <row r="285">
          <cell r="A285" t="str">
            <v>SHR-6162-1.5T</v>
          </cell>
          <cell r="B285" t="str">
            <v>LEVEL 1</v>
          </cell>
          <cell r="C285" t="str">
            <v>DIGRECORDE</v>
          </cell>
          <cell r="D285" t="str">
            <v>16CHANNEL</v>
          </cell>
        </row>
        <row r="286">
          <cell r="A286" t="str">
            <v>SHR-6162-1T</v>
          </cell>
          <cell r="B286" t="str">
            <v>LEVEL 1</v>
          </cell>
          <cell r="C286" t="str">
            <v>DIGRECORDE</v>
          </cell>
          <cell r="D286" t="str">
            <v>16CHANNEL</v>
          </cell>
        </row>
        <row r="287">
          <cell r="A287" t="str">
            <v>SHR-6162-2.25T</v>
          </cell>
          <cell r="B287" t="str">
            <v>LEVEL 1</v>
          </cell>
          <cell r="C287" t="str">
            <v>DIGRECORDE</v>
          </cell>
          <cell r="D287" t="str">
            <v>16CHANNEL</v>
          </cell>
        </row>
        <row r="288">
          <cell r="A288" t="str">
            <v>SHR-6162-2.5T</v>
          </cell>
          <cell r="B288" t="str">
            <v>LEVEL 1</v>
          </cell>
          <cell r="C288" t="str">
            <v>DIGRECORDE</v>
          </cell>
          <cell r="D288" t="str">
            <v>16CHANNEL</v>
          </cell>
        </row>
        <row r="289">
          <cell r="A289" t="str">
            <v>SHR-6162-2T</v>
          </cell>
          <cell r="B289" t="str">
            <v>LEVEL 1</v>
          </cell>
          <cell r="C289" t="str">
            <v>DIGRECORDE</v>
          </cell>
          <cell r="D289">
            <v>0</v>
          </cell>
        </row>
        <row r="290">
          <cell r="A290" t="str">
            <v>SHR-6162-3.25T</v>
          </cell>
          <cell r="B290" t="str">
            <v>LEVEL 1</v>
          </cell>
          <cell r="C290" t="str">
            <v>DIGRECORDE</v>
          </cell>
          <cell r="D290" t="str">
            <v>16CHANNEL</v>
          </cell>
        </row>
        <row r="291">
          <cell r="A291" t="str">
            <v>SHR-6162-500</v>
          </cell>
          <cell r="B291" t="str">
            <v>LEVEL 1</v>
          </cell>
          <cell r="C291" t="str">
            <v>DIGRECORDE</v>
          </cell>
          <cell r="D291" t="str">
            <v>16CHANNEL</v>
          </cell>
        </row>
        <row r="292">
          <cell r="A292" t="str">
            <v>SHR-6162-500-BA</v>
          </cell>
          <cell r="B292" t="str">
            <v>LEVEL 2</v>
          </cell>
          <cell r="C292" t="str">
            <v>DIGRECORDE</v>
          </cell>
          <cell r="D292">
            <v>0</v>
          </cell>
        </row>
        <row r="293">
          <cell r="A293" t="str">
            <v>SHR-6162-750</v>
          </cell>
          <cell r="B293" t="str">
            <v>LEVEL 1</v>
          </cell>
          <cell r="C293" t="str">
            <v>DIGRECORDE</v>
          </cell>
          <cell r="D293" t="str">
            <v>16CHANNEL</v>
          </cell>
        </row>
        <row r="294">
          <cell r="A294" t="str">
            <v>SHR-6162-750-BA</v>
          </cell>
          <cell r="B294" t="str">
            <v>DIGREC</v>
          </cell>
          <cell r="C294" t="str">
            <v>REFURB</v>
          </cell>
          <cell r="D294">
            <v>0</v>
          </cell>
        </row>
        <row r="295">
          <cell r="A295" t="str">
            <v>SHR-6162-BA</v>
          </cell>
          <cell r="B295" t="str">
            <v>LEVEL 2</v>
          </cell>
          <cell r="C295" t="str">
            <v>DIGRECORDE</v>
          </cell>
          <cell r="D295">
            <v>0</v>
          </cell>
        </row>
        <row r="296">
          <cell r="A296" t="str">
            <v>SHR-6164</v>
          </cell>
          <cell r="B296">
            <v>0</v>
          </cell>
          <cell r="C296" t="str">
            <v>DIGRECORDE</v>
          </cell>
          <cell r="D296" t="str">
            <v>16CHANNEL</v>
          </cell>
        </row>
        <row r="297">
          <cell r="A297" t="str">
            <v>SHR-6164</v>
          </cell>
          <cell r="B297" t="str">
            <v>LEVEL 1</v>
          </cell>
          <cell r="C297" t="str">
            <v>DIGRECORDE</v>
          </cell>
          <cell r="D297" t="str">
            <v>16CHANNEL</v>
          </cell>
        </row>
        <row r="298">
          <cell r="A298" t="str">
            <v>SHR-6164-1.25T</v>
          </cell>
          <cell r="B298" t="str">
            <v>LEVEL 1</v>
          </cell>
          <cell r="C298" t="str">
            <v>DIGRECORDE</v>
          </cell>
          <cell r="D298" t="str">
            <v>16CHANNEL</v>
          </cell>
        </row>
        <row r="299">
          <cell r="A299" t="str">
            <v>SHR-6164-1T</v>
          </cell>
          <cell r="B299" t="str">
            <v>LEVEL 1</v>
          </cell>
          <cell r="C299" t="str">
            <v>DIGRECORDE</v>
          </cell>
          <cell r="D299" t="str">
            <v>16CHANNEL</v>
          </cell>
        </row>
        <row r="300">
          <cell r="A300" t="str">
            <v>SHR-6164-2.25T</v>
          </cell>
          <cell r="B300" t="str">
            <v>LEVEL 1</v>
          </cell>
          <cell r="C300" t="str">
            <v>DIGRECORDE</v>
          </cell>
          <cell r="D300" t="str">
            <v>16CHANNEL</v>
          </cell>
        </row>
        <row r="301">
          <cell r="A301" t="str">
            <v>SHR-6164-2T</v>
          </cell>
          <cell r="B301" t="str">
            <v>LEVEL 1</v>
          </cell>
          <cell r="C301" t="str">
            <v>DIGRECORDE</v>
          </cell>
          <cell r="D301" t="str">
            <v>16CHANNEL</v>
          </cell>
        </row>
        <row r="302">
          <cell r="A302" t="str">
            <v>SHR-6164-3.25T</v>
          </cell>
          <cell r="B302" t="str">
            <v>LEVEL 1</v>
          </cell>
          <cell r="C302" t="str">
            <v>DIGRECORDE</v>
          </cell>
          <cell r="D302">
            <v>0</v>
          </cell>
        </row>
        <row r="303">
          <cell r="A303" t="str">
            <v>SHR-6164-3T</v>
          </cell>
          <cell r="B303" t="str">
            <v>LEVEL 1</v>
          </cell>
          <cell r="C303" t="str">
            <v>DIGRECORDE</v>
          </cell>
          <cell r="D303">
            <v>0</v>
          </cell>
        </row>
        <row r="304">
          <cell r="A304" t="str">
            <v>SHR-6164-4T</v>
          </cell>
          <cell r="B304" t="str">
            <v>LEVEL 1</v>
          </cell>
          <cell r="C304" t="str">
            <v>DIGRECORDE</v>
          </cell>
          <cell r="D304">
            <v>0</v>
          </cell>
        </row>
        <row r="305">
          <cell r="A305" t="str">
            <v>SHR-6164-500</v>
          </cell>
          <cell r="B305">
            <v>0</v>
          </cell>
          <cell r="C305" t="str">
            <v>DIGRECORDE</v>
          </cell>
          <cell r="D305" t="str">
            <v>16CHANNEL</v>
          </cell>
        </row>
        <row r="306">
          <cell r="A306" t="str">
            <v>SHR-6164-500</v>
          </cell>
          <cell r="B306" t="str">
            <v>LEVEL 1</v>
          </cell>
          <cell r="C306" t="str">
            <v>DIGRECORDE</v>
          </cell>
          <cell r="D306" t="str">
            <v>16CHANNEL</v>
          </cell>
        </row>
        <row r="307">
          <cell r="A307" t="str">
            <v>SHR-6164-5T</v>
          </cell>
          <cell r="B307" t="str">
            <v>LEVEL 1</v>
          </cell>
          <cell r="C307" t="str">
            <v>DIGRECORDE</v>
          </cell>
          <cell r="D307">
            <v>0</v>
          </cell>
        </row>
        <row r="308">
          <cell r="A308" t="str">
            <v>SHR-6164-750</v>
          </cell>
          <cell r="B308" t="str">
            <v>LEVEL 1</v>
          </cell>
          <cell r="C308" t="str">
            <v>DIGRECORDE</v>
          </cell>
          <cell r="D308" t="str">
            <v>16CHANNEL</v>
          </cell>
        </row>
        <row r="309">
          <cell r="A309" t="str">
            <v>SHR-7080</v>
          </cell>
          <cell r="B309" t="str">
            <v>NEW</v>
          </cell>
          <cell r="C309" t="str">
            <v>DIGRECORDE</v>
          </cell>
          <cell r="D309" t="str">
            <v>8CHANNEL</v>
          </cell>
        </row>
        <row r="310">
          <cell r="A310" t="str">
            <v>SHR-7080-1.5T</v>
          </cell>
          <cell r="B310" t="str">
            <v>LEVEL 1</v>
          </cell>
          <cell r="C310" t="str">
            <v>DIGRECORDE</v>
          </cell>
          <cell r="D310" t="str">
            <v>8CHANNEL</v>
          </cell>
        </row>
        <row r="311">
          <cell r="A311" t="str">
            <v>SHR-7080-1T</v>
          </cell>
          <cell r="B311" t="str">
            <v>LEVEL 1</v>
          </cell>
          <cell r="C311" t="str">
            <v>DIGRECORDE</v>
          </cell>
          <cell r="D311" t="str">
            <v>8CHANNEL</v>
          </cell>
        </row>
        <row r="312">
          <cell r="A312" t="str">
            <v>SHR-7082</v>
          </cell>
          <cell r="B312" t="str">
            <v>NEW</v>
          </cell>
          <cell r="C312" t="str">
            <v>DIGRECORDE</v>
          </cell>
          <cell r="D312" t="str">
            <v>8CHANNEL</v>
          </cell>
        </row>
        <row r="313">
          <cell r="A313" t="str">
            <v>SHR-7082-1.5T</v>
          </cell>
          <cell r="B313" t="str">
            <v>LEVEL 1</v>
          </cell>
          <cell r="C313" t="str">
            <v>DIGRECORDE</v>
          </cell>
          <cell r="D313" t="str">
            <v>8CHANNEL</v>
          </cell>
        </row>
        <row r="314">
          <cell r="A314" t="str">
            <v>SHR-7082-1T</v>
          </cell>
          <cell r="B314" t="str">
            <v>LEVEL 1</v>
          </cell>
          <cell r="C314" t="str">
            <v>DIGRECORDE</v>
          </cell>
          <cell r="D314" t="str">
            <v>8CHANNEL</v>
          </cell>
        </row>
        <row r="315">
          <cell r="A315" t="str">
            <v>SHR-7082-1T-BA</v>
          </cell>
          <cell r="B315" t="str">
            <v>LEVEL 2</v>
          </cell>
          <cell r="C315" t="str">
            <v>REFURB</v>
          </cell>
          <cell r="D315" t="str">
            <v>8CHANNEL</v>
          </cell>
        </row>
        <row r="316">
          <cell r="A316" t="str">
            <v>SHR-7082-2.5T</v>
          </cell>
          <cell r="B316" t="str">
            <v>LEVEL 1</v>
          </cell>
          <cell r="C316" t="str">
            <v>DIGRECORDE</v>
          </cell>
          <cell r="D316">
            <v>0</v>
          </cell>
        </row>
        <row r="317">
          <cell r="A317" t="str">
            <v>SHR-7082-BA</v>
          </cell>
          <cell r="B317" t="str">
            <v>NEW</v>
          </cell>
          <cell r="C317" t="str">
            <v>DIGRECORDE</v>
          </cell>
          <cell r="D317">
            <v>0</v>
          </cell>
        </row>
        <row r="318">
          <cell r="A318" t="str">
            <v>SHR-7160</v>
          </cell>
          <cell r="B318" t="str">
            <v>NEW</v>
          </cell>
          <cell r="C318" t="str">
            <v>DIGRECORDE</v>
          </cell>
          <cell r="D318" t="str">
            <v>16CHANNEL</v>
          </cell>
        </row>
        <row r="319">
          <cell r="A319" t="str">
            <v>SHR-7160-1.5T</v>
          </cell>
          <cell r="B319" t="str">
            <v>LEVEL 1</v>
          </cell>
          <cell r="C319" t="str">
            <v>DIGRECORDE</v>
          </cell>
          <cell r="D319" t="str">
            <v>16CHANNEL</v>
          </cell>
        </row>
        <row r="320">
          <cell r="A320" t="str">
            <v>SHR-7160-1T</v>
          </cell>
          <cell r="B320" t="str">
            <v>LEVEL 1</v>
          </cell>
          <cell r="C320" t="str">
            <v>DIGRECORDE</v>
          </cell>
          <cell r="D320" t="str">
            <v>16CHANNEL</v>
          </cell>
        </row>
        <row r="321">
          <cell r="A321" t="str">
            <v>SHR-7160-2.5T</v>
          </cell>
          <cell r="B321" t="str">
            <v>LEVEL 1</v>
          </cell>
          <cell r="C321" t="str">
            <v>DIGRECORDE</v>
          </cell>
          <cell r="D321" t="str">
            <v>16CHANNEL</v>
          </cell>
        </row>
        <row r="322">
          <cell r="A322" t="str">
            <v>SHR-7160-3.5T</v>
          </cell>
          <cell r="B322" t="str">
            <v>LEVEL 1</v>
          </cell>
          <cell r="C322" t="str">
            <v>DIGRECORDE</v>
          </cell>
          <cell r="D322">
            <v>0</v>
          </cell>
        </row>
        <row r="323">
          <cell r="A323" t="str">
            <v>SHR-7160-4.5T</v>
          </cell>
          <cell r="B323" t="str">
            <v>LEVEL 1</v>
          </cell>
          <cell r="C323" t="str">
            <v>DIGRECORDE</v>
          </cell>
          <cell r="D323" t="str">
            <v>16CHANNEL</v>
          </cell>
        </row>
        <row r="324">
          <cell r="A324" t="str">
            <v>SHR-7160-BA</v>
          </cell>
          <cell r="B324" t="str">
            <v>LEVEL 2</v>
          </cell>
          <cell r="C324" t="str">
            <v>DIGRECORDE</v>
          </cell>
          <cell r="D324">
            <v>0</v>
          </cell>
        </row>
        <row r="325">
          <cell r="A325" t="str">
            <v>SHR-7162</v>
          </cell>
          <cell r="B325" t="str">
            <v>NEW</v>
          </cell>
          <cell r="C325" t="str">
            <v>DIGRECORDE</v>
          </cell>
          <cell r="D325" t="str">
            <v>16CHANNEL</v>
          </cell>
        </row>
        <row r="326">
          <cell r="A326" t="str">
            <v>SHR-7162-1.5T</v>
          </cell>
          <cell r="B326" t="str">
            <v>LEVEL 1</v>
          </cell>
          <cell r="C326" t="str">
            <v>DIGRECORDE</v>
          </cell>
          <cell r="D326" t="str">
            <v>16CHANNEL</v>
          </cell>
        </row>
        <row r="327">
          <cell r="A327" t="str">
            <v>SHR-7162-1T</v>
          </cell>
          <cell r="B327" t="str">
            <v>LEVEL 1</v>
          </cell>
          <cell r="C327" t="str">
            <v>DIGRECORDE</v>
          </cell>
          <cell r="D327" t="str">
            <v>16CHANNEL</v>
          </cell>
        </row>
        <row r="328">
          <cell r="A328" t="str">
            <v>SHR-7162-2.5T</v>
          </cell>
          <cell r="B328" t="str">
            <v>LEVEL 1</v>
          </cell>
          <cell r="C328" t="str">
            <v>DIGRECORDE</v>
          </cell>
          <cell r="D328" t="str">
            <v>16CHANNEL</v>
          </cell>
        </row>
        <row r="329">
          <cell r="A329" t="str">
            <v>SHR-7162-2T</v>
          </cell>
          <cell r="B329" t="str">
            <v>LEVEL 1</v>
          </cell>
          <cell r="C329" t="str">
            <v>DIGRECORDE</v>
          </cell>
          <cell r="D329" t="str">
            <v>16CHANNEL</v>
          </cell>
        </row>
        <row r="330">
          <cell r="A330" t="str">
            <v>SHR-7162-3.5T</v>
          </cell>
          <cell r="B330" t="str">
            <v>LEVEL 1</v>
          </cell>
          <cell r="C330" t="str">
            <v>DIGRECORDE</v>
          </cell>
          <cell r="D330" t="str">
            <v>16CHANNEL</v>
          </cell>
        </row>
        <row r="331">
          <cell r="A331" t="str">
            <v>SHR-7162-5T</v>
          </cell>
          <cell r="B331" t="str">
            <v>LEVEL 1</v>
          </cell>
          <cell r="C331" t="str">
            <v>DIGRECORDE</v>
          </cell>
          <cell r="D331" t="str">
            <v>16CHANNEL</v>
          </cell>
        </row>
        <row r="332">
          <cell r="A332" t="str">
            <v>SHR-7162-BA</v>
          </cell>
          <cell r="B332" t="str">
            <v>LEVEL 2</v>
          </cell>
          <cell r="C332" t="str">
            <v>DIGRECORDE</v>
          </cell>
          <cell r="D332">
            <v>0</v>
          </cell>
        </row>
        <row r="333">
          <cell r="A333" t="str">
            <v>SHR-8080</v>
          </cell>
          <cell r="B333" t="str">
            <v>NEW</v>
          </cell>
          <cell r="C333" t="str">
            <v>DIGRECORDE</v>
          </cell>
          <cell r="D333" t="str">
            <v>8CHANNEL</v>
          </cell>
        </row>
        <row r="334">
          <cell r="A334" t="str">
            <v>SHR-8080-1T</v>
          </cell>
          <cell r="B334" t="str">
            <v>LEVEL 1</v>
          </cell>
          <cell r="C334" t="str">
            <v>DIGRECORDE</v>
          </cell>
          <cell r="D334" t="str">
            <v>8CHANNEL</v>
          </cell>
        </row>
        <row r="335">
          <cell r="A335" t="str">
            <v>SHR-8082</v>
          </cell>
          <cell r="B335" t="str">
            <v>NEW</v>
          </cell>
          <cell r="C335" t="str">
            <v>DIGRECORDE</v>
          </cell>
          <cell r="D335" t="str">
            <v>8CHANNEL</v>
          </cell>
        </row>
        <row r="336">
          <cell r="A336" t="str">
            <v>SHR-8082-1.5T</v>
          </cell>
          <cell r="B336">
            <v>0</v>
          </cell>
          <cell r="C336" t="str">
            <v>DIGRECORDE</v>
          </cell>
          <cell r="D336" t="str">
            <v>8CHANNEL</v>
          </cell>
        </row>
        <row r="337">
          <cell r="A337" t="str">
            <v>SHR-8082-1T</v>
          </cell>
          <cell r="B337" t="str">
            <v>LEVEL 1</v>
          </cell>
          <cell r="C337" t="str">
            <v>DIGRECORDE</v>
          </cell>
          <cell r="D337" t="str">
            <v>8CHANNEL</v>
          </cell>
        </row>
        <row r="338">
          <cell r="A338" t="str">
            <v>SHR-8082-2.5T</v>
          </cell>
          <cell r="B338">
            <v>0</v>
          </cell>
          <cell r="C338" t="str">
            <v>DIGRECORDE</v>
          </cell>
          <cell r="D338">
            <v>0</v>
          </cell>
        </row>
        <row r="339">
          <cell r="A339" t="str">
            <v>SHR-8160</v>
          </cell>
          <cell r="B339" t="str">
            <v>NEW</v>
          </cell>
          <cell r="C339" t="str">
            <v>DIGRECORDE</v>
          </cell>
          <cell r="D339" t="str">
            <v>16CHANNEL</v>
          </cell>
        </row>
        <row r="340">
          <cell r="A340" t="str">
            <v>SHR-8160-1.5T</v>
          </cell>
          <cell r="B340" t="str">
            <v>LEVEL 1</v>
          </cell>
          <cell r="C340" t="str">
            <v>DIGRECORDE</v>
          </cell>
          <cell r="D340" t="str">
            <v>16CHANNEL</v>
          </cell>
        </row>
        <row r="341">
          <cell r="A341" t="str">
            <v>SHR-8160-1T</v>
          </cell>
          <cell r="B341" t="str">
            <v>LEVEL 1</v>
          </cell>
          <cell r="C341" t="str">
            <v>DIGRECORDE</v>
          </cell>
          <cell r="D341" t="str">
            <v>16CHANNEL</v>
          </cell>
        </row>
        <row r="342">
          <cell r="A342" t="str">
            <v>SHR-8160-1T-BA</v>
          </cell>
          <cell r="B342" t="str">
            <v>LEVEL 2</v>
          </cell>
          <cell r="C342" t="str">
            <v>DIGRECORDE</v>
          </cell>
          <cell r="D342" t="str">
            <v>16CHANNEL</v>
          </cell>
        </row>
        <row r="343">
          <cell r="A343" t="str">
            <v>SHR-8160-2.5T</v>
          </cell>
          <cell r="B343" t="str">
            <v>LEVEL 1</v>
          </cell>
          <cell r="C343" t="str">
            <v>DIGRECORDE</v>
          </cell>
          <cell r="D343" t="str">
            <v>16CHANNEL</v>
          </cell>
        </row>
        <row r="344">
          <cell r="A344" t="str">
            <v>SHR-8160-6.0T</v>
          </cell>
          <cell r="B344" t="str">
            <v>LEVEL 1</v>
          </cell>
          <cell r="C344" t="str">
            <v>DIGRECORDE</v>
          </cell>
          <cell r="D344" t="str">
            <v>16CHANNEL</v>
          </cell>
        </row>
        <row r="345">
          <cell r="A345" t="str">
            <v>SHR-8160-6T</v>
          </cell>
          <cell r="B345" t="str">
            <v>LEVEL 1</v>
          </cell>
          <cell r="C345" t="str">
            <v>DIGRECORDE</v>
          </cell>
          <cell r="D345" t="str">
            <v>16CHANNEL</v>
          </cell>
        </row>
        <row r="346">
          <cell r="A346" t="str">
            <v>SHR-8162</v>
          </cell>
          <cell r="B346" t="str">
            <v>NEW</v>
          </cell>
          <cell r="C346" t="str">
            <v>DIGRECORDE</v>
          </cell>
          <cell r="D346" t="str">
            <v>16CHANNEL</v>
          </cell>
        </row>
        <row r="347">
          <cell r="A347" t="str">
            <v>SHR-8162-1.5T</v>
          </cell>
          <cell r="B347" t="str">
            <v>LEVEL 1</v>
          </cell>
          <cell r="C347" t="str">
            <v>DIGRECORDE</v>
          </cell>
          <cell r="D347" t="str">
            <v>16CHANNEL</v>
          </cell>
        </row>
        <row r="348">
          <cell r="A348" t="str">
            <v>SHR-8162-1TB</v>
          </cell>
          <cell r="B348" t="str">
            <v>LEVEL 1</v>
          </cell>
          <cell r="C348" t="str">
            <v>DIGRECORDE</v>
          </cell>
          <cell r="D348" t="str">
            <v>16CHANNEL</v>
          </cell>
        </row>
        <row r="349">
          <cell r="A349" t="str">
            <v>SHR-8162-2.5T</v>
          </cell>
          <cell r="B349" t="str">
            <v>LEVEL 1</v>
          </cell>
          <cell r="C349" t="str">
            <v>DIGRECORDE</v>
          </cell>
          <cell r="D349" t="str">
            <v>16CHANNEL</v>
          </cell>
        </row>
        <row r="350">
          <cell r="A350" t="str">
            <v>SHR-8162-2.5TB</v>
          </cell>
          <cell r="B350" t="str">
            <v>LEVEL 1</v>
          </cell>
          <cell r="C350" t="str">
            <v>DIGRECORDE</v>
          </cell>
          <cell r="D350" t="str">
            <v>16CHANNEL</v>
          </cell>
        </row>
        <row r="351">
          <cell r="A351" t="str">
            <v>SHR-8162-2T</v>
          </cell>
          <cell r="B351" t="str">
            <v>LEVEL 1</v>
          </cell>
          <cell r="C351" t="str">
            <v>DIGRECORDE</v>
          </cell>
          <cell r="D351" t="str">
            <v>16CHANNEL</v>
          </cell>
        </row>
        <row r="352">
          <cell r="A352" t="str">
            <v>SHR-8162-3.5T</v>
          </cell>
          <cell r="B352" t="str">
            <v>LEVEL 1</v>
          </cell>
          <cell r="C352" t="str">
            <v>DIGRECORDE</v>
          </cell>
          <cell r="D352" t="str">
            <v>16CHANNEL</v>
          </cell>
        </row>
        <row r="353">
          <cell r="A353" t="str">
            <v>SHR-8162-4T</v>
          </cell>
          <cell r="B353" t="str">
            <v>LEVEL 1</v>
          </cell>
          <cell r="C353" t="str">
            <v>DIGRECORDE</v>
          </cell>
          <cell r="D353" t="str">
            <v>16CHANNEL</v>
          </cell>
        </row>
        <row r="354">
          <cell r="A354" t="str">
            <v>SHR-8162-5T</v>
          </cell>
          <cell r="B354" t="str">
            <v>LEVEL 1</v>
          </cell>
          <cell r="C354" t="str">
            <v>DIGRECORDE</v>
          </cell>
          <cell r="D354" t="str">
            <v>16CHANNEL</v>
          </cell>
        </row>
        <row r="355">
          <cell r="A355" t="str">
            <v>SHR-8162-750</v>
          </cell>
          <cell r="B355" t="str">
            <v>LEVEL 1</v>
          </cell>
          <cell r="C355" t="str">
            <v>DIGRECORDE</v>
          </cell>
          <cell r="D355" t="str">
            <v>16CHANNEL</v>
          </cell>
        </row>
        <row r="356">
          <cell r="A356" t="str">
            <v>SHR-8162-BA</v>
          </cell>
          <cell r="B356" t="str">
            <v>LEVEL 2</v>
          </cell>
          <cell r="C356" t="str">
            <v>DIGRECORDE</v>
          </cell>
          <cell r="D356" t="str">
            <v>16CHANNEL</v>
          </cell>
        </row>
        <row r="357">
          <cell r="A357" t="str">
            <v>SID-452</v>
          </cell>
          <cell r="B357" t="str">
            <v>SPECIAL</v>
          </cell>
          <cell r="C357" t="str">
            <v>ACCESSORIE</v>
          </cell>
          <cell r="D357" t="str">
            <v>CAM ACCES</v>
          </cell>
        </row>
        <row r="358">
          <cell r="A358" t="str">
            <v>SID-462B</v>
          </cell>
          <cell r="B358" t="str">
            <v>SPECIAL</v>
          </cell>
          <cell r="C358" t="str">
            <v>CAMERA</v>
          </cell>
          <cell r="D358" t="str">
            <v>DOM DN CAM</v>
          </cell>
        </row>
        <row r="359">
          <cell r="A359" t="str">
            <v>SID-462W</v>
          </cell>
          <cell r="B359" t="str">
            <v>LEVEL 1</v>
          </cell>
          <cell r="C359" t="str">
            <v>CAMERA</v>
          </cell>
          <cell r="D359" t="str">
            <v>DOM C CAM</v>
          </cell>
        </row>
        <row r="360">
          <cell r="A360" t="str">
            <v>SID-53W</v>
          </cell>
          <cell r="B360" t="str">
            <v>LEVEL 2</v>
          </cell>
          <cell r="C360" t="str">
            <v>CAMERA</v>
          </cell>
          <cell r="D360" t="str">
            <v>DOM C CAM</v>
          </cell>
        </row>
        <row r="361">
          <cell r="A361" t="str">
            <v>SID-562B</v>
          </cell>
          <cell r="B361" t="str">
            <v>SPECIAL</v>
          </cell>
          <cell r="C361" t="str">
            <v>CAMERA</v>
          </cell>
          <cell r="D361" t="str">
            <v>DOM DN CAM</v>
          </cell>
        </row>
        <row r="362">
          <cell r="A362" t="str">
            <v>SID-562W</v>
          </cell>
          <cell r="B362" t="str">
            <v>SPECIAL</v>
          </cell>
          <cell r="C362" t="str">
            <v>CAMERA</v>
          </cell>
          <cell r="D362" t="str">
            <v>DOM DN CAM</v>
          </cell>
        </row>
        <row r="363">
          <cell r="A363" t="str">
            <v>SID-70</v>
          </cell>
          <cell r="B363" t="str">
            <v>SPECIAL</v>
          </cell>
          <cell r="C363" t="str">
            <v>CAMERA</v>
          </cell>
          <cell r="D363" t="str">
            <v>DOM DN CAM</v>
          </cell>
        </row>
        <row r="364">
          <cell r="A364" t="str">
            <v>SIR-4150N</v>
          </cell>
          <cell r="B364" t="str">
            <v>SPECIAL</v>
          </cell>
          <cell r="C364" t="str">
            <v>CAMERA</v>
          </cell>
          <cell r="D364">
            <v>0</v>
          </cell>
        </row>
        <row r="365">
          <cell r="A365" t="str">
            <v>SIR-4160</v>
          </cell>
          <cell r="B365" t="str">
            <v>NEW</v>
          </cell>
          <cell r="C365" t="str">
            <v>CAMERA</v>
          </cell>
          <cell r="D365">
            <v>0</v>
          </cell>
        </row>
        <row r="366">
          <cell r="A366" t="str">
            <v>SIR-4260V</v>
          </cell>
          <cell r="B366" t="str">
            <v>NEW</v>
          </cell>
          <cell r="C366" t="str">
            <v>CAMERA</v>
          </cell>
          <cell r="D366" t="str">
            <v>BUL CAM IR</v>
          </cell>
        </row>
        <row r="367">
          <cell r="A367" t="str">
            <v>SIR-60</v>
          </cell>
          <cell r="B367" t="str">
            <v>SPECIAL</v>
          </cell>
          <cell r="C367" t="str">
            <v>CAMERA</v>
          </cell>
          <cell r="D367" t="str">
            <v>BUL CAM IR</v>
          </cell>
        </row>
        <row r="368">
          <cell r="A368" t="str">
            <v>SLA-2810D</v>
          </cell>
          <cell r="B368" t="str">
            <v>NEW</v>
          </cell>
          <cell r="C368" t="str">
            <v>LENS</v>
          </cell>
          <cell r="D368">
            <v>0</v>
          </cell>
        </row>
        <row r="369">
          <cell r="A369" t="str">
            <v>SLA-2985D</v>
          </cell>
          <cell r="B369" t="str">
            <v>SPECIAL</v>
          </cell>
          <cell r="C369" t="str">
            <v>LENS</v>
          </cell>
          <cell r="D369" t="str">
            <v>CAM ACCES</v>
          </cell>
        </row>
        <row r="370">
          <cell r="A370" t="str">
            <v>SLA-3580DN</v>
          </cell>
          <cell r="B370" t="str">
            <v>NEW</v>
          </cell>
          <cell r="C370" t="str">
            <v>LENS</v>
          </cell>
          <cell r="D370">
            <v>0</v>
          </cell>
        </row>
        <row r="371">
          <cell r="A371" t="str">
            <v>SLA-550DA</v>
          </cell>
          <cell r="B371" t="str">
            <v>NEW</v>
          </cell>
          <cell r="C371" t="str">
            <v>LENS</v>
          </cell>
          <cell r="D371">
            <v>0</v>
          </cell>
        </row>
        <row r="372">
          <cell r="A372" t="str">
            <v>SLA-M2882</v>
          </cell>
          <cell r="B372" t="str">
            <v>SPECIAL</v>
          </cell>
          <cell r="C372" t="str">
            <v>LENS</v>
          </cell>
          <cell r="D372">
            <v>0</v>
          </cell>
        </row>
        <row r="373">
          <cell r="A373" t="str">
            <v>SMC-145</v>
          </cell>
          <cell r="B373" t="str">
            <v>LEVEL 2</v>
          </cell>
          <cell r="C373" t="str">
            <v>MONITOR</v>
          </cell>
          <cell r="D373" t="str">
            <v>CRT</v>
          </cell>
        </row>
        <row r="374">
          <cell r="A374" t="str">
            <v>SMC-150F</v>
          </cell>
          <cell r="B374" t="str">
            <v>LEVEL 1</v>
          </cell>
          <cell r="C374" t="str">
            <v>MONITOR</v>
          </cell>
          <cell r="D374" t="str">
            <v>CRT</v>
          </cell>
        </row>
        <row r="375">
          <cell r="A375" t="str">
            <v>SMC-150F-BA</v>
          </cell>
          <cell r="B375" t="str">
            <v>LEVEL 1</v>
          </cell>
          <cell r="C375" t="str">
            <v>MONITOR</v>
          </cell>
          <cell r="D375" t="str">
            <v>CRT</v>
          </cell>
        </row>
        <row r="376">
          <cell r="A376" t="str">
            <v>SMC-152F</v>
          </cell>
          <cell r="B376" t="str">
            <v>LEVEL 1</v>
          </cell>
          <cell r="C376" t="str">
            <v>MONITOR</v>
          </cell>
          <cell r="D376" t="str">
            <v>CRT</v>
          </cell>
        </row>
        <row r="377">
          <cell r="A377" t="str">
            <v>SMC-152F-BA</v>
          </cell>
          <cell r="B377" t="str">
            <v>LEVEL 3</v>
          </cell>
          <cell r="C377" t="str">
            <v>MONITOR</v>
          </cell>
          <cell r="D377" t="str">
            <v>CRT</v>
          </cell>
        </row>
        <row r="378">
          <cell r="A378" t="str">
            <v>SMC-211F</v>
          </cell>
          <cell r="B378" t="str">
            <v>LEVEL 3</v>
          </cell>
          <cell r="C378" t="str">
            <v>MONITOR</v>
          </cell>
          <cell r="D378" t="str">
            <v>CRT</v>
          </cell>
        </row>
        <row r="379">
          <cell r="A379" t="str">
            <v>SMC-211F-BA</v>
          </cell>
          <cell r="B379" t="str">
            <v>LEVEL 1</v>
          </cell>
          <cell r="C379" t="str">
            <v>MONITOR</v>
          </cell>
          <cell r="D379" t="str">
            <v>CRT</v>
          </cell>
        </row>
        <row r="380">
          <cell r="A380" t="str">
            <v>SMC-213</v>
          </cell>
          <cell r="B380" t="str">
            <v>NEW</v>
          </cell>
          <cell r="C380" t="str">
            <v>MONITOR</v>
          </cell>
          <cell r="D380" t="str">
            <v>CRT</v>
          </cell>
        </row>
        <row r="381">
          <cell r="A381" t="str">
            <v>SMC-213-BA</v>
          </cell>
          <cell r="B381" t="str">
            <v>NEW</v>
          </cell>
          <cell r="C381" t="str">
            <v>MONITOR</v>
          </cell>
          <cell r="D381" t="str">
            <v>CRT</v>
          </cell>
        </row>
        <row r="382">
          <cell r="A382" t="str">
            <v>SMC-215</v>
          </cell>
          <cell r="B382" t="str">
            <v>NEW</v>
          </cell>
          <cell r="C382" t="str">
            <v>MONITOR</v>
          </cell>
          <cell r="D382" t="str">
            <v>CRT</v>
          </cell>
        </row>
        <row r="383">
          <cell r="A383" t="str">
            <v>SME-25632</v>
          </cell>
          <cell r="B383" t="str">
            <v>SPECIAL</v>
          </cell>
          <cell r="C383" t="str">
            <v>MUX/SWITCH</v>
          </cell>
          <cell r="D383">
            <v>0</v>
          </cell>
        </row>
        <row r="384">
          <cell r="A384" t="str">
            <v>SMT-1712</v>
          </cell>
          <cell r="B384" t="str">
            <v>LEVEL 1</v>
          </cell>
          <cell r="C384" t="str">
            <v>MONITOR</v>
          </cell>
          <cell r="D384" t="str">
            <v>LCD</v>
          </cell>
        </row>
        <row r="385">
          <cell r="A385" t="str">
            <v>SMT-1712-BA</v>
          </cell>
          <cell r="B385" t="str">
            <v>LEVEL 2</v>
          </cell>
          <cell r="C385" t="str">
            <v>MONITOR</v>
          </cell>
          <cell r="D385" t="str">
            <v>LCD</v>
          </cell>
        </row>
        <row r="386">
          <cell r="A386" t="str">
            <v>SMT-1721</v>
          </cell>
          <cell r="B386" t="str">
            <v>NEW</v>
          </cell>
          <cell r="C386" t="str">
            <v>MONITOR</v>
          </cell>
          <cell r="D386" t="str">
            <v>LCD</v>
          </cell>
        </row>
        <row r="387">
          <cell r="A387" t="str">
            <v>SMT-1721-BA</v>
          </cell>
          <cell r="B387" t="str">
            <v>NEW</v>
          </cell>
          <cell r="C387" t="str">
            <v>MONITOR</v>
          </cell>
          <cell r="D387" t="str">
            <v>LCD</v>
          </cell>
        </row>
        <row r="388">
          <cell r="A388" t="str">
            <v>SMT-1722</v>
          </cell>
          <cell r="B388" t="str">
            <v>LEVEL 1</v>
          </cell>
          <cell r="C388" t="str">
            <v>MONITOR</v>
          </cell>
          <cell r="D388" t="str">
            <v>LCD</v>
          </cell>
        </row>
        <row r="389">
          <cell r="A389" t="str">
            <v>SMT-1722-BA</v>
          </cell>
          <cell r="B389" t="str">
            <v>LEVEL 2</v>
          </cell>
          <cell r="C389" t="str">
            <v>MONITOR</v>
          </cell>
          <cell r="D389" t="str">
            <v>LCD</v>
          </cell>
        </row>
        <row r="390">
          <cell r="A390" t="str">
            <v>SMT-1912</v>
          </cell>
          <cell r="B390" t="str">
            <v>LEVEL 1</v>
          </cell>
          <cell r="C390" t="str">
            <v>MONITOR</v>
          </cell>
          <cell r="D390" t="str">
            <v>LCD</v>
          </cell>
        </row>
        <row r="391">
          <cell r="A391" t="str">
            <v>SMT-1921</v>
          </cell>
          <cell r="B391" t="str">
            <v>NEW</v>
          </cell>
          <cell r="C391" t="str">
            <v>MONITOR</v>
          </cell>
          <cell r="D391" t="str">
            <v>LCD</v>
          </cell>
        </row>
        <row r="392">
          <cell r="A392" t="str">
            <v>SMT-1921-BA</v>
          </cell>
          <cell r="B392" t="str">
            <v>NEW</v>
          </cell>
          <cell r="C392" t="str">
            <v>MONITOR</v>
          </cell>
          <cell r="D392" t="str">
            <v>LCD</v>
          </cell>
        </row>
        <row r="393">
          <cell r="A393" t="str">
            <v>SMT-1922</v>
          </cell>
          <cell r="B393" t="str">
            <v>LEVEL 1</v>
          </cell>
          <cell r="C393" t="str">
            <v>MONITOR</v>
          </cell>
          <cell r="D393" t="str">
            <v>LCD</v>
          </cell>
        </row>
        <row r="394">
          <cell r="A394" t="str">
            <v>SMT-1922-BA</v>
          </cell>
          <cell r="B394" t="str">
            <v>LEVEL 2</v>
          </cell>
          <cell r="C394" t="str">
            <v>MONITOR</v>
          </cell>
          <cell r="D394" t="str">
            <v>LCD</v>
          </cell>
        </row>
        <row r="395">
          <cell r="A395" t="str">
            <v>SMT-3211</v>
          </cell>
          <cell r="B395" t="str">
            <v>NEW</v>
          </cell>
          <cell r="C395" t="str">
            <v>MONITOR</v>
          </cell>
          <cell r="D395" t="str">
            <v>LCD</v>
          </cell>
        </row>
        <row r="396">
          <cell r="A396" t="str">
            <v>SMT-3211-BA</v>
          </cell>
          <cell r="B396" t="str">
            <v>LEVEL 2</v>
          </cell>
          <cell r="C396" t="str">
            <v>MONITOR</v>
          </cell>
          <cell r="D396" t="str">
            <v>LCD</v>
          </cell>
        </row>
        <row r="397">
          <cell r="A397" t="str">
            <v>SMT-3222</v>
          </cell>
          <cell r="B397" t="str">
            <v>LEVEL 2</v>
          </cell>
          <cell r="C397" t="str">
            <v>MONITOR</v>
          </cell>
          <cell r="D397" t="str">
            <v>LCD</v>
          </cell>
        </row>
        <row r="398">
          <cell r="A398" t="str">
            <v>SMT-3222-BA</v>
          </cell>
          <cell r="B398" t="str">
            <v>LEVEL 2</v>
          </cell>
          <cell r="C398" t="str">
            <v>MONITOR</v>
          </cell>
          <cell r="D398" t="str">
            <v>LCD</v>
          </cell>
        </row>
        <row r="399">
          <cell r="A399" t="str">
            <v>SMT-4011</v>
          </cell>
          <cell r="B399" t="str">
            <v>NEW</v>
          </cell>
          <cell r="C399" t="str">
            <v>MONITOR</v>
          </cell>
          <cell r="D399" t="str">
            <v>LCD</v>
          </cell>
        </row>
        <row r="400">
          <cell r="A400" t="str">
            <v>SMT-4011-BA</v>
          </cell>
          <cell r="B400" t="str">
            <v>LEVEL 2</v>
          </cell>
          <cell r="C400" t="str">
            <v>MONITOR</v>
          </cell>
          <cell r="D400" t="str">
            <v>LCD</v>
          </cell>
        </row>
        <row r="401">
          <cell r="A401" t="str">
            <v>SMT-4022</v>
          </cell>
          <cell r="B401" t="str">
            <v>LEVEL 2</v>
          </cell>
          <cell r="C401" t="str">
            <v>MONITOR</v>
          </cell>
          <cell r="D401" t="str">
            <v>LCD</v>
          </cell>
        </row>
        <row r="402">
          <cell r="A402" t="str">
            <v>SMT-4022-BA</v>
          </cell>
          <cell r="B402" t="str">
            <v>LEVEL 2</v>
          </cell>
          <cell r="C402" t="str">
            <v>MONITOR</v>
          </cell>
          <cell r="D402" t="str">
            <v>LCD</v>
          </cell>
        </row>
        <row r="403">
          <cell r="A403" t="str">
            <v>SMV-25632</v>
          </cell>
          <cell r="B403" t="str">
            <v>SPECIAL</v>
          </cell>
          <cell r="C403" t="str">
            <v>MUX/SWITCH</v>
          </cell>
          <cell r="D403">
            <v>0</v>
          </cell>
        </row>
        <row r="404">
          <cell r="A404" t="str">
            <v>SMX-25632</v>
          </cell>
          <cell r="B404" t="str">
            <v>SPECIAL</v>
          </cell>
          <cell r="C404" t="str">
            <v>MUX/SWITCH</v>
          </cell>
          <cell r="D404">
            <v>0</v>
          </cell>
        </row>
        <row r="405">
          <cell r="A405" t="str">
            <v>SMX-400ST/EXP</v>
          </cell>
          <cell r="B405" t="str">
            <v>LEVEL 2</v>
          </cell>
          <cell r="C405" t="str">
            <v>ACCESSORIE</v>
          </cell>
          <cell r="D405">
            <v>0</v>
          </cell>
        </row>
        <row r="406">
          <cell r="A406" t="str">
            <v>SNC-570N</v>
          </cell>
          <cell r="B406" t="str">
            <v>SPECIAL</v>
          </cell>
          <cell r="C406" t="str">
            <v>CAMERA</v>
          </cell>
          <cell r="D406" t="str">
            <v>IP BX CAM</v>
          </cell>
        </row>
        <row r="407">
          <cell r="A407" t="str">
            <v>SNC-B2315</v>
          </cell>
          <cell r="B407" t="str">
            <v>NEW</v>
          </cell>
          <cell r="C407" t="str">
            <v>CAMERA</v>
          </cell>
          <cell r="D407" t="str">
            <v>IP BX CAM</v>
          </cell>
        </row>
        <row r="408">
          <cell r="A408" t="str">
            <v>SNC-B2315-BA</v>
          </cell>
          <cell r="B408" t="str">
            <v>LEVEL 2</v>
          </cell>
          <cell r="C408" t="str">
            <v>CAMERA</v>
          </cell>
          <cell r="D408" t="str">
            <v>IP BX CAM</v>
          </cell>
        </row>
        <row r="409">
          <cell r="A409" t="str">
            <v>SNC-B2331</v>
          </cell>
          <cell r="B409" t="str">
            <v>LEVEL 1</v>
          </cell>
          <cell r="C409" t="str">
            <v>CAMERA</v>
          </cell>
          <cell r="D409" t="str">
            <v>IP BX CAM</v>
          </cell>
        </row>
        <row r="410">
          <cell r="A410" t="str">
            <v>SNC-B2335</v>
          </cell>
          <cell r="B410" t="str">
            <v>LEVEL 1</v>
          </cell>
          <cell r="C410" t="str">
            <v>CAMERA</v>
          </cell>
          <cell r="D410" t="str">
            <v>IP BX CAM</v>
          </cell>
        </row>
        <row r="411">
          <cell r="A411" t="str">
            <v>SNC-B5368</v>
          </cell>
          <cell r="B411" t="str">
            <v>LEVEL 1</v>
          </cell>
          <cell r="C411" t="str">
            <v>CAMERA</v>
          </cell>
          <cell r="D411" t="str">
            <v>IP DOM CAM</v>
          </cell>
        </row>
        <row r="412">
          <cell r="A412" t="str">
            <v>SNC-B5395</v>
          </cell>
          <cell r="B412" t="str">
            <v>NEW</v>
          </cell>
          <cell r="C412" t="str">
            <v>CAMERA</v>
          </cell>
          <cell r="D412" t="str">
            <v>IP DOM CAM</v>
          </cell>
        </row>
        <row r="413">
          <cell r="A413" t="str">
            <v>SNC-B5395-BA</v>
          </cell>
          <cell r="B413" t="str">
            <v>LEVEL 2</v>
          </cell>
          <cell r="C413" t="str">
            <v>CAMERA</v>
          </cell>
          <cell r="D413" t="str">
            <v>IP DOM CAM</v>
          </cell>
        </row>
        <row r="414">
          <cell r="A414" t="str">
            <v>SNC-B5399</v>
          </cell>
          <cell r="B414" t="str">
            <v>LEVEL 1</v>
          </cell>
          <cell r="C414" t="str">
            <v>CAMERA</v>
          </cell>
          <cell r="D414" t="str">
            <v>IP DOM CAM</v>
          </cell>
        </row>
        <row r="415">
          <cell r="A415" t="str">
            <v>SNC-B5399-BA</v>
          </cell>
          <cell r="B415" t="str">
            <v>LEVEL 2</v>
          </cell>
          <cell r="C415" t="str">
            <v>CAMERA</v>
          </cell>
          <cell r="D415" t="str">
            <v>IP DOM CAM</v>
          </cell>
        </row>
        <row r="416">
          <cell r="A416" t="str">
            <v>SNC-C6225</v>
          </cell>
          <cell r="B416" t="str">
            <v>CAMERA</v>
          </cell>
          <cell r="C416" t="str">
            <v>CAMERA</v>
          </cell>
          <cell r="D416" t="str">
            <v>IP PTZ CAM</v>
          </cell>
        </row>
        <row r="417">
          <cell r="A417" t="str">
            <v>SNC-C6225</v>
          </cell>
          <cell r="B417" t="str">
            <v>LEVEL 1</v>
          </cell>
          <cell r="C417" t="str">
            <v>CAMERA</v>
          </cell>
          <cell r="D417" t="str">
            <v>IP PTZ CAM</v>
          </cell>
        </row>
        <row r="418">
          <cell r="A418" t="str">
            <v>SNC-C7225</v>
          </cell>
          <cell r="B418" t="str">
            <v>LEVEL 1</v>
          </cell>
          <cell r="C418" t="str">
            <v>CAMERA</v>
          </cell>
          <cell r="D418" t="str">
            <v>IP PTZ CAM</v>
          </cell>
        </row>
        <row r="419">
          <cell r="A419" t="str">
            <v>SNC-C7225-BA</v>
          </cell>
          <cell r="B419" t="str">
            <v>LEVEL 2</v>
          </cell>
          <cell r="C419" t="str">
            <v>CAMERA</v>
          </cell>
          <cell r="D419" t="str">
            <v>IP PTZ CAM</v>
          </cell>
        </row>
        <row r="420">
          <cell r="A420" t="str">
            <v>SNC-C7478</v>
          </cell>
          <cell r="B420" t="str">
            <v>CAMERA</v>
          </cell>
          <cell r="C420" t="str">
            <v>CAMERA</v>
          </cell>
          <cell r="D420" t="str">
            <v>IP PTZ CAM</v>
          </cell>
        </row>
        <row r="421">
          <cell r="A421" t="str">
            <v>SNC-C7478</v>
          </cell>
          <cell r="B421" t="str">
            <v>LEVEL 1</v>
          </cell>
          <cell r="C421" t="str">
            <v>CAMERA</v>
          </cell>
          <cell r="D421" t="str">
            <v>IP PTZ CAM</v>
          </cell>
        </row>
        <row r="422">
          <cell r="A422" t="str">
            <v>SNC-C7478-BA</v>
          </cell>
          <cell r="B422" t="str">
            <v>LEVEL 2</v>
          </cell>
          <cell r="C422" t="str">
            <v>CAMERA</v>
          </cell>
          <cell r="D422" t="str">
            <v>IP PTZ CAM</v>
          </cell>
        </row>
        <row r="423">
          <cell r="A423" t="str">
            <v>SNC-C7478C</v>
          </cell>
          <cell r="B423" t="str">
            <v>CAMERA</v>
          </cell>
          <cell r="C423" t="str">
            <v>CAMERA</v>
          </cell>
          <cell r="D423" t="str">
            <v>IP PTZ CAM</v>
          </cell>
        </row>
        <row r="424">
          <cell r="A424" t="str">
            <v>SNC-C7478C</v>
          </cell>
          <cell r="B424" t="str">
            <v>LEVEL 1</v>
          </cell>
          <cell r="C424" t="str">
            <v>CAMERA</v>
          </cell>
          <cell r="D424" t="str">
            <v>IP PTZ CAM</v>
          </cell>
        </row>
        <row r="425">
          <cell r="A425" t="str">
            <v>SNC-C7478NBOX</v>
          </cell>
          <cell r="B425" t="str">
            <v>LEVEL 1</v>
          </cell>
          <cell r="C425" t="str">
            <v>CAMERA</v>
          </cell>
          <cell r="D425" t="str">
            <v>IP PTZ CAM</v>
          </cell>
        </row>
        <row r="426">
          <cell r="A426" t="str">
            <v>SNC-C7478NBOX-BA</v>
          </cell>
          <cell r="B426" t="str">
            <v>LEVEL 2</v>
          </cell>
          <cell r="C426" t="str">
            <v>CAMERA</v>
          </cell>
          <cell r="D426" t="str">
            <v>IP PTZ CAM</v>
          </cell>
        </row>
        <row r="427">
          <cell r="A427" t="str">
            <v>SNC-C7478NM</v>
          </cell>
          <cell r="B427" t="str">
            <v>LEVEL 1</v>
          </cell>
          <cell r="C427" t="str">
            <v>CAMERA</v>
          </cell>
          <cell r="D427" t="str">
            <v>IP PTZ CAM</v>
          </cell>
        </row>
        <row r="428">
          <cell r="A428" t="str">
            <v>SNC-M300</v>
          </cell>
          <cell r="B428" t="str">
            <v>NEW</v>
          </cell>
          <cell r="C428" t="str">
            <v>CAMERA</v>
          </cell>
          <cell r="D428" t="str">
            <v>IP BX CAM</v>
          </cell>
        </row>
        <row r="429">
          <cell r="A429" t="str">
            <v>SNC-M300-BA</v>
          </cell>
          <cell r="B429" t="str">
            <v>LEVEL 2</v>
          </cell>
          <cell r="C429" t="str">
            <v>CAMERA</v>
          </cell>
          <cell r="D429" t="str">
            <v>IP BX CAM</v>
          </cell>
        </row>
        <row r="430">
          <cell r="A430" t="str">
            <v>SND-3080F</v>
          </cell>
          <cell r="B430" t="str">
            <v>SPECIAL</v>
          </cell>
          <cell r="C430" t="str">
            <v>CAMERA</v>
          </cell>
          <cell r="D430" t="str">
            <v>IP DOM CAM</v>
          </cell>
        </row>
        <row r="431">
          <cell r="A431" t="str">
            <v>SND-460V</v>
          </cell>
          <cell r="B431" t="str">
            <v>SPECIAL</v>
          </cell>
          <cell r="C431" t="str">
            <v>CAMERA</v>
          </cell>
          <cell r="D431" t="str">
            <v>IP DOM CAM</v>
          </cell>
        </row>
        <row r="432">
          <cell r="A432" t="str">
            <v>SND-560N</v>
          </cell>
          <cell r="B432" t="str">
            <v>SPECIAL</v>
          </cell>
          <cell r="C432" t="str">
            <v>CAMERA</v>
          </cell>
          <cell r="D432" t="str">
            <v>IP BX CAM</v>
          </cell>
        </row>
        <row r="433">
          <cell r="A433" t="str">
            <v>SNP-3301</v>
          </cell>
          <cell r="B433" t="str">
            <v>SPECIAL</v>
          </cell>
          <cell r="C433" t="str">
            <v>CAMERA</v>
          </cell>
          <cell r="D433" t="str">
            <v>IP PTZ CAM</v>
          </cell>
        </row>
        <row r="434">
          <cell r="A434" t="str">
            <v>SNP-3370</v>
          </cell>
          <cell r="B434" t="str">
            <v>SPECIAL</v>
          </cell>
          <cell r="C434" t="str">
            <v>CAMERA</v>
          </cell>
          <cell r="D434" t="str">
            <v>IP PTZ CAM</v>
          </cell>
        </row>
        <row r="435">
          <cell r="A435" t="str">
            <v>SNP-3750</v>
          </cell>
          <cell r="B435" t="str">
            <v>SPECIAL</v>
          </cell>
          <cell r="C435" t="str">
            <v>CAMERA</v>
          </cell>
          <cell r="D435" t="str">
            <v>IP PTZ CAM</v>
          </cell>
        </row>
        <row r="436">
          <cell r="A436" t="str">
            <v>SNR-3200</v>
          </cell>
          <cell r="B436" t="str">
            <v>NEW</v>
          </cell>
          <cell r="C436" t="str">
            <v>DIGRECORDE</v>
          </cell>
          <cell r="D436">
            <v>0</v>
          </cell>
        </row>
        <row r="437">
          <cell r="A437" t="str">
            <v>SNS-400</v>
          </cell>
          <cell r="B437" t="str">
            <v>SPECIAL</v>
          </cell>
          <cell r="C437" t="str">
            <v>DIGRECORDE</v>
          </cell>
          <cell r="D437">
            <v>0</v>
          </cell>
        </row>
        <row r="438">
          <cell r="A438" t="str">
            <v>SNT-1010</v>
          </cell>
          <cell r="B438" t="str">
            <v>NEW</v>
          </cell>
          <cell r="C438" t="str">
            <v>ACCESSORIE</v>
          </cell>
          <cell r="D438">
            <v>0</v>
          </cell>
        </row>
        <row r="439">
          <cell r="A439" t="str">
            <v>SNT-1010-BA</v>
          </cell>
          <cell r="B439" t="str">
            <v>LEVEL 2</v>
          </cell>
          <cell r="C439" t="str">
            <v>ACCESSORIE</v>
          </cell>
          <cell r="D439">
            <v>0</v>
          </cell>
        </row>
        <row r="440">
          <cell r="A440" t="str">
            <v>SOC-4160</v>
          </cell>
          <cell r="B440" t="str">
            <v>NEW</v>
          </cell>
          <cell r="C440" t="str">
            <v>CAMERA</v>
          </cell>
          <cell r="D440" t="str">
            <v>BUL CAM IR</v>
          </cell>
        </row>
        <row r="441">
          <cell r="A441" t="str">
            <v>SON-B2311-5100</v>
          </cell>
          <cell r="B441" t="str">
            <v>LEVEL 1</v>
          </cell>
          <cell r="C441" t="str">
            <v>CAMERA</v>
          </cell>
          <cell r="D441" t="str">
            <v>BX DN CAM</v>
          </cell>
        </row>
        <row r="442">
          <cell r="A442" t="str">
            <v>SON-B2311-5100HB</v>
          </cell>
          <cell r="B442" t="str">
            <v>LEVEL 1</v>
          </cell>
          <cell r="C442" t="str">
            <v>CAMERA</v>
          </cell>
          <cell r="D442" t="str">
            <v>BX DN CAM</v>
          </cell>
        </row>
        <row r="443">
          <cell r="A443" t="str">
            <v>SON-C6403ICM</v>
          </cell>
          <cell r="B443" t="str">
            <v>LEVEL 1</v>
          </cell>
          <cell r="C443" t="str">
            <v>CAMERA</v>
          </cell>
          <cell r="D443" t="str">
            <v>PTZ CAM</v>
          </cell>
        </row>
        <row r="444">
          <cell r="A444" t="str">
            <v>SON-C6403OCM</v>
          </cell>
          <cell r="B444" t="str">
            <v>LEVEL 1</v>
          </cell>
          <cell r="C444" t="str">
            <v>CAMERA</v>
          </cell>
          <cell r="D444" t="str">
            <v>PTZ CAM</v>
          </cell>
        </row>
        <row r="445">
          <cell r="A445" t="str">
            <v>SON-C6403OWM</v>
          </cell>
          <cell r="B445" t="str">
            <v>LEVEL 1</v>
          </cell>
          <cell r="C445" t="str">
            <v>CAMERA</v>
          </cell>
          <cell r="D445" t="str">
            <v>PTZ CAM</v>
          </cell>
        </row>
        <row r="446">
          <cell r="A446" t="str">
            <v>SPD-2700</v>
          </cell>
          <cell r="B446" t="str">
            <v>SPECIAL</v>
          </cell>
          <cell r="C446" t="str">
            <v>CAMERA</v>
          </cell>
          <cell r="D446" t="str">
            <v>PTZ CAM</v>
          </cell>
        </row>
        <row r="447">
          <cell r="A447" t="str">
            <v>SPD-3700T</v>
          </cell>
          <cell r="B447" t="str">
            <v>NEW</v>
          </cell>
          <cell r="C447" t="str">
            <v>CAMERA</v>
          </cell>
          <cell r="D447" t="str">
            <v>PTZ CAM</v>
          </cell>
        </row>
        <row r="448">
          <cell r="A448" t="str">
            <v>SPD-3750T</v>
          </cell>
          <cell r="B448" t="str">
            <v>NEW</v>
          </cell>
          <cell r="C448" t="str">
            <v>CAMERA</v>
          </cell>
          <cell r="D448">
            <v>0</v>
          </cell>
        </row>
        <row r="449">
          <cell r="A449" t="str">
            <v>SPR-9816</v>
          </cell>
          <cell r="B449" t="str">
            <v>LEVEL 2</v>
          </cell>
          <cell r="C449" t="str">
            <v>DIGRECORDE</v>
          </cell>
          <cell r="D449" t="str">
            <v>DVR PC</v>
          </cell>
        </row>
        <row r="450">
          <cell r="A450" t="str">
            <v>SPR-9816-1.5T</v>
          </cell>
          <cell r="B450" t="str">
            <v>LEVEL 2</v>
          </cell>
          <cell r="C450" t="str">
            <v>DIGRECORDE</v>
          </cell>
          <cell r="D450" t="str">
            <v>DVR PC</v>
          </cell>
        </row>
        <row r="451">
          <cell r="A451" t="str">
            <v>SPR-9816-1T</v>
          </cell>
          <cell r="B451" t="str">
            <v>LEVEL 2</v>
          </cell>
          <cell r="C451" t="str">
            <v>DIGRECORDE</v>
          </cell>
          <cell r="D451" t="str">
            <v>DVR PC</v>
          </cell>
        </row>
        <row r="452">
          <cell r="A452" t="str">
            <v>SPR-9816-3T</v>
          </cell>
          <cell r="B452" t="str">
            <v>LEVEL 2</v>
          </cell>
          <cell r="C452" t="str">
            <v>DIGRECORDE</v>
          </cell>
          <cell r="D452" t="str">
            <v>DVR PC</v>
          </cell>
        </row>
        <row r="453">
          <cell r="A453" t="str">
            <v>SPU-3700</v>
          </cell>
          <cell r="B453" t="str">
            <v>SPECIAL</v>
          </cell>
          <cell r="C453" t="str">
            <v>CAMERA</v>
          </cell>
          <cell r="D453" t="str">
            <v>PTZ CAM</v>
          </cell>
        </row>
        <row r="454">
          <cell r="A454" t="str">
            <v>SPU-3750T</v>
          </cell>
          <cell r="B454" t="str">
            <v>SPECIAL</v>
          </cell>
          <cell r="C454" t="str">
            <v>CAMERA</v>
          </cell>
          <cell r="D454" t="str">
            <v>PTZ CAM</v>
          </cell>
        </row>
        <row r="455">
          <cell r="A455" t="str">
            <v>SRD-1610D</v>
          </cell>
          <cell r="B455" t="str">
            <v>LEVEL 1</v>
          </cell>
          <cell r="C455" t="str">
            <v>DIGRECORDE</v>
          </cell>
          <cell r="D455" t="str">
            <v>16CHANNEL</v>
          </cell>
        </row>
        <row r="456">
          <cell r="A456" t="str">
            <v>SRD-1610D-1TB</v>
          </cell>
          <cell r="B456" t="str">
            <v>LEVEL 1</v>
          </cell>
          <cell r="C456" t="str">
            <v>DIGRECORDE</v>
          </cell>
          <cell r="D456" t="str">
            <v>16CHANNEL</v>
          </cell>
        </row>
        <row r="457">
          <cell r="A457" t="str">
            <v>SRD-1630D</v>
          </cell>
          <cell r="B457" t="str">
            <v>LEVEL 1</v>
          </cell>
          <cell r="C457" t="str">
            <v>DIGRECORDE</v>
          </cell>
          <cell r="D457" t="str">
            <v>16CHANNEL</v>
          </cell>
        </row>
        <row r="458">
          <cell r="A458" t="str">
            <v>SRD-1630D-1T</v>
          </cell>
          <cell r="B458" t="str">
            <v>LEVEL 1</v>
          </cell>
          <cell r="C458" t="str">
            <v>DIGRECORDE</v>
          </cell>
          <cell r="D458" t="str">
            <v>16CHANNEL</v>
          </cell>
        </row>
        <row r="459">
          <cell r="A459" t="str">
            <v>SRD-1630D-2TB</v>
          </cell>
          <cell r="B459" t="str">
            <v>LEVEL 1</v>
          </cell>
          <cell r="C459" t="str">
            <v>DIGRECORDE</v>
          </cell>
          <cell r="D459" t="str">
            <v>16CHANNEL</v>
          </cell>
        </row>
        <row r="460">
          <cell r="A460" t="str">
            <v>SRD-1630D-3TB</v>
          </cell>
          <cell r="B460" t="str">
            <v>LEVEL 1</v>
          </cell>
          <cell r="C460" t="str">
            <v>DIGRECORDE</v>
          </cell>
          <cell r="D460" t="str">
            <v>16CHANNEL</v>
          </cell>
        </row>
        <row r="461">
          <cell r="A461" t="str">
            <v>SRD-1630D-500</v>
          </cell>
          <cell r="B461" t="str">
            <v>LEVEL 1</v>
          </cell>
          <cell r="C461" t="str">
            <v>DIGRECORDE</v>
          </cell>
          <cell r="D461" t="str">
            <v>16CHANNEL</v>
          </cell>
        </row>
        <row r="462">
          <cell r="A462" t="str">
            <v>SRD-470D</v>
          </cell>
          <cell r="B462" t="str">
            <v>LEVEL 1</v>
          </cell>
          <cell r="C462" t="str">
            <v>DIGRECORDE</v>
          </cell>
          <cell r="D462" t="str">
            <v>4CHANNEL</v>
          </cell>
        </row>
        <row r="463">
          <cell r="A463" t="str">
            <v>SRD-470D-1TB</v>
          </cell>
          <cell r="B463" t="str">
            <v>LEVEL 1</v>
          </cell>
          <cell r="C463" t="str">
            <v>DIGRECORDE</v>
          </cell>
          <cell r="D463" t="str">
            <v>4CHANNEL</v>
          </cell>
        </row>
        <row r="464">
          <cell r="A464" t="str">
            <v>SRD-830D</v>
          </cell>
          <cell r="B464" t="str">
            <v>LEVEL 1</v>
          </cell>
          <cell r="C464" t="str">
            <v>DIGRECORDE</v>
          </cell>
          <cell r="D464" t="str">
            <v>8CHANNEL</v>
          </cell>
        </row>
        <row r="465">
          <cell r="A465" t="str">
            <v>SRD-830D-1TB</v>
          </cell>
          <cell r="B465" t="str">
            <v>LEVEL 1</v>
          </cell>
          <cell r="C465" t="str">
            <v>DIGRECORDE</v>
          </cell>
          <cell r="D465" t="str">
            <v>8CHANNEL</v>
          </cell>
        </row>
        <row r="466">
          <cell r="A466" t="str">
            <v>SRD-830D-2TB</v>
          </cell>
          <cell r="B466" t="str">
            <v>LEVEL 1</v>
          </cell>
          <cell r="C466" t="str">
            <v>DIGRECORDE</v>
          </cell>
          <cell r="D466" t="str">
            <v>8CHANNEL</v>
          </cell>
        </row>
        <row r="467">
          <cell r="A467" t="str">
            <v>SRV-960A</v>
          </cell>
          <cell r="B467" t="str">
            <v>LEVEL 1</v>
          </cell>
          <cell r="C467" t="str">
            <v>RECORDER</v>
          </cell>
          <cell r="D467">
            <v>0</v>
          </cell>
        </row>
        <row r="468">
          <cell r="A468" t="str">
            <v>SRV-960-BA</v>
          </cell>
          <cell r="B468" t="str">
            <v>LEVEL 1</v>
          </cell>
          <cell r="C468" t="str">
            <v>RECORDER</v>
          </cell>
          <cell r="D468">
            <v>0</v>
          </cell>
        </row>
        <row r="469">
          <cell r="A469" t="str">
            <v>SRV-960BKT</v>
          </cell>
          <cell r="B469" t="str">
            <v>LEVEL 1</v>
          </cell>
          <cell r="C469" t="str">
            <v>RECORDER</v>
          </cell>
          <cell r="D469">
            <v>0</v>
          </cell>
        </row>
        <row r="470">
          <cell r="A470" t="str">
            <v>SRX-AU041I</v>
          </cell>
          <cell r="B470" t="str">
            <v>PARTS</v>
          </cell>
          <cell r="C470" t="str">
            <v>PARTS</v>
          </cell>
          <cell r="D470">
            <v>0</v>
          </cell>
        </row>
        <row r="471">
          <cell r="A471" t="str">
            <v>SRX-AU121I</v>
          </cell>
          <cell r="B471" t="str">
            <v>PARTS</v>
          </cell>
          <cell r="C471" t="str">
            <v>PARTS</v>
          </cell>
          <cell r="D471">
            <v>0</v>
          </cell>
        </row>
        <row r="472">
          <cell r="A472" t="str">
            <v>SSC-1000</v>
          </cell>
          <cell r="B472" t="str">
            <v>LEVEL 1</v>
          </cell>
          <cell r="C472" t="str">
            <v>CAMERA</v>
          </cell>
          <cell r="D472" t="str">
            <v>CAM ACCES</v>
          </cell>
        </row>
        <row r="473">
          <cell r="A473" t="str">
            <v>SSC-1000-BA</v>
          </cell>
          <cell r="B473" t="str">
            <v>LEVEL 1</v>
          </cell>
          <cell r="C473" t="str">
            <v>CAMERA</v>
          </cell>
          <cell r="D473" t="str">
            <v>CAM ACCES</v>
          </cell>
        </row>
        <row r="474">
          <cell r="A474" t="str">
            <v>SSC-2000</v>
          </cell>
          <cell r="B474" t="str">
            <v>LEVEL 2</v>
          </cell>
          <cell r="C474" t="str">
            <v>ACCESSORIE</v>
          </cell>
          <cell r="D474">
            <v>0</v>
          </cell>
        </row>
        <row r="475">
          <cell r="A475" t="str">
            <v>SSC-5000</v>
          </cell>
          <cell r="B475" t="str">
            <v>LEVEL 1</v>
          </cell>
          <cell r="C475" t="str">
            <v>CAMERA</v>
          </cell>
          <cell r="D475" t="str">
            <v>CAM ACCES</v>
          </cell>
        </row>
        <row r="476">
          <cell r="A476" t="str">
            <v>SSC-5000-BA</v>
          </cell>
          <cell r="B476" t="str">
            <v>LEVEL 2</v>
          </cell>
          <cell r="C476" t="str">
            <v>CAMERA</v>
          </cell>
          <cell r="D476" t="str">
            <v>CAM ACCES</v>
          </cell>
        </row>
        <row r="477">
          <cell r="A477" t="str">
            <v>STB-225VW</v>
          </cell>
          <cell r="B477" t="str">
            <v>SPECIAL</v>
          </cell>
          <cell r="C477" t="str">
            <v>ACCESSORIE</v>
          </cell>
          <cell r="D477" t="str">
            <v>CAM ACCES</v>
          </cell>
        </row>
        <row r="478">
          <cell r="A478" t="str">
            <v>STB-249VPW</v>
          </cell>
          <cell r="B478" t="str">
            <v>SPECIAL</v>
          </cell>
          <cell r="C478" t="str">
            <v>ACCESSORIE</v>
          </cell>
          <cell r="D478" t="str">
            <v>CAM ACCES</v>
          </cell>
        </row>
        <row r="479">
          <cell r="A479" t="str">
            <v>STB-250VCW</v>
          </cell>
          <cell r="B479" t="str">
            <v>SPECIAL</v>
          </cell>
          <cell r="C479" t="str">
            <v>ACCESSORIE</v>
          </cell>
          <cell r="D479" t="str">
            <v>CAM ACCES</v>
          </cell>
        </row>
        <row r="480">
          <cell r="A480" t="str">
            <v>STB-270B</v>
          </cell>
          <cell r="B480" t="str">
            <v>NEW</v>
          </cell>
          <cell r="C480" t="str">
            <v>ACCESSORIE</v>
          </cell>
          <cell r="D480">
            <v>0</v>
          </cell>
        </row>
        <row r="481">
          <cell r="A481" t="str">
            <v>STB-270PWV</v>
          </cell>
          <cell r="B481" t="str">
            <v>NEW</v>
          </cell>
          <cell r="C481" t="str">
            <v>ACCESSORIE</v>
          </cell>
          <cell r="D481">
            <v>0</v>
          </cell>
        </row>
        <row r="482">
          <cell r="A482" t="str">
            <v>STB-275VW</v>
          </cell>
          <cell r="B482" t="str">
            <v>NEW</v>
          </cell>
          <cell r="C482" t="str">
            <v>ACCESSORIE</v>
          </cell>
          <cell r="D482">
            <v>0</v>
          </cell>
        </row>
        <row r="483">
          <cell r="A483" t="str">
            <v>STB-275VWS</v>
          </cell>
          <cell r="B483" t="str">
            <v>SPECIAL</v>
          </cell>
          <cell r="C483" t="str">
            <v>ACCESSORIE</v>
          </cell>
          <cell r="D483" t="str">
            <v>CAM ACCES</v>
          </cell>
        </row>
        <row r="484">
          <cell r="A484" t="str">
            <v>STB-300PP</v>
          </cell>
          <cell r="B484" t="str">
            <v>SPECIAL</v>
          </cell>
          <cell r="C484" t="str">
            <v>ACCESSORIE</v>
          </cell>
          <cell r="D484" t="str">
            <v>CAM ACCES</v>
          </cell>
        </row>
        <row r="485">
          <cell r="A485" t="str">
            <v>STB-300PW</v>
          </cell>
          <cell r="B485" t="str">
            <v>SPECIAL</v>
          </cell>
          <cell r="C485" t="str">
            <v>ACCESSORIE</v>
          </cell>
          <cell r="D485" t="str">
            <v>CAM ACCES</v>
          </cell>
        </row>
        <row r="486">
          <cell r="A486" t="str">
            <v>STB-30PF</v>
          </cell>
          <cell r="B486" t="str">
            <v>NEW</v>
          </cell>
          <cell r="C486" t="str">
            <v>ACCESSORIE</v>
          </cell>
          <cell r="D486">
            <v>0</v>
          </cell>
        </row>
        <row r="487">
          <cell r="A487" t="str">
            <v>STB-319VPW</v>
          </cell>
          <cell r="B487" t="str">
            <v>SPECIAL</v>
          </cell>
          <cell r="C487" t="str">
            <v>ACCESSORIE</v>
          </cell>
          <cell r="D487" t="str">
            <v>CAM ACCES</v>
          </cell>
        </row>
        <row r="488">
          <cell r="A488" t="str">
            <v>STB-330PPM</v>
          </cell>
          <cell r="B488" t="str">
            <v>NEW</v>
          </cell>
          <cell r="C488" t="str">
            <v>ACCESSORIE</v>
          </cell>
          <cell r="D488">
            <v>0</v>
          </cell>
        </row>
        <row r="489">
          <cell r="A489" t="str">
            <v>STB-340PCM</v>
          </cell>
          <cell r="B489" t="str">
            <v>NEW</v>
          </cell>
          <cell r="C489" t="str">
            <v>ACCESSORIE</v>
          </cell>
          <cell r="D489">
            <v>0</v>
          </cell>
        </row>
        <row r="490">
          <cell r="A490" t="str">
            <v>STB-350PPM</v>
          </cell>
          <cell r="B490" t="str">
            <v>NEW</v>
          </cell>
          <cell r="C490" t="str">
            <v>ACCESSORIE</v>
          </cell>
          <cell r="D490">
            <v>0</v>
          </cell>
        </row>
        <row r="491">
          <cell r="A491" t="str">
            <v>STB-355PPM</v>
          </cell>
          <cell r="B491" t="str">
            <v>SPECIAL</v>
          </cell>
          <cell r="C491" t="str">
            <v>ACCESSORIE</v>
          </cell>
          <cell r="D491" t="str">
            <v>CAM ACCES</v>
          </cell>
        </row>
        <row r="492">
          <cell r="A492" t="str">
            <v>STB-370NPC</v>
          </cell>
          <cell r="B492" t="str">
            <v>SPECIAL</v>
          </cell>
          <cell r="C492" t="str">
            <v>ACCESSORIE</v>
          </cell>
          <cell r="D492" t="str">
            <v>CAM ACCES</v>
          </cell>
        </row>
        <row r="493">
          <cell r="A493" t="str">
            <v>STB-370PC</v>
          </cell>
          <cell r="B493" t="str">
            <v>NEW</v>
          </cell>
          <cell r="C493" t="str">
            <v>ACCESSORIE</v>
          </cell>
          <cell r="D493">
            <v>0</v>
          </cell>
        </row>
        <row r="494">
          <cell r="A494" t="str">
            <v>STB-400</v>
          </cell>
          <cell r="B494" t="str">
            <v>SPECIAL</v>
          </cell>
          <cell r="C494" t="str">
            <v>ACCESSORIE</v>
          </cell>
          <cell r="D494">
            <v>0</v>
          </cell>
        </row>
        <row r="495">
          <cell r="A495" t="str">
            <v>STB-40PF</v>
          </cell>
          <cell r="B495" t="str">
            <v>SPECIAL</v>
          </cell>
          <cell r="C495" t="str">
            <v>ACCESSORIE</v>
          </cell>
          <cell r="D495" t="str">
            <v>CAM ACCES</v>
          </cell>
        </row>
        <row r="496">
          <cell r="A496" t="str">
            <v>STB-4150V</v>
          </cell>
          <cell r="B496" t="str">
            <v>SPECIAL</v>
          </cell>
          <cell r="C496" t="str">
            <v>ACCESSORIE</v>
          </cell>
          <cell r="D496" t="str">
            <v>CAM ACCES</v>
          </cell>
        </row>
        <row r="497">
          <cell r="A497" t="str">
            <v>STB-42LM</v>
          </cell>
          <cell r="B497" t="str">
            <v>SPECIAL</v>
          </cell>
          <cell r="C497" t="str">
            <v>ACCESSORIE</v>
          </cell>
          <cell r="D497" t="str">
            <v>LCD ACCES</v>
          </cell>
        </row>
        <row r="498">
          <cell r="A498" t="str">
            <v>STB-496PPV</v>
          </cell>
          <cell r="B498" t="str">
            <v>NEW</v>
          </cell>
          <cell r="C498" t="str">
            <v>ACCESSORIE</v>
          </cell>
          <cell r="D498">
            <v>0</v>
          </cell>
        </row>
        <row r="499">
          <cell r="A499" t="str">
            <v>STB-LM</v>
          </cell>
          <cell r="B499" t="str">
            <v>NEW</v>
          </cell>
          <cell r="C499" t="str">
            <v>ACCESSORIE</v>
          </cell>
          <cell r="D499">
            <v>0</v>
          </cell>
        </row>
        <row r="500">
          <cell r="A500" t="str">
            <v>STH-200</v>
          </cell>
          <cell r="B500" t="str">
            <v>NEW</v>
          </cell>
          <cell r="C500" t="str">
            <v>ACCESSORIE</v>
          </cell>
          <cell r="D500">
            <v>0</v>
          </cell>
        </row>
        <row r="501">
          <cell r="A501" t="str">
            <v>STH-330PIV</v>
          </cell>
          <cell r="B501" t="str">
            <v>SPECIAL</v>
          </cell>
          <cell r="C501" t="str">
            <v>ACCESSORIE</v>
          </cell>
          <cell r="D501" t="str">
            <v>CAM ACCES</v>
          </cell>
        </row>
        <row r="502">
          <cell r="A502" t="str">
            <v>STH-360NPO</v>
          </cell>
          <cell r="B502" t="str">
            <v>SPECIAL</v>
          </cell>
          <cell r="C502" t="str">
            <v>ACCESSORIE</v>
          </cell>
          <cell r="D502" t="str">
            <v>CAM ACCES</v>
          </cell>
        </row>
        <row r="503">
          <cell r="A503" t="str">
            <v>STH-370NPO</v>
          </cell>
          <cell r="B503" t="str">
            <v>SPECIAL</v>
          </cell>
          <cell r="C503" t="str">
            <v>CAMERA</v>
          </cell>
          <cell r="D503" t="str">
            <v>CAM ACCES</v>
          </cell>
        </row>
        <row r="504">
          <cell r="A504" t="str">
            <v>STH-370PE</v>
          </cell>
          <cell r="B504" t="str">
            <v>NEW</v>
          </cell>
          <cell r="C504" t="str">
            <v>ACCESSORIE</v>
          </cell>
          <cell r="D504">
            <v>0</v>
          </cell>
        </row>
        <row r="505">
          <cell r="A505" t="str">
            <v>STH-370PO</v>
          </cell>
          <cell r="B505" t="str">
            <v>SPECIAL</v>
          </cell>
          <cell r="C505" t="str">
            <v>CAMERA</v>
          </cell>
          <cell r="D505" t="str">
            <v>PTZ CAM</v>
          </cell>
        </row>
        <row r="506">
          <cell r="A506" t="str">
            <v>STH-380PO</v>
          </cell>
          <cell r="B506" t="str">
            <v>NEW</v>
          </cell>
          <cell r="C506" t="str">
            <v>ACCESSORIE</v>
          </cell>
          <cell r="D506">
            <v>0</v>
          </cell>
        </row>
        <row r="507">
          <cell r="A507" t="str">
            <v>STH-460NPE</v>
          </cell>
          <cell r="B507" t="str">
            <v>SPECIAL</v>
          </cell>
          <cell r="C507" t="str">
            <v>ACCESSORIE</v>
          </cell>
          <cell r="D507" t="str">
            <v>CAM ACCES</v>
          </cell>
        </row>
        <row r="508">
          <cell r="A508" t="str">
            <v>STH-500</v>
          </cell>
          <cell r="B508" t="str">
            <v>NEW</v>
          </cell>
          <cell r="C508" t="str">
            <v>ACCESSORIE</v>
          </cell>
          <cell r="D508">
            <v>0</v>
          </cell>
        </row>
        <row r="509">
          <cell r="A509" t="str">
            <v>STH-600</v>
          </cell>
          <cell r="B509" t="str">
            <v>SPECIAL</v>
          </cell>
          <cell r="C509" t="str">
            <v>ACCESSORIE</v>
          </cell>
          <cell r="D509" t="str">
            <v>CAM ACCES</v>
          </cell>
        </row>
        <row r="510">
          <cell r="A510" t="str">
            <v>STM-17LM</v>
          </cell>
          <cell r="B510" t="str">
            <v>SPECIAL</v>
          </cell>
          <cell r="C510" t="str">
            <v>MONITOR</v>
          </cell>
          <cell r="D510" t="str">
            <v>LCD</v>
          </cell>
        </row>
        <row r="511">
          <cell r="A511" t="str">
            <v>STM-32L</v>
          </cell>
          <cell r="B511" t="str">
            <v>SPECIAL</v>
          </cell>
          <cell r="C511" t="str">
            <v>MONITOR</v>
          </cell>
          <cell r="D511" t="str">
            <v>LCD</v>
          </cell>
        </row>
        <row r="512">
          <cell r="A512" t="str">
            <v>STM-42L</v>
          </cell>
          <cell r="B512" t="str">
            <v>SPECIAL</v>
          </cell>
          <cell r="C512" t="str">
            <v>MONITOR</v>
          </cell>
          <cell r="D512" t="str">
            <v>LCD</v>
          </cell>
        </row>
        <row r="513">
          <cell r="A513" t="str">
            <v>SUB-2000</v>
          </cell>
          <cell r="B513" t="str">
            <v>SPECIAL</v>
          </cell>
          <cell r="C513" t="str">
            <v>CAMERA</v>
          </cell>
          <cell r="D513" t="str">
            <v>BX DN CAM</v>
          </cell>
        </row>
        <row r="514">
          <cell r="A514" t="str">
            <v>SUD-2080</v>
          </cell>
          <cell r="B514" t="str">
            <v>SPECIAL</v>
          </cell>
          <cell r="C514" t="str">
            <v>CAMERA</v>
          </cell>
          <cell r="D514">
            <v>0</v>
          </cell>
        </row>
        <row r="515">
          <cell r="A515" t="str">
            <v>SUD-2080F</v>
          </cell>
          <cell r="B515" t="str">
            <v>SPECIAL</v>
          </cell>
          <cell r="C515" t="str">
            <v>CAMERA</v>
          </cell>
          <cell r="D515">
            <v>0</v>
          </cell>
        </row>
        <row r="516">
          <cell r="A516" t="str">
            <v>SUD-3080F</v>
          </cell>
          <cell r="B516" t="str">
            <v>SPECIAL</v>
          </cell>
          <cell r="C516" t="str">
            <v>CAMERA</v>
          </cell>
          <cell r="D516">
            <v>0</v>
          </cell>
        </row>
        <row r="517">
          <cell r="A517" t="str">
            <v>SVD-4300W</v>
          </cell>
          <cell r="B517" t="str">
            <v>SPECIAL</v>
          </cell>
          <cell r="C517" t="str">
            <v>CAMERA</v>
          </cell>
          <cell r="D517" t="str">
            <v>BX MTR CAM</v>
          </cell>
        </row>
        <row r="518">
          <cell r="A518" t="str">
            <v>SVD-4400</v>
          </cell>
          <cell r="B518" t="str">
            <v>LEVEL 2</v>
          </cell>
          <cell r="C518" t="str">
            <v>CAMERA</v>
          </cell>
          <cell r="D518" t="str">
            <v>DOM V</v>
          </cell>
        </row>
        <row r="519">
          <cell r="A519" t="str">
            <v>SVD-4400W</v>
          </cell>
          <cell r="B519" t="str">
            <v>SPECIAL</v>
          </cell>
          <cell r="C519" t="str">
            <v>CAMERA</v>
          </cell>
          <cell r="D519" t="str">
            <v>DOM V</v>
          </cell>
        </row>
        <row r="520">
          <cell r="A520" t="str">
            <v>SVD-4400W</v>
          </cell>
          <cell r="B520" t="str">
            <v>LEVEL 2</v>
          </cell>
          <cell r="C520" t="str">
            <v>CAMERA</v>
          </cell>
          <cell r="D520" t="str">
            <v>DOM V</v>
          </cell>
        </row>
        <row r="521">
          <cell r="A521" t="str">
            <v>SVD-4600W</v>
          </cell>
          <cell r="B521" t="str">
            <v>SPECIAL</v>
          </cell>
          <cell r="C521" t="str">
            <v>CAMERA</v>
          </cell>
          <cell r="D521" t="str">
            <v>DOM MTRCAM</v>
          </cell>
        </row>
        <row r="522">
          <cell r="A522" t="str">
            <v>SVD-4600W</v>
          </cell>
          <cell r="B522" t="str">
            <v>LEVEL 2</v>
          </cell>
          <cell r="C522" t="str">
            <v>CAMERA</v>
          </cell>
          <cell r="D522" t="str">
            <v>DOM MTRCAM</v>
          </cell>
        </row>
        <row r="523">
          <cell r="A523" t="str">
            <v>SVD-4700</v>
          </cell>
          <cell r="B523" t="str">
            <v>SPECIAL</v>
          </cell>
          <cell r="C523" t="str">
            <v>CAMERA</v>
          </cell>
          <cell r="D523" t="str">
            <v>DOM MTRCAM</v>
          </cell>
        </row>
        <row r="524">
          <cell r="A524" t="str">
            <v>SVD-4700W</v>
          </cell>
          <cell r="B524" t="str">
            <v>NEW</v>
          </cell>
          <cell r="C524" t="str">
            <v>CAMERA</v>
          </cell>
          <cell r="D524">
            <v>0</v>
          </cell>
        </row>
        <row r="525">
          <cell r="A525" t="str">
            <v>SVR-1645</v>
          </cell>
          <cell r="B525" t="str">
            <v>SPECIAL</v>
          </cell>
          <cell r="C525" t="str">
            <v>DIGRECORDE</v>
          </cell>
          <cell r="D525" t="str">
            <v>16CHANNEL</v>
          </cell>
        </row>
        <row r="526">
          <cell r="A526" t="str">
            <v>SVR-1660C-1000</v>
          </cell>
          <cell r="B526" t="str">
            <v>SPECIAL</v>
          </cell>
          <cell r="C526" t="str">
            <v>DIGRECORDE</v>
          </cell>
          <cell r="D526" t="str">
            <v>16CHANNEL</v>
          </cell>
        </row>
        <row r="527">
          <cell r="A527" t="str">
            <v>SVR-1660C-500</v>
          </cell>
          <cell r="B527" t="str">
            <v>SPECIAL</v>
          </cell>
          <cell r="C527" t="str">
            <v>DIGRECORDE</v>
          </cell>
          <cell r="D527" t="str">
            <v>16CHANNEL</v>
          </cell>
        </row>
        <row r="528">
          <cell r="A528" t="str">
            <v>SVR-1670C-1000</v>
          </cell>
          <cell r="B528" t="str">
            <v>SPECIAL</v>
          </cell>
          <cell r="C528" t="str">
            <v>DIGRECORDE</v>
          </cell>
          <cell r="D528" t="str">
            <v>16CHANNEL</v>
          </cell>
        </row>
        <row r="529">
          <cell r="A529" t="str">
            <v>SVR-1670C-500</v>
          </cell>
          <cell r="B529" t="str">
            <v>SPECIAL</v>
          </cell>
          <cell r="C529" t="str">
            <v>DIGRECORDE</v>
          </cell>
          <cell r="D529" t="str">
            <v>16CHANNEL</v>
          </cell>
        </row>
        <row r="530">
          <cell r="A530" t="str">
            <v>SVR-1680C</v>
          </cell>
          <cell r="B530" t="str">
            <v>LEVEL 1</v>
          </cell>
          <cell r="C530" t="str">
            <v>DIGRECORDE</v>
          </cell>
          <cell r="D530" t="str">
            <v>16CHANNEL</v>
          </cell>
        </row>
        <row r="531">
          <cell r="A531" t="str">
            <v>SVR-1680C-1000</v>
          </cell>
          <cell r="B531" t="str">
            <v>SPECIAL</v>
          </cell>
          <cell r="C531" t="str">
            <v>DIGRECORDE</v>
          </cell>
          <cell r="D531" t="str">
            <v>16CHANNEL</v>
          </cell>
        </row>
        <row r="532">
          <cell r="A532" t="str">
            <v>SVR-1680C-500</v>
          </cell>
          <cell r="B532" t="str">
            <v>SPECIAL</v>
          </cell>
          <cell r="C532" t="str">
            <v>DIGRECORDE</v>
          </cell>
          <cell r="D532" t="str">
            <v>16CHANNEL</v>
          </cell>
        </row>
        <row r="533">
          <cell r="A533" t="str">
            <v>SVR-3200</v>
          </cell>
          <cell r="B533" t="str">
            <v>NEW</v>
          </cell>
          <cell r="C533" t="str">
            <v>DIGRECORDE</v>
          </cell>
          <cell r="D533">
            <v>0</v>
          </cell>
        </row>
        <row r="534">
          <cell r="A534" t="str">
            <v>SVR-3200-1000</v>
          </cell>
          <cell r="B534" t="str">
            <v>SPECIAL</v>
          </cell>
          <cell r="C534" t="str">
            <v>DIGRECORDE</v>
          </cell>
          <cell r="D534" t="str">
            <v>16CHANNEL</v>
          </cell>
        </row>
        <row r="535">
          <cell r="A535" t="str">
            <v>SVR-3200-2000</v>
          </cell>
          <cell r="B535" t="str">
            <v>SPECIAL</v>
          </cell>
          <cell r="C535" t="str">
            <v>DIGRECORDE</v>
          </cell>
          <cell r="D535" t="str">
            <v>16CHANNEL</v>
          </cell>
        </row>
        <row r="536">
          <cell r="A536" t="str">
            <v>SVR-3200-500</v>
          </cell>
          <cell r="B536" t="str">
            <v>SPECIAL</v>
          </cell>
          <cell r="C536" t="str">
            <v>DIGRECORDE</v>
          </cell>
          <cell r="D536" t="str">
            <v>16CHANNEL</v>
          </cell>
        </row>
        <row r="537">
          <cell r="A537" t="str">
            <v>SVR-470-1000</v>
          </cell>
          <cell r="B537" t="str">
            <v>SPECIAL</v>
          </cell>
          <cell r="C537" t="str">
            <v>DIGRECORDE</v>
          </cell>
          <cell r="D537" t="str">
            <v>4CHANNEL</v>
          </cell>
        </row>
        <row r="538">
          <cell r="A538" t="str">
            <v>SVR-470-500</v>
          </cell>
          <cell r="B538" t="str">
            <v>SPECIAL</v>
          </cell>
          <cell r="C538" t="str">
            <v>DIGRECORDE</v>
          </cell>
          <cell r="D538">
            <v>0</v>
          </cell>
        </row>
        <row r="539">
          <cell r="A539" t="str">
            <v>SVR-960C-1000</v>
          </cell>
          <cell r="B539" t="str">
            <v>SPECIAL</v>
          </cell>
          <cell r="C539" t="str">
            <v>DIGRECORDE</v>
          </cell>
          <cell r="D539" t="str">
            <v>8CHANNEL</v>
          </cell>
        </row>
        <row r="540">
          <cell r="A540" t="str">
            <v>SVR-960C-2000</v>
          </cell>
          <cell r="B540" t="str">
            <v>SPECIAL</v>
          </cell>
          <cell r="C540" t="str">
            <v>DIGRECORDE</v>
          </cell>
          <cell r="D540" t="str">
            <v>8CHANNEL</v>
          </cell>
        </row>
        <row r="541">
          <cell r="A541" t="str">
            <v>SVR-960C-500</v>
          </cell>
          <cell r="B541" t="str">
            <v>SPECIAL</v>
          </cell>
          <cell r="C541" t="str">
            <v>DIGRECORDE</v>
          </cell>
          <cell r="D541" t="str">
            <v>8CHANNEL</v>
          </cell>
        </row>
        <row r="542">
          <cell r="A542" t="str">
            <v>WALGV-1632VDA</v>
          </cell>
          <cell r="B542" t="str">
            <v>LEVEL 1</v>
          </cell>
          <cell r="C542" t="str">
            <v>MUX/SWITCH</v>
          </cell>
          <cell r="D542">
            <v>0</v>
          </cell>
        </row>
        <row r="543">
          <cell r="A543" t="str">
            <v>WALGV-BCC825</v>
          </cell>
          <cell r="B543" t="str">
            <v>LEVEL 1</v>
          </cell>
          <cell r="C543" t="str">
            <v>CAMERA</v>
          </cell>
          <cell r="D543">
            <v>0</v>
          </cell>
        </row>
        <row r="544">
          <cell r="A544" t="str">
            <v>WALGV-BRACKET</v>
          </cell>
          <cell r="B544" t="str">
            <v>LEVEL 3</v>
          </cell>
          <cell r="C544" t="str">
            <v>MTS/HSNG</v>
          </cell>
          <cell r="D544">
            <v>0</v>
          </cell>
        </row>
        <row r="545">
          <cell r="A545" t="str">
            <v>WALGV-CMP163</v>
          </cell>
          <cell r="B545" t="str">
            <v>LEVEL 2</v>
          </cell>
          <cell r="C545" t="str">
            <v>MUX/SWITCH</v>
          </cell>
          <cell r="D545">
            <v>0</v>
          </cell>
        </row>
        <row r="546">
          <cell r="A546" t="str">
            <v>WALGV-EKSW8-BR</v>
          </cell>
          <cell r="B546" t="str">
            <v>LEVEL 1</v>
          </cell>
          <cell r="C546" t="str">
            <v>ACCESSORIE</v>
          </cell>
          <cell r="D546">
            <v>0</v>
          </cell>
        </row>
        <row r="547">
          <cell r="A547" t="str">
            <v>WALGV-HOU3512PM</v>
          </cell>
          <cell r="B547" t="str">
            <v>LEVEL 1</v>
          </cell>
          <cell r="C547" t="str">
            <v>ACCESSORIE</v>
          </cell>
          <cell r="D547">
            <v>0</v>
          </cell>
        </row>
        <row r="548">
          <cell r="A548" t="str">
            <v>WALGV-MUX16TC-PS</v>
          </cell>
          <cell r="B548" t="str">
            <v>PARTS</v>
          </cell>
          <cell r="C548" t="str">
            <v>PARTS</v>
          </cell>
          <cell r="D548">
            <v>0</v>
          </cell>
        </row>
        <row r="549">
          <cell r="A549" t="str">
            <v>WALGV-MUX-BKT</v>
          </cell>
          <cell r="B549" t="str">
            <v>SPECIAL</v>
          </cell>
          <cell r="C549" t="str">
            <v>MTS/HSNG</v>
          </cell>
          <cell r="D549">
            <v>0</v>
          </cell>
        </row>
        <row r="550">
          <cell r="A550" t="str">
            <v>WALGV-ODCLRSTD</v>
          </cell>
          <cell r="B550" t="str">
            <v>LEVEL 1</v>
          </cell>
          <cell r="C550" t="str">
            <v>CAMERA</v>
          </cell>
          <cell r="D550" t="str">
            <v>CAM KIT</v>
          </cell>
        </row>
        <row r="551">
          <cell r="A551" t="str">
            <v>WALGV-ODCLRSTD5</v>
          </cell>
          <cell r="B551" t="str">
            <v>LEVEL 1</v>
          </cell>
          <cell r="C551" t="str">
            <v>CAMERA</v>
          </cell>
          <cell r="D551" t="str">
            <v>CAM KIT</v>
          </cell>
        </row>
        <row r="552">
          <cell r="A552" t="str">
            <v>WALGV-ODCLRWDR5</v>
          </cell>
          <cell r="B552" t="str">
            <v>LEVEL 1</v>
          </cell>
          <cell r="C552" t="str">
            <v>CAMERA</v>
          </cell>
          <cell r="D552" t="str">
            <v>CAM KIT</v>
          </cell>
        </row>
        <row r="553">
          <cell r="A553" t="str">
            <v>WALGV-PH3512HB</v>
          </cell>
          <cell r="B553" t="str">
            <v>LEVEL 1</v>
          </cell>
          <cell r="C553" t="str">
            <v>MTS/HSNG</v>
          </cell>
          <cell r="D553">
            <v>0</v>
          </cell>
        </row>
        <row r="554">
          <cell r="A554" t="str">
            <v>WALGV-Q4CHRTC-BR</v>
          </cell>
          <cell r="B554" t="str">
            <v>LEVEL 2</v>
          </cell>
          <cell r="C554" t="str">
            <v>MUX/SWITCH</v>
          </cell>
          <cell r="D554">
            <v>0</v>
          </cell>
        </row>
        <row r="555">
          <cell r="A555" t="str">
            <v>WALGV-Q4CHRTPS</v>
          </cell>
          <cell r="B555" t="str">
            <v>SPECIAL</v>
          </cell>
          <cell r="C555" t="str">
            <v>ACCESSORIE</v>
          </cell>
          <cell r="D555">
            <v>0</v>
          </cell>
        </row>
        <row r="556">
          <cell r="A556" t="str">
            <v>WALGV-QUADRKMT</v>
          </cell>
          <cell r="B556" t="str">
            <v>LEVEL 3</v>
          </cell>
          <cell r="C556" t="str">
            <v>ACCESSORIE</v>
          </cell>
          <cell r="D556">
            <v>0</v>
          </cell>
        </row>
        <row r="557">
          <cell r="A557" t="str">
            <v>WALGV-VDA816</v>
          </cell>
          <cell r="B557" t="str">
            <v>NEW</v>
          </cell>
          <cell r="C557" t="str">
            <v>MUX/SWITCH</v>
          </cell>
          <cell r="D557">
            <v>0</v>
          </cell>
        </row>
        <row r="558">
          <cell r="A558" t="str">
            <v>WALGV-W1615</v>
          </cell>
          <cell r="B558" t="str">
            <v>LEVEL 3</v>
          </cell>
          <cell r="C558" t="str">
            <v>DIGRECORDE</v>
          </cell>
          <cell r="D558" t="str">
            <v>16CHANNEL</v>
          </cell>
        </row>
        <row r="559">
          <cell r="A559" t="str">
            <v>WALGV-W1615</v>
          </cell>
          <cell r="B559" t="str">
            <v>LEVEL 1</v>
          </cell>
          <cell r="C559" t="str">
            <v>DIGRECORDE</v>
          </cell>
          <cell r="D559" t="str">
            <v>16CHANNEL</v>
          </cell>
        </row>
        <row r="560">
          <cell r="A560" t="str">
            <v>WALSRV-960BKT</v>
          </cell>
          <cell r="B560" t="str">
            <v>LEVEL 1</v>
          </cell>
          <cell r="C560" t="str">
            <v>RECORDER</v>
          </cell>
          <cell r="D560">
            <v>0</v>
          </cell>
        </row>
        <row r="561">
          <cell r="A561" t="str">
            <v>Z9540009901A</v>
          </cell>
          <cell r="B561" t="str">
            <v>PARTS</v>
          </cell>
          <cell r="C561" t="str">
            <v>PARTS</v>
          </cell>
          <cell r="D561">
            <v>0</v>
          </cell>
        </row>
        <row r="562">
          <cell r="A562" t="str">
            <v>Z9540009902A</v>
          </cell>
          <cell r="B562" t="str">
            <v>PARTS</v>
          </cell>
          <cell r="C562" t="str">
            <v>PARTS</v>
          </cell>
          <cell r="D562">
            <v>0</v>
          </cell>
        </row>
        <row r="563">
          <cell r="A563" t="str">
            <v>Z9596-0034</v>
          </cell>
          <cell r="B563" t="str">
            <v>PARTS</v>
          </cell>
          <cell r="C563" t="str">
            <v>PARTS</v>
          </cell>
          <cell r="D563">
            <v>0</v>
          </cell>
        </row>
        <row r="564">
          <cell r="A564" t="str">
            <v>Z9596004401A</v>
          </cell>
          <cell r="B564" t="str">
            <v>PARTS</v>
          </cell>
          <cell r="C564" t="str">
            <v>PARTS</v>
          </cell>
          <cell r="D564">
            <v>0</v>
          </cell>
        </row>
      </sheetData>
      <sheetData sheetId="33"/>
      <sheetData sheetId="34"/>
      <sheetData sheetId="35"/>
      <sheetData sheetId="36"/>
      <sheetData sheetId="37"/>
      <sheetData sheetId="3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TIOS T"/>
      <sheetName val="VARIABLES"/>
      <sheetName val="sitios"/>
      <sheetName val="PANDUIT CAT 6"/>
      <sheetName val="PANDUIT CAT 5E"/>
      <sheetName val="PRESTACIONES"/>
    </sheetNames>
    <sheetDataSet>
      <sheetData sheetId="0" refreshError="1"/>
      <sheetData sheetId="1" refreshError="1">
        <row r="2">
          <cell r="B2">
            <v>90</v>
          </cell>
        </row>
        <row r="13">
          <cell r="B13">
            <v>82.5</v>
          </cell>
        </row>
        <row r="17">
          <cell r="B17">
            <v>1</v>
          </cell>
        </row>
      </sheetData>
      <sheetData sheetId="2" refreshError="1"/>
      <sheetData sheetId="3" refreshError="1"/>
      <sheetData sheetId="4" refreshError="1"/>
      <sheetData sheetId="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Detalle"/>
      <sheetName val="Viajes"/>
      <sheetName val="Viajes-Terceros"/>
      <sheetName val="Tarifas"/>
      <sheetName val="Pivot"/>
      <sheetName val="Formato_Rwif"/>
      <sheetName val="CC"/>
      <sheetName val="Tablas"/>
      <sheetName val="Compañias"/>
      <sheetName val="PUC"/>
      <sheetName val="OT-CTAS"/>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
          <cell r="A1" t="str">
            <v>N°</v>
          </cell>
          <cell r="B1" t="str">
            <v>CUENTA</v>
          </cell>
          <cell r="C1" t="str">
            <v>GRUPO CUENTA</v>
          </cell>
          <cell r="D1" t="str">
            <v>C1</v>
          </cell>
          <cell r="E1" t="str">
            <v>C2</v>
          </cell>
          <cell r="F1" t="str">
            <v>C3</v>
          </cell>
          <cell r="G1" t="str">
            <v>C4</v>
          </cell>
          <cell r="H1" t="str">
            <v>NOMBRE DE CUENTA</v>
          </cell>
          <cell r="J1" t="str">
            <v>CUENTA</v>
          </cell>
          <cell r="K1" t="str">
            <v>GRUPO CUENTA</v>
          </cell>
          <cell r="L1" t="str">
            <v>C1</v>
          </cell>
          <cell r="M1" t="str">
            <v>C2</v>
          </cell>
          <cell r="N1" t="str">
            <v>C3</v>
          </cell>
          <cell r="O1" t="str">
            <v>C4</v>
          </cell>
          <cell r="P1" t="str">
            <v>NOMBRE DE CUENTA</v>
          </cell>
          <cell r="R1" t="str">
            <v>CUENTA</v>
          </cell>
          <cell r="S1" t="str">
            <v>GRUPO CUENTA</v>
          </cell>
          <cell r="T1" t="str">
            <v>C1</v>
          </cell>
          <cell r="U1" t="str">
            <v>C2</v>
          </cell>
          <cell r="V1" t="str">
            <v>C3</v>
          </cell>
          <cell r="W1" t="str">
            <v>C4</v>
          </cell>
          <cell r="X1" t="str">
            <v>NOMBRE DE CUENTA</v>
          </cell>
        </row>
        <row r="2">
          <cell r="B2" t="str">
            <v>ADM</v>
          </cell>
          <cell r="D2" t="str">
            <v>Administracion</v>
          </cell>
          <cell r="J2" t="str">
            <v>VTAS</v>
          </cell>
          <cell r="L2" t="str">
            <v>Ventas</v>
          </cell>
          <cell r="R2" t="str">
            <v>PDCC</v>
          </cell>
          <cell r="T2" t="str">
            <v>Producción</v>
          </cell>
        </row>
        <row r="3">
          <cell r="A3">
            <v>1</v>
          </cell>
          <cell r="B3">
            <v>51055101</v>
          </cell>
          <cell r="C3" t="str">
            <v>05.GTOS DE PERSONAL OTROS</v>
          </cell>
          <cell r="D3">
            <v>51</v>
          </cell>
          <cell r="E3">
            <v>5</v>
          </cell>
          <cell r="F3">
            <v>51</v>
          </cell>
          <cell r="G3">
            <v>1</v>
          </cell>
          <cell r="H3" t="str">
            <v xml:space="preserve">   DOTACION Y SUM. TRABAJADORE</v>
          </cell>
          <cell r="J3">
            <v>52055101</v>
          </cell>
          <cell r="K3" t="str">
            <v>05.GTOS DE PERSONAL OTROS</v>
          </cell>
          <cell r="L3">
            <v>52</v>
          </cell>
          <cell r="M3">
            <v>5</v>
          </cell>
          <cell r="N3">
            <v>51</v>
          </cell>
          <cell r="O3">
            <v>1</v>
          </cell>
          <cell r="P3" t="str">
            <v xml:space="preserve">   DOTACION Y SUM. TRABAJADORE</v>
          </cell>
          <cell r="R3">
            <v>73055101</v>
          </cell>
          <cell r="S3" t="str">
            <v>05.GTOS DE PERSONAL OTROS</v>
          </cell>
          <cell r="T3">
            <v>73</v>
          </cell>
          <cell r="U3">
            <v>5</v>
          </cell>
          <cell r="V3">
            <v>51</v>
          </cell>
          <cell r="W3">
            <v>1</v>
          </cell>
          <cell r="X3" t="str">
            <v xml:space="preserve">   DOTACION Y SUM. TRABAJADORE</v>
          </cell>
        </row>
        <row r="4">
          <cell r="A4">
            <v>2</v>
          </cell>
          <cell r="B4">
            <v>51056301</v>
          </cell>
          <cell r="C4" t="str">
            <v>05.GTOS DE PERSONAL OTROS</v>
          </cell>
          <cell r="D4">
            <v>51</v>
          </cell>
          <cell r="E4">
            <v>5</v>
          </cell>
          <cell r="F4">
            <v>63</v>
          </cell>
          <cell r="G4">
            <v>1</v>
          </cell>
          <cell r="H4" t="str">
            <v xml:space="preserve">   CAPACITACION AL PERSONAL</v>
          </cell>
          <cell r="J4">
            <v>52056301</v>
          </cell>
          <cell r="K4" t="str">
            <v>05.GTOS DE PERSONAL OTROS</v>
          </cell>
          <cell r="L4">
            <v>52</v>
          </cell>
          <cell r="M4">
            <v>5</v>
          </cell>
          <cell r="N4">
            <v>63</v>
          </cell>
          <cell r="O4">
            <v>1</v>
          </cell>
          <cell r="P4" t="str">
            <v xml:space="preserve">   CAPACITACION AL PERSONAL</v>
          </cell>
          <cell r="R4">
            <v>73056301</v>
          </cell>
          <cell r="S4" t="str">
            <v>05.GTOS DE PERSONAL OTROS</v>
          </cell>
          <cell r="T4">
            <v>73</v>
          </cell>
          <cell r="U4">
            <v>5</v>
          </cell>
          <cell r="V4">
            <v>63</v>
          </cell>
          <cell r="W4">
            <v>1</v>
          </cell>
          <cell r="X4" t="str">
            <v xml:space="preserve">   CAPACITACION AL PERSONAL</v>
          </cell>
        </row>
        <row r="5">
          <cell r="A5">
            <v>3</v>
          </cell>
          <cell r="B5">
            <v>51056601</v>
          </cell>
          <cell r="C5" t="str">
            <v>05.GTOS DE PERSONAL OTROS</v>
          </cell>
          <cell r="D5">
            <v>51</v>
          </cell>
          <cell r="E5">
            <v>5</v>
          </cell>
          <cell r="F5">
            <v>66</v>
          </cell>
          <cell r="G5">
            <v>1</v>
          </cell>
          <cell r="H5" t="str">
            <v xml:space="preserve">   GASTOS DEP. Y DE RECREACION</v>
          </cell>
          <cell r="J5">
            <v>52056601</v>
          </cell>
          <cell r="K5" t="str">
            <v>05.GTOS DE PERSONAL OTROS</v>
          </cell>
          <cell r="L5">
            <v>52</v>
          </cell>
          <cell r="M5">
            <v>5</v>
          </cell>
          <cell r="N5">
            <v>66</v>
          </cell>
          <cell r="O5">
            <v>1</v>
          </cell>
          <cell r="P5" t="str">
            <v xml:space="preserve">   GASTOS DEP. Y DE RECREACION</v>
          </cell>
          <cell r="R5">
            <v>73056601</v>
          </cell>
          <cell r="S5" t="str">
            <v>05.GTOS DE PERSONAL OTROS</v>
          </cell>
          <cell r="T5">
            <v>73</v>
          </cell>
          <cell r="U5">
            <v>5</v>
          </cell>
          <cell r="V5">
            <v>66</v>
          </cell>
          <cell r="W5">
            <v>1</v>
          </cell>
          <cell r="X5" t="str">
            <v xml:space="preserve">   GASTOS DEP. Y DE RECREACION</v>
          </cell>
        </row>
        <row r="6">
          <cell r="A6">
            <v>4</v>
          </cell>
          <cell r="B6">
            <v>51058401</v>
          </cell>
          <cell r="C6" t="str">
            <v>05.GTOS DE PERSONAL OTROS</v>
          </cell>
          <cell r="D6">
            <v>51</v>
          </cell>
          <cell r="E6">
            <v>5</v>
          </cell>
          <cell r="F6">
            <v>84</v>
          </cell>
          <cell r="G6">
            <v>1</v>
          </cell>
          <cell r="H6" t="str">
            <v xml:space="preserve">   CONSULTAS</v>
          </cell>
          <cell r="J6">
            <v>52058401</v>
          </cell>
          <cell r="K6" t="str">
            <v>05.GTOS DE PERSONAL OTROS</v>
          </cell>
          <cell r="L6">
            <v>52</v>
          </cell>
          <cell r="M6">
            <v>5</v>
          </cell>
          <cell r="N6">
            <v>84</v>
          </cell>
          <cell r="O6">
            <v>1</v>
          </cell>
          <cell r="P6" t="str">
            <v xml:space="preserve">   CONSULTAS</v>
          </cell>
          <cell r="R6">
            <v>73058401</v>
          </cell>
          <cell r="S6" t="str">
            <v>05.GTOS DE PERSONAL OTROS</v>
          </cell>
          <cell r="T6">
            <v>73</v>
          </cell>
          <cell r="U6">
            <v>5</v>
          </cell>
          <cell r="V6">
            <v>84</v>
          </cell>
          <cell r="W6">
            <v>1</v>
          </cell>
          <cell r="X6" t="str">
            <v xml:space="preserve">   CONSULTAS</v>
          </cell>
        </row>
        <row r="7">
          <cell r="A7">
            <v>5</v>
          </cell>
          <cell r="B7">
            <v>51058402</v>
          </cell>
          <cell r="C7" t="str">
            <v>05.GTOS DE PERSONAL OTROS</v>
          </cell>
          <cell r="D7">
            <v>51</v>
          </cell>
          <cell r="E7">
            <v>5</v>
          </cell>
          <cell r="F7">
            <v>84</v>
          </cell>
          <cell r="G7">
            <v>2</v>
          </cell>
          <cell r="H7" t="str">
            <v xml:space="preserve">   DROGA</v>
          </cell>
          <cell r="J7">
            <v>52058402</v>
          </cell>
          <cell r="K7" t="str">
            <v>05.GTOS DE PERSONAL OTROS</v>
          </cell>
          <cell r="L7">
            <v>52</v>
          </cell>
          <cell r="M7">
            <v>5</v>
          </cell>
          <cell r="N7">
            <v>84</v>
          </cell>
          <cell r="O7">
            <v>2</v>
          </cell>
          <cell r="P7" t="str">
            <v xml:space="preserve">   DROGA</v>
          </cell>
          <cell r="R7">
            <v>73058402</v>
          </cell>
          <cell r="S7" t="str">
            <v>05.GTOS DE PERSONAL OTROS</v>
          </cell>
          <cell r="T7">
            <v>73</v>
          </cell>
          <cell r="U7">
            <v>5</v>
          </cell>
          <cell r="V7">
            <v>84</v>
          </cell>
          <cell r="W7">
            <v>2</v>
          </cell>
          <cell r="X7" t="str">
            <v xml:space="preserve">   DROGA</v>
          </cell>
        </row>
        <row r="8">
          <cell r="A8">
            <v>6</v>
          </cell>
          <cell r="B8">
            <v>51059502</v>
          </cell>
          <cell r="C8" t="str">
            <v>05.GTOS DE PERSONAL OTROS</v>
          </cell>
          <cell r="D8">
            <v>51</v>
          </cell>
          <cell r="E8">
            <v>5</v>
          </cell>
          <cell r="F8">
            <v>95</v>
          </cell>
          <cell r="G8">
            <v>2</v>
          </cell>
          <cell r="H8" t="str">
            <v xml:space="preserve">   TRANSPORTE PERSONAL</v>
          </cell>
          <cell r="J8">
            <v>52059502</v>
          </cell>
          <cell r="K8" t="str">
            <v>05.GTOS DE PERSONAL OTROS</v>
          </cell>
          <cell r="L8">
            <v>52</v>
          </cell>
          <cell r="M8">
            <v>5</v>
          </cell>
          <cell r="N8">
            <v>95</v>
          </cell>
          <cell r="O8">
            <v>2</v>
          </cell>
          <cell r="P8" t="str">
            <v xml:space="preserve">   TRANSPORTE PERSONAL</v>
          </cell>
          <cell r="R8">
            <v>73059502</v>
          </cell>
          <cell r="S8" t="str">
            <v>05.GTOS DE PERSONAL OTROS</v>
          </cell>
          <cell r="T8">
            <v>73</v>
          </cell>
          <cell r="U8">
            <v>5</v>
          </cell>
          <cell r="V8">
            <v>95</v>
          </cell>
          <cell r="W8">
            <v>2</v>
          </cell>
          <cell r="X8" t="str">
            <v xml:space="preserve">   TRANSPORTE PERSONAL</v>
          </cell>
        </row>
        <row r="9">
          <cell r="A9">
            <v>7</v>
          </cell>
          <cell r="B9">
            <v>51059503</v>
          </cell>
          <cell r="C9" t="str">
            <v>05.GTOS DE PERSONAL OTROS</v>
          </cell>
          <cell r="D9">
            <v>51</v>
          </cell>
          <cell r="E9">
            <v>5</v>
          </cell>
          <cell r="F9">
            <v>95</v>
          </cell>
          <cell r="G9">
            <v>3</v>
          </cell>
          <cell r="H9" t="str">
            <v xml:space="preserve">   ATENCIONES AL PERSONAL</v>
          </cell>
          <cell r="J9">
            <v>52059503</v>
          </cell>
          <cell r="K9" t="str">
            <v>05.GTOS DE PERSONAL OTROS</v>
          </cell>
          <cell r="L9">
            <v>52</v>
          </cell>
          <cell r="M9">
            <v>5</v>
          </cell>
          <cell r="N9">
            <v>95</v>
          </cell>
          <cell r="O9">
            <v>3</v>
          </cell>
          <cell r="P9" t="str">
            <v xml:space="preserve">   ATENCIONES AL PERSONAL</v>
          </cell>
          <cell r="R9">
            <v>73059503</v>
          </cell>
          <cell r="S9" t="str">
            <v>05.GTOS DE PERSONAL OTROS</v>
          </cell>
          <cell r="T9">
            <v>73</v>
          </cell>
          <cell r="U9">
            <v>5</v>
          </cell>
          <cell r="V9">
            <v>95</v>
          </cell>
          <cell r="W9">
            <v>3</v>
          </cell>
          <cell r="X9" t="str">
            <v xml:space="preserve">   ATENCIONES AL PERSONAL</v>
          </cell>
        </row>
        <row r="10">
          <cell r="A10">
            <v>8</v>
          </cell>
          <cell r="B10">
            <v>51059504</v>
          </cell>
          <cell r="C10" t="str">
            <v>05.GTOS DE PERSONAL OTROS</v>
          </cell>
          <cell r="D10">
            <v>51</v>
          </cell>
          <cell r="E10">
            <v>5</v>
          </cell>
          <cell r="F10">
            <v>95</v>
          </cell>
          <cell r="G10">
            <v>4</v>
          </cell>
          <cell r="H10" t="str">
            <v xml:space="preserve">   ALIMENTACION</v>
          </cell>
          <cell r="J10">
            <v>52059504</v>
          </cell>
          <cell r="K10" t="str">
            <v>05.GTOS DE PERSONAL OTROS</v>
          </cell>
          <cell r="L10">
            <v>52</v>
          </cell>
          <cell r="M10">
            <v>5</v>
          </cell>
          <cell r="N10">
            <v>95</v>
          </cell>
          <cell r="O10">
            <v>4</v>
          </cell>
          <cell r="P10" t="str">
            <v xml:space="preserve">   ALIMENTACION</v>
          </cell>
          <cell r="R10">
            <v>73059504</v>
          </cell>
          <cell r="S10" t="str">
            <v>05.GTOS DE PERSONAL OTROS</v>
          </cell>
          <cell r="T10">
            <v>73</v>
          </cell>
          <cell r="U10">
            <v>5</v>
          </cell>
          <cell r="V10">
            <v>95</v>
          </cell>
          <cell r="W10">
            <v>4</v>
          </cell>
          <cell r="X10" t="str">
            <v xml:space="preserve">   ALIMENTACION</v>
          </cell>
        </row>
        <row r="11">
          <cell r="A11">
            <v>9</v>
          </cell>
          <cell r="B11">
            <v>51100501</v>
          </cell>
          <cell r="C11" t="str">
            <v>10.HONORARIOS</v>
          </cell>
          <cell r="D11">
            <v>51</v>
          </cell>
          <cell r="E11">
            <v>10</v>
          </cell>
          <cell r="F11">
            <v>5</v>
          </cell>
          <cell r="G11">
            <v>1</v>
          </cell>
          <cell r="H11" t="str">
            <v xml:space="preserve">   HONO.JUNTA DIRECTIVA</v>
          </cell>
          <cell r="J11">
            <v>52100501</v>
          </cell>
          <cell r="K11" t="str">
            <v>10.HONORARIOS</v>
          </cell>
          <cell r="L11">
            <v>52</v>
          </cell>
          <cell r="M11">
            <v>10</v>
          </cell>
          <cell r="N11">
            <v>5</v>
          </cell>
          <cell r="O11">
            <v>1</v>
          </cell>
          <cell r="P11" t="str">
            <v xml:space="preserve">   HONO.JUNTA DIRECTIVA</v>
          </cell>
          <cell r="R11">
            <v>73100501</v>
          </cell>
          <cell r="S11" t="str">
            <v>10.HONORARIOS</v>
          </cell>
          <cell r="T11">
            <v>73</v>
          </cell>
          <cell r="U11">
            <v>10</v>
          </cell>
          <cell r="V11">
            <v>5</v>
          </cell>
          <cell r="W11">
            <v>1</v>
          </cell>
          <cell r="X11" t="str">
            <v xml:space="preserve">   HONO.JUNTA DIRECTIVA</v>
          </cell>
        </row>
        <row r="12">
          <cell r="A12">
            <v>10</v>
          </cell>
          <cell r="B12">
            <v>51101001</v>
          </cell>
          <cell r="C12" t="str">
            <v>10.HONORARIOS</v>
          </cell>
          <cell r="D12">
            <v>51</v>
          </cell>
          <cell r="E12">
            <v>10</v>
          </cell>
          <cell r="F12">
            <v>10</v>
          </cell>
          <cell r="G12">
            <v>1</v>
          </cell>
          <cell r="H12" t="str">
            <v xml:space="preserve">   HONO.REVISORIA FISCAL</v>
          </cell>
          <cell r="J12">
            <v>52101001</v>
          </cell>
          <cell r="K12" t="str">
            <v>10.HONORARIOS</v>
          </cell>
          <cell r="L12">
            <v>52</v>
          </cell>
          <cell r="M12">
            <v>10</v>
          </cell>
          <cell r="N12">
            <v>10</v>
          </cell>
          <cell r="O12">
            <v>1</v>
          </cell>
          <cell r="P12" t="str">
            <v xml:space="preserve">   HONO.REVISORIA FISCAL</v>
          </cell>
          <cell r="R12">
            <v>73101001</v>
          </cell>
          <cell r="S12" t="str">
            <v>10.HONORARIOS</v>
          </cell>
          <cell r="T12">
            <v>73</v>
          </cell>
          <cell r="U12">
            <v>10</v>
          </cell>
          <cell r="V12">
            <v>10</v>
          </cell>
          <cell r="W12">
            <v>1</v>
          </cell>
          <cell r="X12" t="str">
            <v xml:space="preserve">   HONO.REVISORIA FISCAL</v>
          </cell>
        </row>
        <row r="13">
          <cell r="A13">
            <v>11</v>
          </cell>
          <cell r="B13">
            <v>51101501</v>
          </cell>
          <cell r="C13" t="str">
            <v>10.HONORARIOS</v>
          </cell>
          <cell r="D13">
            <v>51</v>
          </cell>
          <cell r="E13">
            <v>10</v>
          </cell>
          <cell r="F13">
            <v>15</v>
          </cell>
          <cell r="G13">
            <v>1</v>
          </cell>
          <cell r="H13" t="str">
            <v xml:space="preserve">   HONO. AUDITORIA EXTERNA</v>
          </cell>
          <cell r="J13">
            <v>52101501</v>
          </cell>
          <cell r="K13" t="str">
            <v>10.HONORARIOS</v>
          </cell>
          <cell r="L13">
            <v>52</v>
          </cell>
          <cell r="M13">
            <v>10</v>
          </cell>
          <cell r="N13">
            <v>15</v>
          </cell>
          <cell r="O13">
            <v>1</v>
          </cell>
          <cell r="P13" t="str">
            <v xml:space="preserve">   HONO. AUDITORIA EXTERNA</v>
          </cell>
          <cell r="R13">
            <v>73101501</v>
          </cell>
          <cell r="S13" t="str">
            <v>10.HONORARIOS</v>
          </cell>
          <cell r="T13">
            <v>73</v>
          </cell>
          <cell r="U13">
            <v>10</v>
          </cell>
          <cell r="V13">
            <v>15</v>
          </cell>
          <cell r="W13">
            <v>1</v>
          </cell>
          <cell r="X13" t="str">
            <v xml:space="preserve">   HONO. AUDITORIA EXTERNA</v>
          </cell>
        </row>
        <row r="14">
          <cell r="A14">
            <v>12</v>
          </cell>
          <cell r="B14">
            <v>51102001</v>
          </cell>
          <cell r="C14" t="str">
            <v>10.HONORARIOS</v>
          </cell>
          <cell r="D14">
            <v>51</v>
          </cell>
          <cell r="E14">
            <v>10</v>
          </cell>
          <cell r="F14">
            <v>20</v>
          </cell>
          <cell r="G14">
            <v>1</v>
          </cell>
          <cell r="H14" t="str">
            <v xml:space="preserve">   HONORARIOS AVALUOS</v>
          </cell>
          <cell r="J14">
            <v>52102001</v>
          </cell>
          <cell r="K14" t="str">
            <v>10.HONORARIOS</v>
          </cell>
          <cell r="L14">
            <v>52</v>
          </cell>
          <cell r="M14">
            <v>10</v>
          </cell>
          <cell r="N14">
            <v>20</v>
          </cell>
          <cell r="O14">
            <v>1</v>
          </cell>
          <cell r="P14" t="str">
            <v xml:space="preserve">   HONORARIOS AVALUOS</v>
          </cell>
          <cell r="R14">
            <v>73102001</v>
          </cell>
          <cell r="S14" t="str">
            <v>10.HONORARIOS</v>
          </cell>
          <cell r="T14">
            <v>73</v>
          </cell>
          <cell r="U14">
            <v>10</v>
          </cell>
          <cell r="V14">
            <v>20</v>
          </cell>
          <cell r="W14">
            <v>1</v>
          </cell>
          <cell r="X14" t="str">
            <v xml:space="preserve">   HONORARIOS AVALUOS</v>
          </cell>
        </row>
        <row r="15">
          <cell r="A15">
            <v>13</v>
          </cell>
          <cell r="B15">
            <v>51102501</v>
          </cell>
          <cell r="C15" t="str">
            <v>10.HONORARIOS</v>
          </cell>
          <cell r="D15">
            <v>51</v>
          </cell>
          <cell r="E15">
            <v>10</v>
          </cell>
          <cell r="F15">
            <v>25</v>
          </cell>
          <cell r="G15">
            <v>1</v>
          </cell>
          <cell r="H15" t="str">
            <v xml:space="preserve">   HONORARIOS ASES. JURIDICA</v>
          </cell>
          <cell r="J15">
            <v>52102501</v>
          </cell>
          <cell r="K15" t="str">
            <v>10.HONORARIOS</v>
          </cell>
          <cell r="L15">
            <v>52</v>
          </cell>
          <cell r="M15">
            <v>10</v>
          </cell>
          <cell r="N15">
            <v>25</v>
          </cell>
          <cell r="O15">
            <v>1</v>
          </cell>
          <cell r="P15" t="str">
            <v xml:space="preserve">   HONORARIOS ASES. JURIDICA</v>
          </cell>
          <cell r="R15">
            <v>73102501</v>
          </cell>
          <cell r="S15" t="str">
            <v>10.HONORARIOS</v>
          </cell>
          <cell r="T15">
            <v>73</v>
          </cell>
          <cell r="U15">
            <v>10</v>
          </cell>
          <cell r="V15">
            <v>25</v>
          </cell>
          <cell r="W15">
            <v>1</v>
          </cell>
          <cell r="X15" t="str">
            <v xml:space="preserve">   HONORARIOS ASES. JURIDICA</v>
          </cell>
        </row>
        <row r="16">
          <cell r="A16">
            <v>14</v>
          </cell>
          <cell r="B16">
            <v>51103001</v>
          </cell>
          <cell r="C16" t="str">
            <v>10.HONORARIOS</v>
          </cell>
          <cell r="D16">
            <v>51</v>
          </cell>
          <cell r="E16">
            <v>10</v>
          </cell>
          <cell r="F16">
            <v>30</v>
          </cell>
          <cell r="G16">
            <v>1</v>
          </cell>
          <cell r="H16" t="str">
            <v xml:space="preserve">   HONORARIOS ASES. FINANCIERA</v>
          </cell>
          <cell r="J16">
            <v>52103001</v>
          </cell>
          <cell r="K16" t="str">
            <v>10.HONORARIOS</v>
          </cell>
          <cell r="L16">
            <v>52</v>
          </cell>
          <cell r="M16">
            <v>10</v>
          </cell>
          <cell r="N16">
            <v>30</v>
          </cell>
          <cell r="O16">
            <v>1</v>
          </cell>
          <cell r="P16" t="str">
            <v xml:space="preserve">   HONORARIOS ASES. FINANCIERA</v>
          </cell>
          <cell r="R16">
            <v>73103001</v>
          </cell>
          <cell r="S16" t="str">
            <v>10.HONORARIOS</v>
          </cell>
          <cell r="T16">
            <v>73</v>
          </cell>
          <cell r="U16">
            <v>10</v>
          </cell>
          <cell r="V16">
            <v>30</v>
          </cell>
          <cell r="W16">
            <v>1</v>
          </cell>
          <cell r="X16" t="str">
            <v xml:space="preserve">   HONORARIOS ASES. FINANCIERA</v>
          </cell>
        </row>
        <row r="17">
          <cell r="A17">
            <v>15</v>
          </cell>
          <cell r="B17">
            <v>51103501</v>
          </cell>
          <cell r="C17" t="str">
            <v>10.HONORARIOS</v>
          </cell>
          <cell r="D17">
            <v>51</v>
          </cell>
          <cell r="E17">
            <v>10</v>
          </cell>
          <cell r="F17">
            <v>35</v>
          </cell>
          <cell r="G17">
            <v>1</v>
          </cell>
          <cell r="H17" t="str">
            <v xml:space="preserve">   HONORARIOS ASES. TECNICA</v>
          </cell>
          <cell r="J17">
            <v>52103501</v>
          </cell>
          <cell r="K17" t="str">
            <v>10.HONORARIOS</v>
          </cell>
          <cell r="L17">
            <v>52</v>
          </cell>
          <cell r="M17">
            <v>10</v>
          </cell>
          <cell r="N17">
            <v>35</v>
          </cell>
          <cell r="O17">
            <v>1</v>
          </cell>
          <cell r="P17" t="str">
            <v xml:space="preserve">   HONORARIOS ASES. TECNICA</v>
          </cell>
          <cell r="R17">
            <v>73103501</v>
          </cell>
          <cell r="S17" t="str">
            <v>10.HONORARIOS</v>
          </cell>
          <cell r="T17">
            <v>73</v>
          </cell>
          <cell r="U17">
            <v>10</v>
          </cell>
          <cell r="V17">
            <v>35</v>
          </cell>
          <cell r="W17">
            <v>1</v>
          </cell>
          <cell r="X17" t="str">
            <v xml:space="preserve">   HONORARIOS ASES. TECNICA</v>
          </cell>
        </row>
        <row r="18">
          <cell r="A18">
            <v>16</v>
          </cell>
          <cell r="B18">
            <v>51109501</v>
          </cell>
          <cell r="C18" t="str">
            <v>10.HONORARIOS</v>
          </cell>
          <cell r="D18">
            <v>51</v>
          </cell>
          <cell r="E18">
            <v>10</v>
          </cell>
          <cell r="F18">
            <v>95</v>
          </cell>
          <cell r="G18">
            <v>1</v>
          </cell>
          <cell r="H18" t="str">
            <v xml:space="preserve">   HONORARIOS MEDICOS</v>
          </cell>
          <cell r="J18">
            <v>52109501</v>
          </cell>
          <cell r="K18" t="str">
            <v>10.HONORARIOS</v>
          </cell>
          <cell r="L18">
            <v>52</v>
          </cell>
          <cell r="M18">
            <v>10</v>
          </cell>
          <cell r="N18">
            <v>95</v>
          </cell>
          <cell r="O18">
            <v>1</v>
          </cell>
          <cell r="P18" t="str">
            <v xml:space="preserve">   HONORARIOS MEDICOS</v>
          </cell>
          <cell r="R18">
            <v>73109501</v>
          </cell>
          <cell r="S18" t="str">
            <v>10.HONORARIOS</v>
          </cell>
          <cell r="T18">
            <v>73</v>
          </cell>
          <cell r="U18">
            <v>10</v>
          </cell>
          <cell r="V18">
            <v>95</v>
          </cell>
          <cell r="W18">
            <v>1</v>
          </cell>
          <cell r="X18" t="str">
            <v xml:space="preserve">   HONORARIOS MEDICOS</v>
          </cell>
        </row>
        <row r="19">
          <cell r="A19">
            <v>17</v>
          </cell>
          <cell r="B19">
            <v>51109595</v>
          </cell>
          <cell r="C19" t="str">
            <v>10.HONORARIOS</v>
          </cell>
          <cell r="D19">
            <v>51</v>
          </cell>
          <cell r="E19">
            <v>10</v>
          </cell>
          <cell r="F19">
            <v>95</v>
          </cell>
          <cell r="G19">
            <v>95</v>
          </cell>
          <cell r="H19" t="str">
            <v xml:space="preserve">   HONORARIOS VARIOS</v>
          </cell>
          <cell r="J19">
            <v>52109595</v>
          </cell>
          <cell r="K19" t="str">
            <v>10.HONORARIOS</v>
          </cell>
          <cell r="L19">
            <v>52</v>
          </cell>
          <cell r="M19">
            <v>10</v>
          </cell>
          <cell r="N19">
            <v>95</v>
          </cell>
          <cell r="O19">
            <v>95</v>
          </cell>
          <cell r="P19" t="str">
            <v xml:space="preserve">   HONORARIOS VARIOS</v>
          </cell>
          <cell r="R19">
            <v>73109595</v>
          </cell>
          <cell r="S19" t="str">
            <v>10.HONORARIOS</v>
          </cell>
          <cell r="T19">
            <v>73</v>
          </cell>
          <cell r="U19">
            <v>10</v>
          </cell>
          <cell r="V19">
            <v>95</v>
          </cell>
          <cell r="W19">
            <v>95</v>
          </cell>
          <cell r="X19" t="str">
            <v xml:space="preserve">   HONORARIOS VARIOS</v>
          </cell>
        </row>
        <row r="20">
          <cell r="A20">
            <v>18</v>
          </cell>
          <cell r="B20">
            <v>51150501</v>
          </cell>
          <cell r="C20" t="str">
            <v>15.IMPUESTOS</v>
          </cell>
          <cell r="D20">
            <v>51</v>
          </cell>
          <cell r="E20">
            <v>15</v>
          </cell>
          <cell r="F20">
            <v>5</v>
          </cell>
          <cell r="G20">
            <v>1</v>
          </cell>
          <cell r="H20" t="str">
            <v xml:space="preserve">   IMPTO INDUSTRIA Y COMERCIO</v>
          </cell>
          <cell r="J20">
            <v>52150501</v>
          </cell>
          <cell r="K20" t="str">
            <v>15.IMPUESTOS</v>
          </cell>
          <cell r="L20">
            <v>52</v>
          </cell>
          <cell r="M20">
            <v>15</v>
          </cell>
          <cell r="N20">
            <v>5</v>
          </cell>
          <cell r="O20">
            <v>1</v>
          </cell>
          <cell r="P20" t="str">
            <v xml:space="preserve">   IMPTO INDUSTRIA Y COMERCIO</v>
          </cell>
          <cell r="R20">
            <v>73150501</v>
          </cell>
          <cell r="S20" t="str">
            <v>15.IMPUESTOS</v>
          </cell>
          <cell r="T20">
            <v>73</v>
          </cell>
          <cell r="U20">
            <v>15</v>
          </cell>
          <cell r="V20">
            <v>5</v>
          </cell>
          <cell r="W20">
            <v>1</v>
          </cell>
          <cell r="X20" t="str">
            <v xml:space="preserve">   IMPTO INDUSTRIA Y COMERCIO</v>
          </cell>
        </row>
        <row r="21">
          <cell r="A21">
            <v>19</v>
          </cell>
          <cell r="B21">
            <v>51151001</v>
          </cell>
          <cell r="C21" t="str">
            <v>15.IMPUESTOS</v>
          </cell>
          <cell r="D21">
            <v>51</v>
          </cell>
          <cell r="E21">
            <v>15</v>
          </cell>
          <cell r="F21">
            <v>10</v>
          </cell>
          <cell r="G21">
            <v>1</v>
          </cell>
          <cell r="H21" t="str">
            <v xml:space="preserve">   IMPUESTO DE TIMBRE</v>
          </cell>
          <cell r="J21">
            <v>52151001</v>
          </cell>
          <cell r="K21" t="str">
            <v>15.IMPUESTOS</v>
          </cell>
          <cell r="L21">
            <v>52</v>
          </cell>
          <cell r="M21">
            <v>15</v>
          </cell>
          <cell r="N21">
            <v>10</v>
          </cell>
          <cell r="O21">
            <v>1</v>
          </cell>
          <cell r="P21" t="str">
            <v xml:space="preserve">   IMPUESTO DE TIMBRE</v>
          </cell>
          <cell r="R21">
            <v>73151001</v>
          </cell>
          <cell r="S21" t="str">
            <v>15.IMPUESTOS</v>
          </cell>
          <cell r="T21">
            <v>73</v>
          </cell>
          <cell r="U21">
            <v>15</v>
          </cell>
          <cell r="V21">
            <v>10</v>
          </cell>
          <cell r="W21">
            <v>1</v>
          </cell>
          <cell r="X21" t="str">
            <v xml:space="preserve">   IMPUESTO DE TIMBRE</v>
          </cell>
        </row>
        <row r="22">
          <cell r="A22">
            <v>20</v>
          </cell>
          <cell r="B22">
            <v>51151501</v>
          </cell>
          <cell r="C22" t="str">
            <v>15.IMPUESTOS</v>
          </cell>
          <cell r="D22">
            <v>51</v>
          </cell>
          <cell r="E22">
            <v>15</v>
          </cell>
          <cell r="F22">
            <v>15</v>
          </cell>
          <cell r="G22">
            <v>1</v>
          </cell>
          <cell r="H22" t="str">
            <v xml:space="preserve">   IMPTO A LA PROPIEDAD RAIZ</v>
          </cell>
          <cell r="J22">
            <v>52151501</v>
          </cell>
          <cell r="K22" t="str">
            <v>15.IMPUESTOS</v>
          </cell>
          <cell r="L22">
            <v>52</v>
          </cell>
          <cell r="M22">
            <v>15</v>
          </cell>
          <cell r="N22">
            <v>15</v>
          </cell>
          <cell r="O22">
            <v>1</v>
          </cell>
          <cell r="P22" t="str">
            <v xml:space="preserve">   IMPTO A LA PROPIEDAD RAIZ</v>
          </cell>
          <cell r="R22">
            <v>73151501</v>
          </cell>
          <cell r="S22" t="str">
            <v>15.IMPUESTOS</v>
          </cell>
          <cell r="T22">
            <v>73</v>
          </cell>
          <cell r="U22">
            <v>15</v>
          </cell>
          <cell r="V22">
            <v>15</v>
          </cell>
          <cell r="W22">
            <v>1</v>
          </cell>
          <cell r="X22" t="str">
            <v xml:space="preserve">   IMPTO A LA PROPIEDAD RAIZ</v>
          </cell>
        </row>
        <row r="23">
          <cell r="A23">
            <v>21</v>
          </cell>
          <cell r="B23">
            <v>51152001</v>
          </cell>
          <cell r="C23" t="str">
            <v>15.IMPUESTOS</v>
          </cell>
          <cell r="D23">
            <v>51</v>
          </cell>
          <cell r="E23">
            <v>15</v>
          </cell>
          <cell r="F23">
            <v>20</v>
          </cell>
          <cell r="G23">
            <v>1</v>
          </cell>
          <cell r="H23" t="str">
            <v xml:space="preserve">   IMPUESTO DE REGISTRO</v>
          </cell>
          <cell r="J23">
            <v>52152001</v>
          </cell>
          <cell r="K23" t="str">
            <v>15.IMPUESTOS</v>
          </cell>
          <cell r="L23">
            <v>52</v>
          </cell>
          <cell r="M23">
            <v>15</v>
          </cell>
          <cell r="N23">
            <v>20</v>
          </cell>
          <cell r="O23">
            <v>1</v>
          </cell>
          <cell r="P23" t="str">
            <v xml:space="preserve">   IMPUESTO DE REGISTRO</v>
          </cell>
          <cell r="R23">
            <v>73152001</v>
          </cell>
          <cell r="S23" t="str">
            <v>15.IMPUESTOS</v>
          </cell>
          <cell r="T23">
            <v>73</v>
          </cell>
          <cell r="U23">
            <v>15</v>
          </cell>
          <cell r="V23">
            <v>20</v>
          </cell>
          <cell r="W23">
            <v>1</v>
          </cell>
          <cell r="X23" t="str">
            <v xml:space="preserve">   IMPUESTO DE REGISTRO</v>
          </cell>
        </row>
        <row r="24">
          <cell r="A24">
            <v>22</v>
          </cell>
          <cell r="B24">
            <v>51154001</v>
          </cell>
          <cell r="C24" t="str">
            <v>15.IMPUESTOS</v>
          </cell>
          <cell r="D24">
            <v>51</v>
          </cell>
          <cell r="E24">
            <v>15</v>
          </cell>
          <cell r="F24">
            <v>40</v>
          </cell>
          <cell r="G24">
            <v>1</v>
          </cell>
          <cell r="H24" t="str">
            <v xml:space="preserve">   IMPUESTO DE VEHICULOS</v>
          </cell>
          <cell r="J24">
            <v>52154001</v>
          </cell>
          <cell r="K24" t="str">
            <v>15.IMPUESTOS</v>
          </cell>
          <cell r="L24">
            <v>52</v>
          </cell>
          <cell r="M24">
            <v>15</v>
          </cell>
          <cell r="N24">
            <v>40</v>
          </cell>
          <cell r="O24">
            <v>1</v>
          </cell>
          <cell r="P24" t="str">
            <v xml:space="preserve">   IMPUESTO DE VEHICULOS</v>
          </cell>
          <cell r="R24">
            <v>73154001</v>
          </cell>
          <cell r="S24" t="str">
            <v>15.IMPUESTOS</v>
          </cell>
          <cell r="T24">
            <v>73</v>
          </cell>
          <cell r="U24">
            <v>15</v>
          </cell>
          <cell r="V24">
            <v>40</v>
          </cell>
          <cell r="W24">
            <v>1</v>
          </cell>
          <cell r="X24" t="str">
            <v xml:space="preserve">   IMPUESTO DE VEHICULOS</v>
          </cell>
        </row>
        <row r="25">
          <cell r="A25">
            <v>23</v>
          </cell>
          <cell r="B25">
            <v>51157001</v>
          </cell>
          <cell r="C25" t="str">
            <v>15.IMPUESTOS</v>
          </cell>
          <cell r="D25">
            <v>51</v>
          </cell>
          <cell r="E25">
            <v>15</v>
          </cell>
          <cell r="F25">
            <v>70</v>
          </cell>
          <cell r="G25">
            <v>1</v>
          </cell>
          <cell r="H25" t="str">
            <v xml:space="preserve">   IVA DESCONTABLE PRORRATEO</v>
          </cell>
          <cell r="J25">
            <v>52157001</v>
          </cell>
          <cell r="K25" t="str">
            <v>15.IMPUESTOS</v>
          </cell>
          <cell r="L25">
            <v>52</v>
          </cell>
          <cell r="M25">
            <v>15</v>
          </cell>
          <cell r="N25">
            <v>70</v>
          </cell>
          <cell r="O25">
            <v>1</v>
          </cell>
          <cell r="P25" t="str">
            <v xml:space="preserve">   IVA DESCONTABLE PRORRATEO</v>
          </cell>
          <cell r="R25">
            <v>73157001</v>
          </cell>
          <cell r="S25" t="str">
            <v>15.IMPUESTOS</v>
          </cell>
          <cell r="T25">
            <v>73</v>
          </cell>
          <cell r="U25">
            <v>15</v>
          </cell>
          <cell r="V25">
            <v>70</v>
          </cell>
          <cell r="W25">
            <v>1</v>
          </cell>
          <cell r="X25" t="str">
            <v xml:space="preserve">   IVA DESCONTABLE PRORRATEO</v>
          </cell>
        </row>
        <row r="26">
          <cell r="A26">
            <v>24</v>
          </cell>
          <cell r="B26">
            <v>51159501</v>
          </cell>
          <cell r="C26" t="str">
            <v>15.IMPUESTOS</v>
          </cell>
          <cell r="D26">
            <v>51</v>
          </cell>
          <cell r="E26">
            <v>15</v>
          </cell>
          <cell r="F26">
            <v>95</v>
          </cell>
          <cell r="G26">
            <v>1</v>
          </cell>
          <cell r="H26" t="str">
            <v xml:space="preserve">   OTROS IMPUESTOS</v>
          </cell>
          <cell r="J26">
            <v>52159501</v>
          </cell>
          <cell r="K26" t="str">
            <v>15.IMPUESTOS</v>
          </cell>
          <cell r="L26">
            <v>52</v>
          </cell>
          <cell r="M26">
            <v>15</v>
          </cell>
          <cell r="N26">
            <v>95</v>
          </cell>
          <cell r="O26">
            <v>1</v>
          </cell>
          <cell r="P26" t="str">
            <v xml:space="preserve">   OTROS IMPUESTOS</v>
          </cell>
          <cell r="R26">
            <v>73159501</v>
          </cell>
          <cell r="S26" t="str">
            <v>15.IMPUESTOS</v>
          </cell>
          <cell r="T26">
            <v>73</v>
          </cell>
          <cell r="U26">
            <v>15</v>
          </cell>
          <cell r="V26">
            <v>95</v>
          </cell>
          <cell r="W26">
            <v>1</v>
          </cell>
          <cell r="X26" t="str">
            <v xml:space="preserve">   OTROS IMPUESTOS</v>
          </cell>
        </row>
        <row r="27">
          <cell r="A27">
            <v>25</v>
          </cell>
          <cell r="B27">
            <v>51159503</v>
          </cell>
          <cell r="C27" t="str">
            <v>15.IMPUESTOS</v>
          </cell>
          <cell r="D27">
            <v>51</v>
          </cell>
          <cell r="E27">
            <v>15</v>
          </cell>
          <cell r="F27">
            <v>95</v>
          </cell>
          <cell r="G27">
            <v>3</v>
          </cell>
          <cell r="H27" t="str">
            <v xml:space="preserve">   IMPTO FINANCIERO(4 POR MIL)</v>
          </cell>
          <cell r="J27">
            <v>52159503</v>
          </cell>
          <cell r="K27" t="str">
            <v>15.IMPUESTOS</v>
          </cell>
          <cell r="L27">
            <v>52</v>
          </cell>
          <cell r="M27">
            <v>15</v>
          </cell>
          <cell r="N27">
            <v>95</v>
          </cell>
          <cell r="O27">
            <v>3</v>
          </cell>
          <cell r="P27" t="str">
            <v xml:space="preserve">   IMPTO FINANCIERO(4 POR MIL)</v>
          </cell>
          <cell r="R27">
            <v>73159503</v>
          </cell>
          <cell r="S27" t="str">
            <v>15.IMPUESTOS</v>
          </cell>
          <cell r="T27">
            <v>73</v>
          </cell>
          <cell r="U27">
            <v>15</v>
          </cell>
          <cell r="V27">
            <v>95</v>
          </cell>
          <cell r="W27">
            <v>3</v>
          </cell>
          <cell r="X27" t="str">
            <v xml:space="preserve">   IMPTO FINANCIERO(4 POR MIL)</v>
          </cell>
        </row>
        <row r="28">
          <cell r="A28">
            <v>26</v>
          </cell>
          <cell r="B28">
            <v>51159504</v>
          </cell>
          <cell r="C28" t="str">
            <v>15.IMPUESTOS</v>
          </cell>
          <cell r="D28">
            <v>51</v>
          </cell>
          <cell r="E28">
            <v>15</v>
          </cell>
          <cell r="F28">
            <v>95</v>
          </cell>
          <cell r="G28">
            <v>4</v>
          </cell>
          <cell r="H28" t="str">
            <v xml:space="preserve">   IMPTO TASA RETRIB. MEDIO AM</v>
          </cell>
          <cell r="J28">
            <v>52159504</v>
          </cell>
          <cell r="K28" t="str">
            <v>15.IMPUESTOS</v>
          </cell>
          <cell r="L28">
            <v>52</v>
          </cell>
          <cell r="M28">
            <v>15</v>
          </cell>
          <cell r="N28">
            <v>95</v>
          </cell>
          <cell r="O28">
            <v>4</v>
          </cell>
          <cell r="P28" t="str">
            <v xml:space="preserve">   IMPTO TASA RETRIB. MEDIO AM</v>
          </cell>
          <cell r="R28">
            <v>73159504</v>
          </cell>
          <cell r="S28" t="str">
            <v>15.IMPUESTOS</v>
          </cell>
          <cell r="T28">
            <v>73</v>
          </cell>
          <cell r="U28">
            <v>15</v>
          </cell>
          <cell r="V28">
            <v>95</v>
          </cell>
          <cell r="W28">
            <v>4</v>
          </cell>
          <cell r="X28" t="str">
            <v xml:space="preserve">   IMPTO TASA RETRIB. MEDIO AM</v>
          </cell>
        </row>
        <row r="29">
          <cell r="A29">
            <v>27</v>
          </cell>
          <cell r="B29">
            <v>51159506</v>
          </cell>
          <cell r="C29" t="str">
            <v>15.IMPUESTOS</v>
          </cell>
          <cell r="D29">
            <v>51</v>
          </cell>
          <cell r="E29">
            <v>15</v>
          </cell>
          <cell r="F29">
            <v>95</v>
          </cell>
          <cell r="G29">
            <v>6</v>
          </cell>
          <cell r="H29" t="str">
            <v xml:space="preserve">   TASA MEDIO AMBIENTE</v>
          </cell>
          <cell r="J29">
            <v>52159506</v>
          </cell>
          <cell r="K29" t="str">
            <v>15.IMPUESTOS</v>
          </cell>
          <cell r="L29">
            <v>52</v>
          </cell>
          <cell r="M29">
            <v>15</v>
          </cell>
          <cell r="N29">
            <v>95</v>
          </cell>
          <cell r="O29">
            <v>6</v>
          </cell>
          <cell r="P29" t="str">
            <v xml:space="preserve">   TASA MEDIO AMBIENTE</v>
          </cell>
          <cell r="R29">
            <v>73159506</v>
          </cell>
          <cell r="S29" t="str">
            <v>15.IMPUESTOS</v>
          </cell>
          <cell r="T29">
            <v>73</v>
          </cell>
          <cell r="U29">
            <v>15</v>
          </cell>
          <cell r="V29">
            <v>95</v>
          </cell>
          <cell r="W29">
            <v>6</v>
          </cell>
          <cell r="X29" t="str">
            <v xml:space="preserve">   TASA MEDIO AMBIENTE</v>
          </cell>
        </row>
        <row r="30">
          <cell r="A30">
            <v>28</v>
          </cell>
          <cell r="B30">
            <v>51159507</v>
          </cell>
          <cell r="C30" t="str">
            <v>15.IMPUESTOS</v>
          </cell>
          <cell r="D30">
            <v>51</v>
          </cell>
          <cell r="E30">
            <v>15</v>
          </cell>
          <cell r="F30">
            <v>95</v>
          </cell>
          <cell r="G30">
            <v>7</v>
          </cell>
          <cell r="H30" t="str">
            <v xml:space="preserve">   TASA POR EL USO DE AGUA</v>
          </cell>
          <cell r="J30">
            <v>52159507</v>
          </cell>
          <cell r="K30" t="str">
            <v>15.IMPUESTOS</v>
          </cell>
          <cell r="L30">
            <v>52</v>
          </cell>
          <cell r="M30">
            <v>15</v>
          </cell>
          <cell r="N30">
            <v>95</v>
          </cell>
          <cell r="O30">
            <v>7</v>
          </cell>
          <cell r="P30" t="str">
            <v xml:space="preserve">   TASA POR EL USO DE AGUA</v>
          </cell>
          <cell r="R30">
            <v>73159507</v>
          </cell>
          <cell r="S30" t="str">
            <v>15.IMPUESTOS</v>
          </cell>
          <cell r="T30">
            <v>73</v>
          </cell>
          <cell r="U30">
            <v>15</v>
          </cell>
          <cell r="V30">
            <v>95</v>
          </cell>
          <cell r="W30">
            <v>7</v>
          </cell>
          <cell r="X30" t="str">
            <v xml:space="preserve">   TASA POR EL USO DE AGUA</v>
          </cell>
        </row>
        <row r="31">
          <cell r="A31">
            <v>29</v>
          </cell>
          <cell r="B31">
            <v>51159508</v>
          </cell>
          <cell r="C31" t="str">
            <v>15.IMPUESTOS</v>
          </cell>
          <cell r="D31">
            <v>51</v>
          </cell>
          <cell r="E31">
            <v>15</v>
          </cell>
          <cell r="F31">
            <v>95</v>
          </cell>
          <cell r="G31">
            <v>8</v>
          </cell>
          <cell r="H31" t="str">
            <v xml:space="preserve">   TASA BOMBERIL</v>
          </cell>
          <cell r="J31">
            <v>52159508</v>
          </cell>
          <cell r="K31" t="str">
            <v>15.IMPUESTOS</v>
          </cell>
          <cell r="L31">
            <v>52</v>
          </cell>
          <cell r="M31">
            <v>15</v>
          </cell>
          <cell r="N31">
            <v>95</v>
          </cell>
          <cell r="O31">
            <v>8</v>
          </cell>
          <cell r="P31" t="str">
            <v xml:space="preserve">   TASA BOMBERIL</v>
          </cell>
          <cell r="R31">
            <v>73159508</v>
          </cell>
          <cell r="S31" t="str">
            <v>15.IMPUESTOS</v>
          </cell>
          <cell r="T31">
            <v>73</v>
          </cell>
          <cell r="U31">
            <v>15</v>
          </cell>
          <cell r="V31">
            <v>95</v>
          </cell>
          <cell r="W31">
            <v>8</v>
          </cell>
          <cell r="X31" t="str">
            <v xml:space="preserve">   TASA BOMBERIL</v>
          </cell>
        </row>
        <row r="32">
          <cell r="A32">
            <v>30</v>
          </cell>
          <cell r="B32">
            <v>51159509</v>
          </cell>
          <cell r="C32" t="str">
            <v>15.IMPUESTOS</v>
          </cell>
          <cell r="D32">
            <v>51</v>
          </cell>
          <cell r="E32">
            <v>15</v>
          </cell>
          <cell r="F32">
            <v>95</v>
          </cell>
          <cell r="G32">
            <v>9</v>
          </cell>
          <cell r="H32" t="str">
            <v xml:space="preserve">   IMPTO ALUMBRADO PUBLICO</v>
          </cell>
          <cell r="J32">
            <v>52159509</v>
          </cell>
          <cell r="K32" t="str">
            <v>15.IMPUESTOS</v>
          </cell>
          <cell r="L32">
            <v>52</v>
          </cell>
          <cell r="M32">
            <v>15</v>
          </cell>
          <cell r="N32">
            <v>95</v>
          </cell>
          <cell r="O32">
            <v>9</v>
          </cell>
          <cell r="P32" t="str">
            <v xml:space="preserve">   IMPTO ALUMBRADO PUBLICO</v>
          </cell>
          <cell r="R32">
            <v>73159509</v>
          </cell>
          <cell r="S32" t="str">
            <v>15.IMPUESTOS</v>
          </cell>
          <cell r="T32">
            <v>73</v>
          </cell>
          <cell r="U32">
            <v>15</v>
          </cell>
          <cell r="V32">
            <v>95</v>
          </cell>
          <cell r="W32">
            <v>9</v>
          </cell>
          <cell r="X32" t="str">
            <v xml:space="preserve">   IMPTO ALUMBRADO PUBLICO</v>
          </cell>
        </row>
        <row r="33">
          <cell r="A33">
            <v>31</v>
          </cell>
          <cell r="B33">
            <v>51201001</v>
          </cell>
          <cell r="C33" t="str">
            <v>20.ARRENDAMIENTOS</v>
          </cell>
          <cell r="D33">
            <v>51</v>
          </cell>
          <cell r="E33">
            <v>20</v>
          </cell>
          <cell r="F33">
            <v>10</v>
          </cell>
          <cell r="G33">
            <v>1</v>
          </cell>
          <cell r="H33" t="str">
            <v xml:space="preserve">   ARREND. CONSTRUCC. Y EDIFIC</v>
          </cell>
          <cell r="J33">
            <v>52201001</v>
          </cell>
          <cell r="K33" t="str">
            <v>20.ARRENDAMIENTOS</v>
          </cell>
          <cell r="L33">
            <v>52</v>
          </cell>
          <cell r="M33">
            <v>20</v>
          </cell>
          <cell r="N33">
            <v>10</v>
          </cell>
          <cell r="O33">
            <v>1</v>
          </cell>
          <cell r="P33" t="str">
            <v xml:space="preserve">   ARREND. CONSTRUCC. Y EDIFIC</v>
          </cell>
          <cell r="R33">
            <v>73201001</v>
          </cell>
          <cell r="S33" t="str">
            <v>20.ARRENDAMIENTOS</v>
          </cell>
          <cell r="T33">
            <v>73</v>
          </cell>
          <cell r="U33">
            <v>20</v>
          </cell>
          <cell r="V33">
            <v>10</v>
          </cell>
          <cell r="W33">
            <v>1</v>
          </cell>
          <cell r="X33" t="str">
            <v xml:space="preserve">   ARREND. CONSTRUCC. Y EDIFIC</v>
          </cell>
        </row>
        <row r="34">
          <cell r="A34">
            <v>32</v>
          </cell>
          <cell r="B34">
            <v>51201501</v>
          </cell>
          <cell r="C34" t="str">
            <v>20.ARRENDAMIENTOS</v>
          </cell>
          <cell r="D34">
            <v>51</v>
          </cell>
          <cell r="E34">
            <v>20</v>
          </cell>
          <cell r="F34">
            <v>15</v>
          </cell>
          <cell r="G34">
            <v>1</v>
          </cell>
          <cell r="H34" t="str">
            <v xml:space="preserve">   ARREND. MAQUINARIA Y EQUIPO</v>
          </cell>
          <cell r="J34">
            <v>52201501</v>
          </cell>
          <cell r="K34" t="str">
            <v>20.ARRENDAMIENTOS</v>
          </cell>
          <cell r="L34">
            <v>52</v>
          </cell>
          <cell r="M34">
            <v>20</v>
          </cell>
          <cell r="N34">
            <v>15</v>
          </cell>
          <cell r="O34">
            <v>1</v>
          </cell>
          <cell r="P34" t="str">
            <v xml:space="preserve">   ARREND. MAQUINARIA Y EQUIPO</v>
          </cell>
          <cell r="R34">
            <v>73201501</v>
          </cell>
          <cell r="S34" t="str">
            <v>20.ARRENDAMIENTOS</v>
          </cell>
          <cell r="T34">
            <v>73</v>
          </cell>
          <cell r="U34">
            <v>20</v>
          </cell>
          <cell r="V34">
            <v>15</v>
          </cell>
          <cell r="W34">
            <v>1</v>
          </cell>
          <cell r="X34" t="str">
            <v xml:space="preserve">   ARREND. MAQUINARIA Y EQUIPO</v>
          </cell>
        </row>
        <row r="35">
          <cell r="A35">
            <v>33</v>
          </cell>
          <cell r="B35">
            <v>51202001</v>
          </cell>
          <cell r="C35" t="str">
            <v>20.ARRENDAMIENTOS</v>
          </cell>
          <cell r="D35">
            <v>51</v>
          </cell>
          <cell r="E35">
            <v>20</v>
          </cell>
          <cell r="F35">
            <v>20</v>
          </cell>
          <cell r="G35">
            <v>1</v>
          </cell>
          <cell r="H35" t="str">
            <v xml:space="preserve">   ARREND. EQUIPO OFICINA</v>
          </cell>
          <cell r="J35">
            <v>52202001</v>
          </cell>
          <cell r="K35" t="str">
            <v>20.ARRENDAMIENTOS</v>
          </cell>
          <cell r="L35">
            <v>52</v>
          </cell>
          <cell r="M35">
            <v>20</v>
          </cell>
          <cell r="N35">
            <v>20</v>
          </cell>
          <cell r="O35">
            <v>1</v>
          </cell>
          <cell r="P35" t="str">
            <v xml:space="preserve">   ARREND. EQUIPO OFICINA</v>
          </cell>
          <cell r="R35">
            <v>73202001</v>
          </cell>
          <cell r="S35" t="str">
            <v>20.ARRENDAMIENTOS</v>
          </cell>
          <cell r="T35">
            <v>73</v>
          </cell>
          <cell r="U35">
            <v>20</v>
          </cell>
          <cell r="V35">
            <v>20</v>
          </cell>
          <cell r="W35">
            <v>1</v>
          </cell>
          <cell r="X35" t="str">
            <v xml:space="preserve">   ARREND. EQUIPO OFICINA</v>
          </cell>
        </row>
        <row r="36">
          <cell r="A36">
            <v>34</v>
          </cell>
          <cell r="B36">
            <v>51202501</v>
          </cell>
          <cell r="C36" t="str">
            <v>20.ARRENDAMIENTOS</v>
          </cell>
          <cell r="D36">
            <v>51</v>
          </cell>
          <cell r="E36">
            <v>20</v>
          </cell>
          <cell r="F36">
            <v>25</v>
          </cell>
          <cell r="G36">
            <v>1</v>
          </cell>
          <cell r="H36" t="str">
            <v xml:space="preserve">   ARREND.EQ. COMP.Y COMUNICAC</v>
          </cell>
          <cell r="J36">
            <v>52202501</v>
          </cell>
          <cell r="K36" t="str">
            <v>20.ARRENDAMIENTOS</v>
          </cell>
          <cell r="L36">
            <v>52</v>
          </cell>
          <cell r="M36">
            <v>20</v>
          </cell>
          <cell r="N36">
            <v>25</v>
          </cell>
          <cell r="O36">
            <v>1</v>
          </cell>
          <cell r="P36" t="str">
            <v xml:space="preserve">   ARREND.EQ. COMP.Y COMUNICAC</v>
          </cell>
          <cell r="R36">
            <v>73202501</v>
          </cell>
          <cell r="S36" t="str">
            <v>20.ARRENDAMIENTOS</v>
          </cell>
          <cell r="T36">
            <v>73</v>
          </cell>
          <cell r="U36">
            <v>20</v>
          </cell>
          <cell r="V36">
            <v>25</v>
          </cell>
          <cell r="W36">
            <v>1</v>
          </cell>
          <cell r="X36" t="str">
            <v xml:space="preserve">   ARREND.EQ. COMP.Y COMUNICAC</v>
          </cell>
        </row>
        <row r="37">
          <cell r="A37">
            <v>35</v>
          </cell>
          <cell r="B37">
            <v>51202503</v>
          </cell>
          <cell r="C37" t="str">
            <v>20.ARRENDAMIENTOS</v>
          </cell>
          <cell r="D37">
            <v>51</v>
          </cell>
          <cell r="E37">
            <v>20</v>
          </cell>
          <cell r="F37">
            <v>25</v>
          </cell>
          <cell r="G37">
            <v>3</v>
          </cell>
          <cell r="H37" t="str">
            <v xml:space="preserve">   ARREND INT LEASING EQ COMPU</v>
          </cell>
          <cell r="J37">
            <v>52202503</v>
          </cell>
          <cell r="K37" t="str">
            <v>20.ARRENDAMIENTOS</v>
          </cell>
          <cell r="L37">
            <v>52</v>
          </cell>
          <cell r="M37">
            <v>20</v>
          </cell>
          <cell r="N37">
            <v>25</v>
          </cell>
          <cell r="O37">
            <v>3</v>
          </cell>
          <cell r="P37" t="str">
            <v xml:space="preserve">   ARREND INT LEASING EQ COMPU</v>
          </cell>
          <cell r="R37">
            <v>73202503</v>
          </cell>
          <cell r="S37" t="str">
            <v>20.ARRENDAMIENTOS</v>
          </cell>
          <cell r="T37">
            <v>73</v>
          </cell>
          <cell r="U37">
            <v>20</v>
          </cell>
          <cell r="V37">
            <v>25</v>
          </cell>
          <cell r="W37">
            <v>3</v>
          </cell>
          <cell r="X37" t="str">
            <v xml:space="preserve">   ARREND INT LEASING EQ COMPU</v>
          </cell>
        </row>
        <row r="38">
          <cell r="A38">
            <v>36</v>
          </cell>
          <cell r="B38">
            <v>51204001</v>
          </cell>
          <cell r="C38" t="str">
            <v>20.ARRENDAMIENTOS</v>
          </cell>
          <cell r="D38">
            <v>51</v>
          </cell>
          <cell r="E38">
            <v>20</v>
          </cell>
          <cell r="F38">
            <v>40</v>
          </cell>
          <cell r="G38">
            <v>1</v>
          </cell>
          <cell r="H38" t="str">
            <v xml:space="preserve">   ARREND. FLOTA Y EQ. TTTE</v>
          </cell>
          <cell r="J38">
            <v>52204001</v>
          </cell>
          <cell r="K38" t="str">
            <v>20.ARRENDAMIENTOS</v>
          </cell>
          <cell r="L38">
            <v>52</v>
          </cell>
          <cell r="M38">
            <v>20</v>
          </cell>
          <cell r="N38">
            <v>40</v>
          </cell>
          <cell r="O38">
            <v>1</v>
          </cell>
          <cell r="P38" t="str">
            <v xml:space="preserve">   ARREND. FLOTA Y EQ. TTTE</v>
          </cell>
          <cell r="R38">
            <v>73204001</v>
          </cell>
          <cell r="S38" t="str">
            <v>20.ARRENDAMIENTOS</v>
          </cell>
          <cell r="T38">
            <v>73</v>
          </cell>
          <cell r="U38">
            <v>20</v>
          </cell>
          <cell r="V38">
            <v>40</v>
          </cell>
          <cell r="W38">
            <v>1</v>
          </cell>
          <cell r="X38" t="str">
            <v xml:space="preserve">   ARREND. FLOTA Y EQ. TTTE</v>
          </cell>
        </row>
        <row r="39">
          <cell r="A39">
            <v>37</v>
          </cell>
          <cell r="B39">
            <v>51204003</v>
          </cell>
          <cell r="C39" t="str">
            <v>20.ARRENDAMIENTOS</v>
          </cell>
          <cell r="D39">
            <v>51</v>
          </cell>
          <cell r="E39">
            <v>20</v>
          </cell>
          <cell r="F39">
            <v>40</v>
          </cell>
          <cell r="G39">
            <v>3</v>
          </cell>
          <cell r="H39" t="str">
            <v xml:space="preserve">   ARREND INT LEASING VEHICULO</v>
          </cell>
          <cell r="J39">
            <v>52204003</v>
          </cell>
          <cell r="K39" t="str">
            <v>20.ARRENDAMIENTOS</v>
          </cell>
          <cell r="L39">
            <v>52</v>
          </cell>
          <cell r="M39">
            <v>20</v>
          </cell>
          <cell r="N39">
            <v>40</v>
          </cell>
          <cell r="O39">
            <v>3</v>
          </cell>
          <cell r="P39" t="str">
            <v xml:space="preserve">   ARREND INT LEASING VEHICULO</v>
          </cell>
          <cell r="R39">
            <v>73204003</v>
          </cell>
          <cell r="S39" t="str">
            <v>20.ARRENDAMIENTOS</v>
          </cell>
          <cell r="T39">
            <v>73</v>
          </cell>
          <cell r="U39">
            <v>20</v>
          </cell>
          <cell r="V39">
            <v>40</v>
          </cell>
          <cell r="W39">
            <v>3</v>
          </cell>
          <cell r="X39" t="str">
            <v xml:space="preserve">   ARREND INT LEASING VEHICULO</v>
          </cell>
        </row>
        <row r="40">
          <cell r="A40">
            <v>38</v>
          </cell>
          <cell r="B40">
            <v>51204501</v>
          </cell>
          <cell r="C40" t="str">
            <v>20.ARRENDAMIENTOS</v>
          </cell>
          <cell r="D40">
            <v>51</v>
          </cell>
          <cell r="E40">
            <v>20</v>
          </cell>
          <cell r="F40">
            <v>45</v>
          </cell>
          <cell r="G40">
            <v>1</v>
          </cell>
          <cell r="H40" t="str">
            <v xml:space="preserve">   ARRE. FTA Y EQ. FLU. Y/O MA</v>
          </cell>
          <cell r="J40">
            <v>52204501</v>
          </cell>
          <cell r="K40" t="str">
            <v>20.ARRENDAMIENTOS</v>
          </cell>
          <cell r="L40">
            <v>52</v>
          </cell>
          <cell r="M40">
            <v>20</v>
          </cell>
          <cell r="N40">
            <v>45</v>
          </cell>
          <cell r="O40">
            <v>1</v>
          </cell>
          <cell r="P40" t="str">
            <v xml:space="preserve">   ARRE. FTA Y EQ. FLU. Y/O MA</v>
          </cell>
          <cell r="R40">
            <v>73204501</v>
          </cell>
          <cell r="S40" t="str">
            <v>20.ARRENDAMIENTOS</v>
          </cell>
          <cell r="T40">
            <v>73</v>
          </cell>
          <cell r="U40">
            <v>20</v>
          </cell>
          <cell r="V40">
            <v>45</v>
          </cell>
          <cell r="W40">
            <v>1</v>
          </cell>
          <cell r="X40" t="str">
            <v xml:space="preserve">   ARRE. FTA Y EQ. FLU. Y/O MA</v>
          </cell>
        </row>
        <row r="41">
          <cell r="A41">
            <v>39</v>
          </cell>
          <cell r="B41">
            <v>51206501</v>
          </cell>
          <cell r="C41" t="str">
            <v>20.ARRENDAMIENTOS</v>
          </cell>
          <cell r="D41">
            <v>51</v>
          </cell>
          <cell r="E41">
            <v>20</v>
          </cell>
          <cell r="F41">
            <v>65</v>
          </cell>
          <cell r="G41">
            <v>1</v>
          </cell>
          <cell r="H41" t="str">
            <v xml:space="preserve">   ARREND. AERODROMOS</v>
          </cell>
          <cell r="J41">
            <v>52206501</v>
          </cell>
          <cell r="K41" t="str">
            <v>20.ARRENDAMIENTOS</v>
          </cell>
          <cell r="L41">
            <v>52</v>
          </cell>
          <cell r="M41">
            <v>20</v>
          </cell>
          <cell r="N41">
            <v>65</v>
          </cell>
          <cell r="O41">
            <v>1</v>
          </cell>
          <cell r="P41" t="str">
            <v xml:space="preserve">   ARREND. AERODROMOS</v>
          </cell>
          <cell r="R41">
            <v>73206501</v>
          </cell>
          <cell r="S41" t="str">
            <v>20.ARRENDAMIENTOS</v>
          </cell>
          <cell r="T41">
            <v>73</v>
          </cell>
          <cell r="U41">
            <v>20</v>
          </cell>
          <cell r="V41">
            <v>65</v>
          </cell>
          <cell r="W41">
            <v>1</v>
          </cell>
          <cell r="X41" t="str">
            <v xml:space="preserve">   ARREND. AERODROMOS</v>
          </cell>
        </row>
        <row r="42">
          <cell r="A42">
            <v>40</v>
          </cell>
          <cell r="B42">
            <v>51209501</v>
          </cell>
          <cell r="C42" t="str">
            <v>20.ARRENDAMIENTOS</v>
          </cell>
          <cell r="D42">
            <v>51</v>
          </cell>
          <cell r="E42">
            <v>20</v>
          </cell>
          <cell r="F42">
            <v>95</v>
          </cell>
          <cell r="G42">
            <v>1</v>
          </cell>
          <cell r="H42" t="str">
            <v xml:space="preserve">   OTROS ARRENDAMIENTOS</v>
          </cell>
          <cell r="J42">
            <v>52209501</v>
          </cell>
          <cell r="K42" t="str">
            <v>20.ARRENDAMIENTOS</v>
          </cell>
          <cell r="L42">
            <v>52</v>
          </cell>
          <cell r="M42">
            <v>20</v>
          </cell>
          <cell r="N42">
            <v>95</v>
          </cell>
          <cell r="O42">
            <v>1</v>
          </cell>
          <cell r="P42" t="str">
            <v xml:space="preserve">   OTROS ARRENDAMIENTOS</v>
          </cell>
          <cell r="R42">
            <v>73209501</v>
          </cell>
          <cell r="S42" t="str">
            <v>20.ARRENDAMIENTOS</v>
          </cell>
          <cell r="T42">
            <v>73</v>
          </cell>
          <cell r="U42">
            <v>20</v>
          </cell>
          <cell r="V42">
            <v>95</v>
          </cell>
          <cell r="W42">
            <v>1</v>
          </cell>
          <cell r="X42" t="str">
            <v xml:space="preserve">   OTROS ARRENDAMIENTOS</v>
          </cell>
        </row>
        <row r="43">
          <cell r="A43">
            <v>41</v>
          </cell>
          <cell r="B43">
            <v>51209701</v>
          </cell>
          <cell r="C43" t="str">
            <v>20.ARRENDAMIENTOS</v>
          </cell>
          <cell r="D43">
            <v>51</v>
          </cell>
          <cell r="E43">
            <v>20</v>
          </cell>
          <cell r="F43">
            <v>97</v>
          </cell>
          <cell r="G43">
            <v>1</v>
          </cell>
          <cell r="H43" t="str">
            <v xml:space="preserve">   TRASL. X DISTRIB. ARR. EQ. COMP.</v>
          </cell>
          <cell r="J43">
            <v>52209701</v>
          </cell>
          <cell r="K43" t="str">
            <v>20.ARRENDAMIENTOS</v>
          </cell>
          <cell r="L43">
            <v>52</v>
          </cell>
          <cell r="M43">
            <v>20</v>
          </cell>
          <cell r="N43">
            <v>97</v>
          </cell>
          <cell r="O43">
            <v>1</v>
          </cell>
          <cell r="P43" t="str">
            <v xml:space="preserve">   TRASL. X DISTRIB. ARR. EQ. COMP.</v>
          </cell>
          <cell r="R43">
            <v>73209701</v>
          </cell>
          <cell r="S43" t="str">
            <v>20.ARRENDAMIENTOS</v>
          </cell>
          <cell r="T43">
            <v>73</v>
          </cell>
          <cell r="U43">
            <v>20</v>
          </cell>
          <cell r="V43">
            <v>97</v>
          </cell>
          <cell r="W43">
            <v>1</v>
          </cell>
          <cell r="X43" t="str">
            <v xml:space="preserve">   TRASL. X DISTRIB. ARR. EQ. COMP.</v>
          </cell>
        </row>
        <row r="44">
          <cell r="A44">
            <v>42</v>
          </cell>
          <cell r="B44">
            <v>51250501</v>
          </cell>
          <cell r="C44" t="str">
            <v>25.CONTRIBUC. Y AFILIAC.</v>
          </cell>
          <cell r="D44">
            <v>51</v>
          </cell>
          <cell r="E44">
            <v>25</v>
          </cell>
          <cell r="F44">
            <v>5</v>
          </cell>
          <cell r="G44">
            <v>1</v>
          </cell>
          <cell r="H44" t="str">
            <v xml:space="preserve">   CONTRIBUCIONES</v>
          </cell>
          <cell r="J44">
            <v>52250501</v>
          </cell>
          <cell r="K44" t="str">
            <v>25.CONTRIBUC. Y AFILIAC.</v>
          </cell>
          <cell r="L44">
            <v>52</v>
          </cell>
          <cell r="M44">
            <v>25</v>
          </cell>
          <cell r="N44">
            <v>5</v>
          </cell>
          <cell r="O44">
            <v>1</v>
          </cell>
          <cell r="P44" t="str">
            <v xml:space="preserve">   CONTRIBUCIONES</v>
          </cell>
          <cell r="R44">
            <v>73250501</v>
          </cell>
          <cell r="S44" t="str">
            <v>25.CONTRIBUC. Y AFILIAC.</v>
          </cell>
          <cell r="T44">
            <v>73</v>
          </cell>
          <cell r="U44">
            <v>25</v>
          </cell>
          <cell r="V44">
            <v>5</v>
          </cell>
          <cell r="W44">
            <v>1</v>
          </cell>
          <cell r="X44" t="str">
            <v xml:space="preserve">   CONTRIBUCIONES</v>
          </cell>
        </row>
        <row r="45">
          <cell r="A45">
            <v>43</v>
          </cell>
          <cell r="B45">
            <v>51251001</v>
          </cell>
          <cell r="C45" t="str">
            <v>25.CONTRIBUC. Y AFILIAC.</v>
          </cell>
          <cell r="D45">
            <v>51</v>
          </cell>
          <cell r="E45">
            <v>25</v>
          </cell>
          <cell r="F45">
            <v>10</v>
          </cell>
          <cell r="G45">
            <v>1</v>
          </cell>
          <cell r="H45" t="str">
            <v xml:space="preserve">   AFILIACIONES Y SOSTENIM.</v>
          </cell>
          <cell r="J45">
            <v>52251001</v>
          </cell>
          <cell r="K45" t="str">
            <v>25.CONTRIBUC. Y AFILIAC.</v>
          </cell>
          <cell r="L45">
            <v>52</v>
          </cell>
          <cell r="M45">
            <v>25</v>
          </cell>
          <cell r="N45">
            <v>10</v>
          </cell>
          <cell r="O45">
            <v>1</v>
          </cell>
          <cell r="P45" t="str">
            <v xml:space="preserve">   AFILIACIONES Y SOSTENIM.</v>
          </cell>
          <cell r="R45">
            <v>73251001</v>
          </cell>
          <cell r="S45" t="str">
            <v>25.CONTRIBUC. Y AFILIAC.</v>
          </cell>
          <cell r="T45">
            <v>73</v>
          </cell>
          <cell r="U45">
            <v>25</v>
          </cell>
          <cell r="V45">
            <v>10</v>
          </cell>
          <cell r="W45">
            <v>1</v>
          </cell>
          <cell r="X45" t="str">
            <v xml:space="preserve">   AFILIACIONES Y SOSTENIM.</v>
          </cell>
        </row>
        <row r="46">
          <cell r="A46">
            <v>44</v>
          </cell>
          <cell r="B46">
            <v>51301001</v>
          </cell>
          <cell r="C46" t="str">
            <v>30.SEGUROS</v>
          </cell>
          <cell r="D46">
            <v>51</v>
          </cell>
          <cell r="E46">
            <v>30</v>
          </cell>
          <cell r="F46">
            <v>10</v>
          </cell>
          <cell r="G46">
            <v>1</v>
          </cell>
          <cell r="H46" t="str">
            <v xml:space="preserve">   SEGURO CUMPLIMIENTO</v>
          </cell>
          <cell r="J46">
            <v>52301001</v>
          </cell>
          <cell r="K46" t="str">
            <v>30.SEGUROS</v>
          </cell>
          <cell r="L46">
            <v>52</v>
          </cell>
          <cell r="M46">
            <v>30</v>
          </cell>
          <cell r="N46">
            <v>10</v>
          </cell>
          <cell r="O46">
            <v>1</v>
          </cell>
          <cell r="P46" t="str">
            <v xml:space="preserve">   SEGURO CUMPLIMIENTO</v>
          </cell>
          <cell r="R46">
            <v>73301001</v>
          </cell>
          <cell r="S46" t="str">
            <v>30.SEGUROS</v>
          </cell>
          <cell r="T46">
            <v>73</v>
          </cell>
          <cell r="U46">
            <v>30</v>
          </cell>
          <cell r="V46">
            <v>10</v>
          </cell>
          <cell r="W46">
            <v>1</v>
          </cell>
          <cell r="X46" t="str">
            <v xml:space="preserve">   SEGURO CUMPLIMIENTO</v>
          </cell>
        </row>
        <row r="47">
          <cell r="A47">
            <v>45</v>
          </cell>
          <cell r="B47">
            <v>51307501</v>
          </cell>
          <cell r="C47" t="str">
            <v>30.SEGUROS</v>
          </cell>
          <cell r="D47">
            <v>51</v>
          </cell>
          <cell r="E47">
            <v>30</v>
          </cell>
          <cell r="F47">
            <v>75</v>
          </cell>
          <cell r="G47">
            <v>1</v>
          </cell>
          <cell r="H47" t="str">
            <v xml:space="preserve">   SEG. OBLIGAT. ACCIDENT. TTO</v>
          </cell>
          <cell r="J47">
            <v>52307501</v>
          </cell>
          <cell r="K47" t="str">
            <v>30.SEGUROS</v>
          </cell>
          <cell r="L47">
            <v>52</v>
          </cell>
          <cell r="M47">
            <v>30</v>
          </cell>
          <cell r="N47">
            <v>75</v>
          </cell>
          <cell r="O47">
            <v>1</v>
          </cell>
          <cell r="P47" t="str">
            <v xml:space="preserve">   SEG. OBLIGAT. ACCIDENT. TTO</v>
          </cell>
          <cell r="R47">
            <v>73307501</v>
          </cell>
          <cell r="S47" t="str">
            <v>30.SEGUROS</v>
          </cell>
          <cell r="T47">
            <v>73</v>
          </cell>
          <cell r="U47">
            <v>30</v>
          </cell>
          <cell r="V47">
            <v>75</v>
          </cell>
          <cell r="W47">
            <v>1</v>
          </cell>
          <cell r="X47" t="str">
            <v xml:space="preserve">   SEG. OBLIGAT. ACCIDENT. TTO</v>
          </cell>
        </row>
        <row r="48">
          <cell r="A48">
            <v>46</v>
          </cell>
          <cell r="B48">
            <v>51309505</v>
          </cell>
          <cell r="C48" t="str">
            <v>30.SEGUROS</v>
          </cell>
          <cell r="D48">
            <v>51</v>
          </cell>
          <cell r="E48">
            <v>30</v>
          </cell>
          <cell r="F48">
            <v>95</v>
          </cell>
          <cell r="G48">
            <v>5</v>
          </cell>
          <cell r="H48" t="str">
            <v xml:space="preserve">   SEGURO DE GARANTIA</v>
          </cell>
          <cell r="J48">
            <v>52309505</v>
          </cell>
          <cell r="K48" t="str">
            <v>30.SEGUROS</v>
          </cell>
          <cell r="L48">
            <v>52</v>
          </cell>
          <cell r="M48">
            <v>30</v>
          </cell>
          <cell r="N48">
            <v>95</v>
          </cell>
          <cell r="O48">
            <v>5</v>
          </cell>
          <cell r="P48" t="str">
            <v xml:space="preserve">   SEGURO DE GARANTIA</v>
          </cell>
          <cell r="R48">
            <v>73309505</v>
          </cell>
          <cell r="S48" t="str">
            <v>30.SEGUROS</v>
          </cell>
          <cell r="T48">
            <v>73</v>
          </cell>
          <cell r="U48">
            <v>30</v>
          </cell>
          <cell r="V48">
            <v>95</v>
          </cell>
          <cell r="W48">
            <v>5</v>
          </cell>
          <cell r="X48" t="str">
            <v xml:space="preserve">   SEGURO DE GARANTIA</v>
          </cell>
        </row>
        <row r="49">
          <cell r="A49">
            <v>47</v>
          </cell>
          <cell r="B49">
            <v>51350501</v>
          </cell>
          <cell r="C49" t="str">
            <v>35.SERVICIOS</v>
          </cell>
          <cell r="D49">
            <v>51</v>
          </cell>
          <cell r="E49">
            <v>35</v>
          </cell>
          <cell r="F49">
            <v>5</v>
          </cell>
          <cell r="G49">
            <v>1</v>
          </cell>
          <cell r="H49" t="str">
            <v xml:space="preserve">   SERVICIOS DE ASEO</v>
          </cell>
          <cell r="J49">
            <v>52350501</v>
          </cell>
          <cell r="K49" t="str">
            <v>35.SERVICIOS</v>
          </cell>
          <cell r="L49">
            <v>52</v>
          </cell>
          <cell r="M49">
            <v>35</v>
          </cell>
          <cell r="N49">
            <v>5</v>
          </cell>
          <cell r="O49">
            <v>1</v>
          </cell>
          <cell r="P49" t="str">
            <v xml:space="preserve">   SERVICIOS DE ASEO</v>
          </cell>
          <cell r="R49">
            <v>73350501</v>
          </cell>
          <cell r="S49" t="str">
            <v>35.SERVICIOS</v>
          </cell>
          <cell r="T49">
            <v>73</v>
          </cell>
          <cell r="U49">
            <v>35</v>
          </cell>
          <cell r="V49">
            <v>5</v>
          </cell>
          <cell r="W49">
            <v>1</v>
          </cell>
          <cell r="X49" t="str">
            <v xml:space="preserve">   SERVICIOS DE ASEO</v>
          </cell>
        </row>
        <row r="50">
          <cell r="A50">
            <v>48</v>
          </cell>
          <cell r="B50">
            <v>51350502</v>
          </cell>
          <cell r="C50" t="str">
            <v>35.SERVICIOS</v>
          </cell>
          <cell r="D50">
            <v>51</v>
          </cell>
          <cell r="E50">
            <v>35</v>
          </cell>
          <cell r="F50">
            <v>5</v>
          </cell>
          <cell r="G50">
            <v>2</v>
          </cell>
          <cell r="H50" t="str">
            <v xml:space="preserve">   SERVICIOS DE VIGILANCIA</v>
          </cell>
          <cell r="J50">
            <v>52350502</v>
          </cell>
          <cell r="K50" t="str">
            <v>35.SERVICIOS</v>
          </cell>
          <cell r="L50">
            <v>52</v>
          </cell>
          <cell r="M50">
            <v>35</v>
          </cell>
          <cell r="N50">
            <v>5</v>
          </cell>
          <cell r="O50">
            <v>2</v>
          </cell>
          <cell r="P50" t="str">
            <v xml:space="preserve">   SERVICIOS DE VIGILANCIA</v>
          </cell>
          <cell r="R50">
            <v>73350502</v>
          </cell>
          <cell r="S50" t="str">
            <v>35.SERVICIOS</v>
          </cell>
          <cell r="T50">
            <v>73</v>
          </cell>
          <cell r="U50">
            <v>35</v>
          </cell>
          <cell r="V50">
            <v>5</v>
          </cell>
          <cell r="W50">
            <v>2</v>
          </cell>
          <cell r="X50" t="str">
            <v xml:space="preserve">   SERVICIOS DE VIGILANCIA</v>
          </cell>
        </row>
        <row r="51">
          <cell r="A51">
            <v>49</v>
          </cell>
          <cell r="B51">
            <v>51351001</v>
          </cell>
          <cell r="C51" t="str">
            <v>35.SERVICIOS</v>
          </cell>
          <cell r="D51">
            <v>51</v>
          </cell>
          <cell r="E51">
            <v>35</v>
          </cell>
          <cell r="F51">
            <v>10</v>
          </cell>
          <cell r="G51">
            <v>1</v>
          </cell>
          <cell r="H51" t="str">
            <v xml:space="preserve">   SERVICIOS TEMPORALES</v>
          </cell>
          <cell r="J51">
            <v>52351001</v>
          </cell>
          <cell r="K51" t="str">
            <v>35.SERVICIOS</v>
          </cell>
          <cell r="L51">
            <v>52</v>
          </cell>
          <cell r="M51">
            <v>35</v>
          </cell>
          <cell r="N51">
            <v>10</v>
          </cell>
          <cell r="O51">
            <v>1</v>
          </cell>
          <cell r="P51" t="str">
            <v xml:space="preserve">   SERVICIOS TEMPORALES</v>
          </cell>
          <cell r="R51">
            <v>72351001</v>
          </cell>
          <cell r="S51" t="str">
            <v>35.SERVICIOS</v>
          </cell>
          <cell r="T51">
            <v>72</v>
          </cell>
          <cell r="U51">
            <v>35</v>
          </cell>
          <cell r="V51">
            <v>10</v>
          </cell>
          <cell r="W51">
            <v>1</v>
          </cell>
          <cell r="X51" t="str">
            <v xml:space="preserve">   SERVICIOS TEMPORALES</v>
          </cell>
        </row>
        <row r="52">
          <cell r="A52">
            <v>50</v>
          </cell>
          <cell r="B52">
            <v>51352501</v>
          </cell>
          <cell r="C52" t="str">
            <v>35.SERVICIOS</v>
          </cell>
          <cell r="D52">
            <v>51</v>
          </cell>
          <cell r="E52">
            <v>35</v>
          </cell>
          <cell r="F52">
            <v>25</v>
          </cell>
          <cell r="G52">
            <v>1</v>
          </cell>
          <cell r="H52" t="str">
            <v xml:space="preserve">   SERV. ACUEDUCTO Y ALCANTAR.</v>
          </cell>
          <cell r="J52">
            <v>52352501</v>
          </cell>
          <cell r="K52" t="str">
            <v>35.SERVICIOS</v>
          </cell>
          <cell r="L52">
            <v>52</v>
          </cell>
          <cell r="M52">
            <v>35</v>
          </cell>
          <cell r="N52">
            <v>25</v>
          </cell>
          <cell r="O52">
            <v>1</v>
          </cell>
          <cell r="P52" t="str">
            <v xml:space="preserve">   SERV. ACUEDUCTO Y ALCANTAR.</v>
          </cell>
          <cell r="R52">
            <v>73352501</v>
          </cell>
          <cell r="S52" t="str">
            <v>35.SERVICIOS</v>
          </cell>
          <cell r="T52">
            <v>73</v>
          </cell>
          <cell r="U52">
            <v>35</v>
          </cell>
          <cell r="V52">
            <v>25</v>
          </cell>
          <cell r="W52">
            <v>1</v>
          </cell>
          <cell r="X52" t="str">
            <v xml:space="preserve">   SERV. ACUEDUCTO Y ALCANTAR.</v>
          </cell>
        </row>
        <row r="53">
          <cell r="A53">
            <v>51</v>
          </cell>
          <cell r="B53">
            <v>51353001</v>
          </cell>
          <cell r="C53" t="str">
            <v>35.SERVICIOS</v>
          </cell>
          <cell r="D53">
            <v>51</v>
          </cell>
          <cell r="E53">
            <v>35</v>
          </cell>
          <cell r="F53">
            <v>30</v>
          </cell>
          <cell r="G53">
            <v>1</v>
          </cell>
          <cell r="H53" t="str">
            <v xml:space="preserve">   SERVICIO ENERGIA ELECTRICA</v>
          </cell>
          <cell r="J53">
            <v>52353001</v>
          </cell>
          <cell r="K53" t="str">
            <v>35.SERVICIOS</v>
          </cell>
          <cell r="L53">
            <v>52</v>
          </cell>
          <cell r="M53">
            <v>35</v>
          </cell>
          <cell r="N53">
            <v>30</v>
          </cell>
          <cell r="O53">
            <v>1</v>
          </cell>
          <cell r="P53" t="str">
            <v xml:space="preserve">   SERVICIO ENERGIA ELECTRICA</v>
          </cell>
          <cell r="R53">
            <v>73353001</v>
          </cell>
          <cell r="S53" t="str">
            <v>35.SERVICIOS</v>
          </cell>
          <cell r="T53">
            <v>73</v>
          </cell>
          <cell r="U53">
            <v>35</v>
          </cell>
          <cell r="V53">
            <v>30</v>
          </cell>
          <cell r="W53">
            <v>1</v>
          </cell>
          <cell r="X53" t="str">
            <v xml:space="preserve">   SERVICIO ENERGIA ELECTRICA</v>
          </cell>
        </row>
        <row r="54">
          <cell r="A54">
            <v>52</v>
          </cell>
          <cell r="B54">
            <v>51353501</v>
          </cell>
          <cell r="C54" t="str">
            <v>35.SERVICIOS</v>
          </cell>
          <cell r="D54">
            <v>51</v>
          </cell>
          <cell r="E54">
            <v>35</v>
          </cell>
          <cell r="F54">
            <v>35</v>
          </cell>
          <cell r="G54">
            <v>1</v>
          </cell>
          <cell r="H54" t="str">
            <v xml:space="preserve">   SERVICIO TELEFONO</v>
          </cell>
          <cell r="J54">
            <v>52353501</v>
          </cell>
          <cell r="K54" t="str">
            <v>35.SERVICIOS</v>
          </cell>
          <cell r="L54">
            <v>52</v>
          </cell>
          <cell r="M54">
            <v>35</v>
          </cell>
          <cell r="N54">
            <v>35</v>
          </cell>
          <cell r="O54">
            <v>1</v>
          </cell>
          <cell r="P54" t="str">
            <v xml:space="preserve">   SERVICIO TELEFONO</v>
          </cell>
          <cell r="R54">
            <v>73353501</v>
          </cell>
          <cell r="S54" t="str">
            <v>35.SERVICIOS</v>
          </cell>
          <cell r="T54">
            <v>73</v>
          </cell>
          <cell r="U54">
            <v>35</v>
          </cell>
          <cell r="V54">
            <v>35</v>
          </cell>
          <cell r="W54">
            <v>1</v>
          </cell>
          <cell r="X54" t="str">
            <v xml:space="preserve">   SERVICIO TELEFONO</v>
          </cell>
        </row>
        <row r="55">
          <cell r="A55">
            <v>53</v>
          </cell>
          <cell r="B55">
            <v>51354001</v>
          </cell>
          <cell r="C55" t="str">
            <v>35.SERVICIOS</v>
          </cell>
          <cell r="D55">
            <v>51</v>
          </cell>
          <cell r="E55">
            <v>35</v>
          </cell>
          <cell r="F55">
            <v>40</v>
          </cell>
          <cell r="G55">
            <v>1</v>
          </cell>
          <cell r="H55" t="str">
            <v xml:space="preserve">   SERV.CORREO PORTES Y TELEG.</v>
          </cell>
          <cell r="J55">
            <v>52354001</v>
          </cell>
          <cell r="K55" t="str">
            <v>35.SERVICIOS</v>
          </cell>
          <cell r="L55">
            <v>52</v>
          </cell>
          <cell r="M55">
            <v>35</v>
          </cell>
          <cell r="N55">
            <v>40</v>
          </cell>
          <cell r="O55">
            <v>1</v>
          </cell>
          <cell r="P55" t="str">
            <v xml:space="preserve">   SERV.CORREO PORTES Y TELEG.</v>
          </cell>
          <cell r="R55">
            <v>73354001</v>
          </cell>
          <cell r="S55" t="str">
            <v>35.SERVICIOS</v>
          </cell>
          <cell r="T55">
            <v>73</v>
          </cell>
          <cell r="U55">
            <v>35</v>
          </cell>
          <cell r="V55">
            <v>40</v>
          </cell>
          <cell r="W55">
            <v>1</v>
          </cell>
          <cell r="X55" t="str">
            <v xml:space="preserve">   SERV.CORREO PORTES Y TELEG.</v>
          </cell>
        </row>
        <row r="56">
          <cell r="A56">
            <v>54</v>
          </cell>
          <cell r="B56">
            <v>51354501</v>
          </cell>
          <cell r="C56" t="str">
            <v>35.SERVICIOS</v>
          </cell>
          <cell r="D56">
            <v>51</v>
          </cell>
          <cell r="E56">
            <v>35</v>
          </cell>
          <cell r="F56">
            <v>45</v>
          </cell>
          <cell r="G56">
            <v>1</v>
          </cell>
          <cell r="H56" t="str">
            <v xml:space="preserve">   SERVICIO FAX Y TELEX</v>
          </cell>
          <cell r="J56">
            <v>52354501</v>
          </cell>
          <cell r="K56" t="str">
            <v>35.SERVICIOS</v>
          </cell>
          <cell r="L56">
            <v>52</v>
          </cell>
          <cell r="M56">
            <v>35</v>
          </cell>
          <cell r="N56">
            <v>45</v>
          </cell>
          <cell r="O56">
            <v>1</v>
          </cell>
          <cell r="P56" t="str">
            <v xml:space="preserve">   SERVICIO FAX Y TELEX</v>
          </cell>
          <cell r="R56">
            <v>73354501</v>
          </cell>
          <cell r="S56" t="str">
            <v>35.SERVICIOS</v>
          </cell>
          <cell r="T56">
            <v>73</v>
          </cell>
          <cell r="U56">
            <v>35</v>
          </cell>
          <cell r="V56">
            <v>45</v>
          </cell>
          <cell r="W56">
            <v>1</v>
          </cell>
          <cell r="X56" t="str">
            <v xml:space="preserve">   SERVICIO FAX Y TELEX</v>
          </cell>
        </row>
        <row r="57">
          <cell r="A57">
            <v>55</v>
          </cell>
          <cell r="B57">
            <v>51355001</v>
          </cell>
          <cell r="C57" t="str">
            <v>35.SERVICIOS</v>
          </cell>
          <cell r="D57">
            <v>51</v>
          </cell>
          <cell r="E57">
            <v>35</v>
          </cell>
          <cell r="F57">
            <v>50</v>
          </cell>
          <cell r="G57">
            <v>1</v>
          </cell>
          <cell r="H57" t="str">
            <v xml:space="preserve">   TRANSPORT.FLETES Y ACARREOS</v>
          </cell>
          <cell r="J57">
            <v>52355001</v>
          </cell>
          <cell r="K57" t="str">
            <v>35.SERVICIOS</v>
          </cell>
          <cell r="L57">
            <v>52</v>
          </cell>
          <cell r="M57">
            <v>35</v>
          </cell>
          <cell r="N57">
            <v>50</v>
          </cell>
          <cell r="O57">
            <v>1</v>
          </cell>
          <cell r="P57" t="str">
            <v xml:space="preserve">   TRANSPORT.FLETES Y ACARREOS</v>
          </cell>
          <cell r="R57">
            <v>73355001</v>
          </cell>
          <cell r="S57" t="str">
            <v>35.SERVICIOS</v>
          </cell>
          <cell r="T57">
            <v>73</v>
          </cell>
          <cell r="U57">
            <v>35</v>
          </cell>
          <cell r="V57">
            <v>50</v>
          </cell>
          <cell r="W57">
            <v>1</v>
          </cell>
          <cell r="X57" t="str">
            <v xml:space="preserve">   TRANSPORT.FLETES Y ACARREOS</v>
          </cell>
        </row>
        <row r="58">
          <cell r="A58">
            <v>56</v>
          </cell>
          <cell r="B58">
            <v>51355501</v>
          </cell>
          <cell r="C58" t="str">
            <v>35.SERVICIOS</v>
          </cell>
          <cell r="D58">
            <v>51</v>
          </cell>
          <cell r="E58">
            <v>35</v>
          </cell>
          <cell r="F58">
            <v>55</v>
          </cell>
          <cell r="G58">
            <v>1</v>
          </cell>
          <cell r="H58" t="str">
            <v xml:space="preserve">   SERVICIO DE GAS</v>
          </cell>
          <cell r="J58">
            <v>52355501</v>
          </cell>
          <cell r="K58" t="str">
            <v>35.SERVICIOS</v>
          </cell>
          <cell r="L58">
            <v>52</v>
          </cell>
          <cell r="M58">
            <v>35</v>
          </cell>
          <cell r="N58">
            <v>55</v>
          </cell>
          <cell r="O58">
            <v>1</v>
          </cell>
          <cell r="P58" t="str">
            <v xml:space="preserve">   SERVICIO DE GAS</v>
          </cell>
          <cell r="R58">
            <v>73355501</v>
          </cell>
          <cell r="S58" t="str">
            <v>35.SERVICIOS</v>
          </cell>
          <cell r="T58">
            <v>73</v>
          </cell>
          <cell r="U58">
            <v>35</v>
          </cell>
          <cell r="V58">
            <v>55</v>
          </cell>
          <cell r="W58">
            <v>1</v>
          </cell>
          <cell r="X58" t="str">
            <v xml:space="preserve">   SERVICIO DE GAS</v>
          </cell>
        </row>
        <row r="59">
          <cell r="A59">
            <v>57</v>
          </cell>
          <cell r="B59">
            <v>51359501</v>
          </cell>
          <cell r="C59" t="str">
            <v>35.SERVICIOS</v>
          </cell>
          <cell r="D59">
            <v>51</v>
          </cell>
          <cell r="E59">
            <v>35</v>
          </cell>
          <cell r="F59">
            <v>95</v>
          </cell>
          <cell r="G59">
            <v>1</v>
          </cell>
          <cell r="H59" t="str">
            <v xml:space="preserve">   SERV. PUBLICIDAD Y PROPAGA.</v>
          </cell>
          <cell r="J59">
            <v>52359501</v>
          </cell>
          <cell r="K59" t="str">
            <v>35.SERVICIOS</v>
          </cell>
          <cell r="L59">
            <v>52</v>
          </cell>
          <cell r="M59">
            <v>35</v>
          </cell>
          <cell r="N59">
            <v>95</v>
          </cell>
          <cell r="O59">
            <v>1</v>
          </cell>
          <cell r="P59" t="str">
            <v xml:space="preserve">   SERV. PUBLICIDAD Y PROPAGA.</v>
          </cell>
          <cell r="R59">
            <v>73359501</v>
          </cell>
          <cell r="S59" t="str">
            <v>35.SERVICIOS</v>
          </cell>
          <cell r="T59">
            <v>73</v>
          </cell>
          <cell r="U59">
            <v>35</v>
          </cell>
          <cell r="V59">
            <v>95</v>
          </cell>
          <cell r="W59">
            <v>1</v>
          </cell>
          <cell r="X59" t="str">
            <v xml:space="preserve">   SERV. PUBLICIDAD Y PROPAGA.</v>
          </cell>
        </row>
        <row r="60">
          <cell r="A60">
            <v>58</v>
          </cell>
          <cell r="B60">
            <v>51359502</v>
          </cell>
          <cell r="C60" t="str">
            <v>35.SERVICIOS</v>
          </cell>
          <cell r="D60">
            <v>51</v>
          </cell>
          <cell r="E60">
            <v>35</v>
          </cell>
          <cell r="F60">
            <v>95</v>
          </cell>
          <cell r="G60">
            <v>2</v>
          </cell>
          <cell r="H60" t="str">
            <v xml:space="preserve">   SERV. ESTUDIOS E INVESTIG.</v>
          </cell>
          <cell r="J60">
            <v>52359502</v>
          </cell>
          <cell r="K60" t="str">
            <v>35.SERVICIOS</v>
          </cell>
          <cell r="L60">
            <v>52</v>
          </cell>
          <cell r="M60">
            <v>35</v>
          </cell>
          <cell r="N60">
            <v>95</v>
          </cell>
          <cell r="O60">
            <v>2</v>
          </cell>
          <cell r="P60" t="str">
            <v xml:space="preserve">   SERV. ESTUDIOS E INVESTIG.</v>
          </cell>
          <cell r="R60">
            <v>73359502</v>
          </cell>
          <cell r="S60" t="str">
            <v>35.SERVICIOS</v>
          </cell>
          <cell r="T60">
            <v>73</v>
          </cell>
          <cell r="U60">
            <v>35</v>
          </cell>
          <cell r="V60">
            <v>95</v>
          </cell>
          <cell r="W60">
            <v>2</v>
          </cell>
          <cell r="X60" t="str">
            <v xml:space="preserve">   SERV. ESTUDIOS E INVESTIG.</v>
          </cell>
        </row>
        <row r="61">
          <cell r="A61">
            <v>59</v>
          </cell>
          <cell r="B61">
            <v>51359503</v>
          </cell>
          <cell r="C61" t="str">
            <v>35.SERVICIOS</v>
          </cell>
          <cell r="D61">
            <v>51</v>
          </cell>
          <cell r="E61">
            <v>35</v>
          </cell>
          <cell r="F61">
            <v>95</v>
          </cell>
          <cell r="G61">
            <v>3</v>
          </cell>
          <cell r="H61" t="str">
            <v xml:space="preserve">   SERV.AVISOS Y PUBLICACIONES</v>
          </cell>
          <cell r="J61">
            <v>52359503</v>
          </cell>
          <cell r="K61" t="str">
            <v>35.SERVICIOS</v>
          </cell>
          <cell r="L61">
            <v>52</v>
          </cell>
          <cell r="M61">
            <v>35</v>
          </cell>
          <cell r="N61">
            <v>95</v>
          </cell>
          <cell r="O61">
            <v>3</v>
          </cell>
          <cell r="P61" t="str">
            <v xml:space="preserve">   SERV.AVISOS Y PUBLICACIONES</v>
          </cell>
          <cell r="R61">
            <v>73359503</v>
          </cell>
          <cell r="S61" t="str">
            <v>35.SERVICIOS</v>
          </cell>
          <cell r="T61">
            <v>73</v>
          </cell>
          <cell r="U61">
            <v>35</v>
          </cell>
          <cell r="V61">
            <v>95</v>
          </cell>
          <cell r="W61">
            <v>3</v>
          </cell>
          <cell r="X61" t="str">
            <v xml:space="preserve">   SERV.AVISOS Y PUBLICACIONES</v>
          </cell>
        </row>
        <row r="62">
          <cell r="A62">
            <v>60</v>
          </cell>
          <cell r="B62">
            <v>51359504</v>
          </cell>
          <cell r="C62" t="str">
            <v>35.SERVICIOS</v>
          </cell>
          <cell r="D62">
            <v>51</v>
          </cell>
          <cell r="E62">
            <v>35</v>
          </cell>
          <cell r="F62">
            <v>95</v>
          </cell>
          <cell r="G62">
            <v>4</v>
          </cell>
          <cell r="H62" t="str">
            <v xml:space="preserve">   SERVICIOS PORTUARIOS</v>
          </cell>
          <cell r="J62">
            <v>52359504</v>
          </cell>
          <cell r="K62" t="str">
            <v>35.SERVICIOS</v>
          </cell>
          <cell r="L62">
            <v>52</v>
          </cell>
          <cell r="M62">
            <v>35</v>
          </cell>
          <cell r="N62">
            <v>95</v>
          </cell>
          <cell r="O62">
            <v>4</v>
          </cell>
          <cell r="P62" t="str">
            <v xml:space="preserve">   SERVICIOS PORTUARIOS</v>
          </cell>
          <cell r="R62">
            <v>73359504</v>
          </cell>
          <cell r="S62" t="str">
            <v>35.SERVICIOS</v>
          </cell>
          <cell r="T62">
            <v>73</v>
          </cell>
          <cell r="U62">
            <v>35</v>
          </cell>
          <cell r="V62">
            <v>95</v>
          </cell>
          <cell r="W62">
            <v>4</v>
          </cell>
          <cell r="X62" t="str">
            <v xml:space="preserve">   SERVICIOS PORTUARIOS</v>
          </cell>
        </row>
        <row r="63">
          <cell r="A63">
            <v>61</v>
          </cell>
          <cell r="B63">
            <v>51359505</v>
          </cell>
          <cell r="C63" t="str">
            <v>35.SERVICIOS</v>
          </cell>
          <cell r="D63">
            <v>51</v>
          </cell>
          <cell r="E63">
            <v>35</v>
          </cell>
          <cell r="F63">
            <v>95</v>
          </cell>
          <cell r="G63">
            <v>5</v>
          </cell>
          <cell r="H63" t="str">
            <v xml:space="preserve">   SERV  INSPECCION SUBACUATIC</v>
          </cell>
          <cell r="J63">
            <v>52359505</v>
          </cell>
          <cell r="K63" t="str">
            <v>35.SERVICIOS</v>
          </cell>
          <cell r="L63">
            <v>52</v>
          </cell>
          <cell r="M63">
            <v>35</v>
          </cell>
          <cell r="N63">
            <v>95</v>
          </cell>
          <cell r="O63">
            <v>5</v>
          </cell>
          <cell r="P63" t="str">
            <v xml:space="preserve">   SERV  INSPECCION SUBACUATIC</v>
          </cell>
          <cell r="R63">
            <v>73359505</v>
          </cell>
          <cell r="S63" t="str">
            <v>35.SERVICIOS</v>
          </cell>
          <cell r="T63">
            <v>73</v>
          </cell>
          <cell r="U63">
            <v>35</v>
          </cell>
          <cell r="V63">
            <v>95</v>
          </cell>
          <cell r="W63">
            <v>5</v>
          </cell>
          <cell r="X63" t="str">
            <v xml:space="preserve">   SERV  INSPECCION SUBACUATIC</v>
          </cell>
        </row>
        <row r="64">
          <cell r="A64">
            <v>62</v>
          </cell>
          <cell r="B64">
            <v>51359510</v>
          </cell>
          <cell r="C64" t="str">
            <v>35.SERVICIOS</v>
          </cell>
          <cell r="D64">
            <v>51</v>
          </cell>
          <cell r="E64">
            <v>35</v>
          </cell>
          <cell r="F64">
            <v>95</v>
          </cell>
          <cell r="G64">
            <v>10</v>
          </cell>
          <cell r="H64" t="str">
            <v xml:space="preserve">   OTROS SERVICIOS DIVERSOS</v>
          </cell>
          <cell r="J64">
            <v>52359510</v>
          </cell>
          <cell r="K64" t="str">
            <v>35.SERVICIOS</v>
          </cell>
          <cell r="L64">
            <v>52</v>
          </cell>
          <cell r="M64">
            <v>35</v>
          </cell>
          <cell r="N64">
            <v>95</v>
          </cell>
          <cell r="O64">
            <v>10</v>
          </cell>
          <cell r="P64" t="str">
            <v xml:space="preserve">   OTROS SERVICIOS DIVERSOS</v>
          </cell>
          <cell r="R64">
            <v>73359510</v>
          </cell>
          <cell r="S64" t="str">
            <v>35.SERVICIOS</v>
          </cell>
          <cell r="T64">
            <v>73</v>
          </cell>
          <cell r="U64">
            <v>35</v>
          </cell>
          <cell r="V64">
            <v>95</v>
          </cell>
          <cell r="W64">
            <v>10</v>
          </cell>
          <cell r="X64" t="str">
            <v xml:space="preserve">   OTROS SERVICIOS DIVERSOS</v>
          </cell>
        </row>
        <row r="65">
          <cell r="A65">
            <v>63</v>
          </cell>
          <cell r="B65">
            <v>51359701</v>
          </cell>
          <cell r="C65" t="str">
            <v>35.SERVICIOS</v>
          </cell>
          <cell r="D65">
            <v>51</v>
          </cell>
          <cell r="E65">
            <v>35</v>
          </cell>
          <cell r="F65">
            <v>97</v>
          </cell>
          <cell r="G65">
            <v>1</v>
          </cell>
          <cell r="H65" t="str">
            <v xml:space="preserve">   TRASL. X DISTRIB. SERV. COMUNIC.</v>
          </cell>
          <cell r="J65">
            <v>52359701</v>
          </cell>
          <cell r="K65" t="str">
            <v>35.SERVICIOS</v>
          </cell>
          <cell r="L65">
            <v>52</v>
          </cell>
          <cell r="M65">
            <v>35</v>
          </cell>
          <cell r="N65">
            <v>97</v>
          </cell>
          <cell r="O65">
            <v>1</v>
          </cell>
          <cell r="P65" t="str">
            <v xml:space="preserve">   TRASL. X DISTRIB. SERV. COMUNIC.</v>
          </cell>
          <cell r="R65">
            <v>73359701</v>
          </cell>
          <cell r="S65" t="str">
            <v>35.SERVICIOS</v>
          </cell>
          <cell r="T65">
            <v>73</v>
          </cell>
          <cell r="U65">
            <v>35</v>
          </cell>
          <cell r="V65">
            <v>97</v>
          </cell>
          <cell r="W65">
            <v>1</v>
          </cell>
          <cell r="X65" t="str">
            <v xml:space="preserve">   TRASL. X DISTRIB. SERV. COMUNIC.</v>
          </cell>
        </row>
        <row r="66">
          <cell r="A66">
            <v>64</v>
          </cell>
          <cell r="B66">
            <v>51400501</v>
          </cell>
          <cell r="C66" t="str">
            <v>40.GTOS LEGALES</v>
          </cell>
          <cell r="D66">
            <v>51</v>
          </cell>
          <cell r="E66">
            <v>40</v>
          </cell>
          <cell r="F66">
            <v>5</v>
          </cell>
          <cell r="G66">
            <v>1</v>
          </cell>
          <cell r="H66" t="str">
            <v xml:space="preserve">   GTOS LEGALES NOTARIALES</v>
          </cell>
          <cell r="J66">
            <v>52400501</v>
          </cell>
          <cell r="K66" t="str">
            <v>40.GTOS LEGALES</v>
          </cell>
          <cell r="L66">
            <v>52</v>
          </cell>
          <cell r="M66">
            <v>40</v>
          </cell>
          <cell r="N66">
            <v>5</v>
          </cell>
          <cell r="O66">
            <v>1</v>
          </cell>
          <cell r="P66" t="str">
            <v xml:space="preserve">   GTOS LEGALES NOTARIALES</v>
          </cell>
          <cell r="R66">
            <v>73400501</v>
          </cell>
          <cell r="S66" t="str">
            <v>40.GTOS LEGALES</v>
          </cell>
          <cell r="T66">
            <v>73</v>
          </cell>
          <cell r="U66">
            <v>40</v>
          </cell>
          <cell r="V66">
            <v>5</v>
          </cell>
          <cell r="W66">
            <v>1</v>
          </cell>
          <cell r="X66" t="str">
            <v xml:space="preserve">   GTOS LEGALES NOTARIALES</v>
          </cell>
        </row>
        <row r="67">
          <cell r="A67">
            <v>65</v>
          </cell>
          <cell r="B67">
            <v>51401001</v>
          </cell>
          <cell r="C67" t="str">
            <v>40.GTOS LEGALES</v>
          </cell>
          <cell r="D67">
            <v>51</v>
          </cell>
          <cell r="E67">
            <v>40</v>
          </cell>
          <cell r="F67">
            <v>10</v>
          </cell>
          <cell r="G67">
            <v>1</v>
          </cell>
          <cell r="H67" t="str">
            <v xml:space="preserve">   GTOS LEG.REGISTRO MERCANTIL</v>
          </cell>
          <cell r="J67">
            <v>52401001</v>
          </cell>
          <cell r="K67" t="str">
            <v>40.GTOS LEGALES</v>
          </cell>
          <cell r="L67">
            <v>52</v>
          </cell>
          <cell r="M67">
            <v>40</v>
          </cell>
          <cell r="N67">
            <v>10</v>
          </cell>
          <cell r="O67">
            <v>1</v>
          </cell>
          <cell r="P67" t="str">
            <v xml:space="preserve">   GTOS LEG.REGISTRO MERCANTIL</v>
          </cell>
          <cell r="R67">
            <v>73401001</v>
          </cell>
          <cell r="S67" t="str">
            <v>40.GTOS LEGALES</v>
          </cell>
          <cell r="T67">
            <v>73</v>
          </cell>
          <cell r="U67">
            <v>40</v>
          </cell>
          <cell r="V67">
            <v>10</v>
          </cell>
          <cell r="W67">
            <v>1</v>
          </cell>
          <cell r="X67" t="str">
            <v xml:space="preserve">   GTOS LEG.REGISTRO MERCANTIL</v>
          </cell>
        </row>
        <row r="68">
          <cell r="A68">
            <v>66</v>
          </cell>
          <cell r="B68">
            <v>51401501</v>
          </cell>
          <cell r="C68" t="str">
            <v>40.GTOS LEGALES</v>
          </cell>
          <cell r="D68">
            <v>51</v>
          </cell>
          <cell r="E68">
            <v>40</v>
          </cell>
          <cell r="F68">
            <v>15</v>
          </cell>
          <cell r="G68">
            <v>1</v>
          </cell>
          <cell r="H68" t="str">
            <v xml:space="preserve">   GTO LEG TRAMITES Y LICENC.</v>
          </cell>
          <cell r="J68">
            <v>52401501</v>
          </cell>
          <cell r="K68" t="str">
            <v>40.GTOS LEGALES</v>
          </cell>
          <cell r="L68">
            <v>52</v>
          </cell>
          <cell r="M68">
            <v>40</v>
          </cell>
          <cell r="N68">
            <v>15</v>
          </cell>
          <cell r="O68">
            <v>1</v>
          </cell>
          <cell r="P68" t="str">
            <v xml:space="preserve">   GTO LEG TRAMITES Y LICENC.</v>
          </cell>
          <cell r="R68">
            <v>73401501</v>
          </cell>
          <cell r="S68" t="str">
            <v>40.GTOS LEGALES</v>
          </cell>
          <cell r="T68">
            <v>73</v>
          </cell>
          <cell r="U68">
            <v>40</v>
          </cell>
          <cell r="V68">
            <v>15</v>
          </cell>
          <cell r="W68">
            <v>1</v>
          </cell>
          <cell r="X68" t="str">
            <v xml:space="preserve">   GTO LEG TRAMITES Y LICENC.</v>
          </cell>
        </row>
        <row r="69">
          <cell r="A69">
            <v>67</v>
          </cell>
          <cell r="B69">
            <v>51402001</v>
          </cell>
          <cell r="C69" t="str">
            <v>40.GTOS LEGALES</v>
          </cell>
          <cell r="D69">
            <v>51</v>
          </cell>
          <cell r="E69">
            <v>40</v>
          </cell>
          <cell r="F69">
            <v>20</v>
          </cell>
          <cell r="G69">
            <v>1</v>
          </cell>
          <cell r="H69" t="str">
            <v xml:space="preserve">   CERTIF. DE EXPORTACIÓN</v>
          </cell>
          <cell r="J69">
            <v>52402001</v>
          </cell>
          <cell r="K69" t="str">
            <v>40.GTOS LEGALES</v>
          </cell>
          <cell r="L69">
            <v>52</v>
          </cell>
          <cell r="M69">
            <v>40</v>
          </cell>
          <cell r="N69">
            <v>20</v>
          </cell>
          <cell r="O69">
            <v>1</v>
          </cell>
          <cell r="P69" t="str">
            <v xml:space="preserve">   CERTIF. DE EXPORTACIÓN</v>
          </cell>
          <cell r="R69">
            <v>73402001</v>
          </cell>
          <cell r="S69" t="str">
            <v>40.GTOS LEGALES</v>
          </cell>
          <cell r="T69">
            <v>73</v>
          </cell>
          <cell r="U69">
            <v>40</v>
          </cell>
          <cell r="V69">
            <v>20</v>
          </cell>
          <cell r="W69">
            <v>1</v>
          </cell>
          <cell r="X69" t="str">
            <v xml:space="preserve">   CERTIF. DE EXPORTACIÓN</v>
          </cell>
        </row>
        <row r="70">
          <cell r="A70">
            <v>68</v>
          </cell>
          <cell r="B70">
            <v>51409501</v>
          </cell>
          <cell r="C70" t="str">
            <v>40.GTOS LEGALES</v>
          </cell>
          <cell r="D70">
            <v>51</v>
          </cell>
          <cell r="E70">
            <v>40</v>
          </cell>
          <cell r="F70">
            <v>95</v>
          </cell>
          <cell r="G70">
            <v>1</v>
          </cell>
          <cell r="H70" t="str">
            <v xml:space="preserve">   OTROS GASTOS LEGALES</v>
          </cell>
          <cell r="J70">
            <v>52409501</v>
          </cell>
          <cell r="K70" t="str">
            <v>40.GTOS LEGALES</v>
          </cell>
          <cell r="L70">
            <v>52</v>
          </cell>
          <cell r="M70">
            <v>40</v>
          </cell>
          <cell r="N70">
            <v>95</v>
          </cell>
          <cell r="O70">
            <v>1</v>
          </cell>
          <cell r="P70" t="str">
            <v xml:space="preserve">   OTROS GASTOS LEGALES</v>
          </cell>
          <cell r="R70">
            <v>73409501</v>
          </cell>
          <cell r="S70" t="str">
            <v>40.GTOS LEGALES</v>
          </cell>
          <cell r="T70">
            <v>73</v>
          </cell>
          <cell r="U70">
            <v>40</v>
          </cell>
          <cell r="V70">
            <v>95</v>
          </cell>
          <cell r="W70">
            <v>1</v>
          </cell>
          <cell r="X70" t="str">
            <v xml:space="preserve">   OTROS GASTOS LEGALES</v>
          </cell>
        </row>
        <row r="71">
          <cell r="A71">
            <v>69</v>
          </cell>
          <cell r="B71">
            <v>51451001</v>
          </cell>
          <cell r="C71" t="str">
            <v>45.MANTENIM. Y ADECUAC.</v>
          </cell>
          <cell r="D71">
            <v>51</v>
          </cell>
          <cell r="E71">
            <v>45</v>
          </cell>
          <cell r="F71">
            <v>10</v>
          </cell>
          <cell r="G71">
            <v>1</v>
          </cell>
          <cell r="H71" t="str">
            <v xml:space="preserve">   MTTO EDIFICIOS COMPRAS</v>
          </cell>
          <cell r="J71">
            <v>52451001</v>
          </cell>
          <cell r="K71" t="str">
            <v>45.MANTENIM. Y ADECUAC.</v>
          </cell>
          <cell r="L71">
            <v>52</v>
          </cell>
          <cell r="M71">
            <v>45</v>
          </cell>
          <cell r="N71">
            <v>10</v>
          </cell>
          <cell r="O71">
            <v>1</v>
          </cell>
          <cell r="P71" t="str">
            <v xml:space="preserve">   MTTO EDIFICIOS COMPRAS</v>
          </cell>
          <cell r="R71">
            <v>73451001</v>
          </cell>
          <cell r="S71" t="str">
            <v>45.MANTENIM. Y ADECUAC.</v>
          </cell>
          <cell r="T71">
            <v>73</v>
          </cell>
          <cell r="U71">
            <v>45</v>
          </cell>
          <cell r="V71">
            <v>10</v>
          </cell>
          <cell r="W71">
            <v>1</v>
          </cell>
          <cell r="X71" t="str">
            <v xml:space="preserve">   MTTO EDIFICIOS COMPRAS</v>
          </cell>
        </row>
        <row r="72">
          <cell r="A72">
            <v>70</v>
          </cell>
          <cell r="B72">
            <v>51451003</v>
          </cell>
          <cell r="C72" t="str">
            <v>45.MANTENIM. Y ADECUAC.</v>
          </cell>
          <cell r="D72">
            <v>51</v>
          </cell>
          <cell r="E72">
            <v>45</v>
          </cell>
          <cell r="F72">
            <v>10</v>
          </cell>
          <cell r="G72">
            <v>3</v>
          </cell>
          <cell r="H72" t="str">
            <v xml:space="preserve">   MTTO EDIF SERVICIOS GNRALES</v>
          </cell>
          <cell r="J72">
            <v>52451003</v>
          </cell>
          <cell r="K72" t="str">
            <v>45.MANTENIM. Y ADECUAC.</v>
          </cell>
          <cell r="L72">
            <v>52</v>
          </cell>
          <cell r="M72">
            <v>45</v>
          </cell>
          <cell r="N72">
            <v>10</v>
          </cell>
          <cell r="O72">
            <v>3</v>
          </cell>
          <cell r="P72" t="str">
            <v xml:space="preserve">   MTTO EDIF SERVICIOS GNRALES</v>
          </cell>
          <cell r="R72">
            <v>73451003</v>
          </cell>
          <cell r="S72" t="str">
            <v>45.MANTENIM. Y ADECUAC.</v>
          </cell>
          <cell r="T72">
            <v>73</v>
          </cell>
          <cell r="U72">
            <v>45</v>
          </cell>
          <cell r="V72">
            <v>10</v>
          </cell>
          <cell r="W72">
            <v>3</v>
          </cell>
          <cell r="X72" t="str">
            <v xml:space="preserve">   MTTO EDIF SERVICIOS GNRALES</v>
          </cell>
        </row>
        <row r="73">
          <cell r="A73">
            <v>71</v>
          </cell>
          <cell r="B73">
            <v>51451501</v>
          </cell>
          <cell r="C73" t="str">
            <v>45.MANTENIM. Y ADECUAC.</v>
          </cell>
          <cell r="D73">
            <v>51</v>
          </cell>
          <cell r="E73">
            <v>45</v>
          </cell>
          <cell r="F73">
            <v>15</v>
          </cell>
          <cell r="G73">
            <v>1</v>
          </cell>
          <cell r="H73" t="str">
            <v xml:space="preserve">   MTTO MAQ Y EQUIPO COMPRAS</v>
          </cell>
          <cell r="J73">
            <v>52451501</v>
          </cell>
          <cell r="K73" t="str">
            <v>45.MANTENIM. Y ADECUAC.</v>
          </cell>
          <cell r="L73">
            <v>52</v>
          </cell>
          <cell r="M73">
            <v>45</v>
          </cell>
          <cell r="N73">
            <v>15</v>
          </cell>
          <cell r="O73">
            <v>1</v>
          </cell>
          <cell r="P73" t="str">
            <v xml:space="preserve">   MTTO MAQ Y EQUIPO COMPRAS</v>
          </cell>
          <cell r="R73">
            <v>73451501</v>
          </cell>
          <cell r="S73" t="str">
            <v>45.MANTENIM. Y ADECUAC.</v>
          </cell>
          <cell r="T73">
            <v>73</v>
          </cell>
          <cell r="U73">
            <v>45</v>
          </cell>
          <cell r="V73">
            <v>15</v>
          </cell>
          <cell r="W73">
            <v>1</v>
          </cell>
          <cell r="X73" t="str">
            <v xml:space="preserve">   MTTO MAQ Y EQUIPO COMPRAS</v>
          </cell>
        </row>
        <row r="74">
          <cell r="A74">
            <v>72</v>
          </cell>
          <cell r="B74">
            <v>51451502</v>
          </cell>
          <cell r="C74" t="str">
            <v>45.MANTENIM. Y ADECUAC.</v>
          </cell>
          <cell r="D74">
            <v>51</v>
          </cell>
          <cell r="E74">
            <v>45</v>
          </cell>
          <cell r="F74">
            <v>15</v>
          </cell>
          <cell r="G74">
            <v>2</v>
          </cell>
          <cell r="H74" t="str">
            <v xml:space="preserve">   MTTO MAQ Y EQ. ARRENDAMIE.</v>
          </cell>
          <cell r="J74">
            <v>52451502</v>
          </cell>
          <cell r="K74" t="str">
            <v>45.MANTENIM. Y ADECUAC.</v>
          </cell>
          <cell r="L74">
            <v>52</v>
          </cell>
          <cell r="M74">
            <v>45</v>
          </cell>
          <cell r="N74">
            <v>15</v>
          </cell>
          <cell r="O74">
            <v>2</v>
          </cell>
          <cell r="P74" t="str">
            <v xml:space="preserve">   MTTO MAQ Y EQ. ARRENDAMIE.</v>
          </cell>
          <cell r="R74">
            <v>73451502</v>
          </cell>
          <cell r="S74" t="str">
            <v>45.MANTENIM. Y ADECUAC.</v>
          </cell>
          <cell r="T74">
            <v>73</v>
          </cell>
          <cell r="U74">
            <v>45</v>
          </cell>
          <cell r="V74">
            <v>15</v>
          </cell>
          <cell r="W74">
            <v>2</v>
          </cell>
          <cell r="X74" t="str">
            <v xml:space="preserve">   MTTO MAQ Y EQ. ARRENDAMIE.</v>
          </cell>
        </row>
        <row r="75">
          <cell r="A75">
            <v>73</v>
          </cell>
          <cell r="B75">
            <v>51451503</v>
          </cell>
          <cell r="C75" t="str">
            <v>45.MANTENIM. Y ADECUAC.</v>
          </cell>
          <cell r="D75">
            <v>51</v>
          </cell>
          <cell r="E75">
            <v>45</v>
          </cell>
          <cell r="F75">
            <v>15</v>
          </cell>
          <cell r="G75">
            <v>3</v>
          </cell>
          <cell r="H75" t="str">
            <v xml:space="preserve">   MTTO MAQ Y EQ. SERV.EN GRAL</v>
          </cell>
          <cell r="J75">
            <v>52451503</v>
          </cell>
          <cell r="K75" t="str">
            <v>45.MANTENIM. Y ADECUAC.</v>
          </cell>
          <cell r="L75">
            <v>52</v>
          </cell>
          <cell r="M75">
            <v>45</v>
          </cell>
          <cell r="N75">
            <v>15</v>
          </cell>
          <cell r="O75">
            <v>3</v>
          </cell>
          <cell r="P75" t="str">
            <v xml:space="preserve">   MTTO MAQ Y EQ. SERV.EN GRAL</v>
          </cell>
          <cell r="R75">
            <v>73451503</v>
          </cell>
          <cell r="S75" t="str">
            <v>45.MANTENIM. Y ADECUAC.</v>
          </cell>
          <cell r="T75">
            <v>73</v>
          </cell>
          <cell r="U75">
            <v>45</v>
          </cell>
          <cell r="V75">
            <v>15</v>
          </cell>
          <cell r="W75">
            <v>3</v>
          </cell>
          <cell r="X75" t="str">
            <v xml:space="preserve">   MTTO MAQ Y EQ. SERV.EN GRAL</v>
          </cell>
        </row>
        <row r="76">
          <cell r="A76">
            <v>74</v>
          </cell>
          <cell r="B76">
            <v>51452001</v>
          </cell>
          <cell r="C76" t="str">
            <v>45.MANTENIM. Y ADECUAC.</v>
          </cell>
          <cell r="D76">
            <v>51</v>
          </cell>
          <cell r="E76">
            <v>45</v>
          </cell>
          <cell r="F76">
            <v>20</v>
          </cell>
          <cell r="G76">
            <v>1</v>
          </cell>
          <cell r="H76" t="str">
            <v xml:space="preserve">   MTTO EQ. OFICINA. COMPRAS</v>
          </cell>
          <cell r="J76">
            <v>52452001</v>
          </cell>
          <cell r="K76" t="str">
            <v>45.MANTENIM. Y ADECUAC.</v>
          </cell>
          <cell r="L76">
            <v>52</v>
          </cell>
          <cell r="M76">
            <v>45</v>
          </cell>
          <cell r="N76">
            <v>20</v>
          </cell>
          <cell r="O76">
            <v>1</v>
          </cell>
          <cell r="P76" t="str">
            <v xml:space="preserve">   MTTO EQ. OFICINA. COMPRAS</v>
          </cell>
          <cell r="R76">
            <v>73452001</v>
          </cell>
          <cell r="S76" t="str">
            <v>45.MANTENIM. Y ADECUAC.</v>
          </cell>
          <cell r="T76">
            <v>73</v>
          </cell>
          <cell r="U76">
            <v>45</v>
          </cell>
          <cell r="V76">
            <v>20</v>
          </cell>
          <cell r="W76">
            <v>1</v>
          </cell>
          <cell r="X76" t="str">
            <v xml:space="preserve">   MTTO EQ. OFICINA. COMPRAS</v>
          </cell>
        </row>
        <row r="77">
          <cell r="A77">
            <v>75</v>
          </cell>
          <cell r="B77">
            <v>51452003</v>
          </cell>
          <cell r="C77" t="str">
            <v>45.MANTENIM. Y ADECUAC.</v>
          </cell>
          <cell r="D77">
            <v>51</v>
          </cell>
          <cell r="E77">
            <v>45</v>
          </cell>
          <cell r="F77">
            <v>20</v>
          </cell>
          <cell r="G77">
            <v>3</v>
          </cell>
          <cell r="H77" t="str">
            <v xml:space="preserve">   MTTO EQ. OF. SERV. EN GRAL</v>
          </cell>
          <cell r="J77">
            <v>52452003</v>
          </cell>
          <cell r="K77" t="str">
            <v>45.MANTENIM. Y ADECUAC.</v>
          </cell>
          <cell r="L77">
            <v>52</v>
          </cell>
          <cell r="M77">
            <v>45</v>
          </cell>
          <cell r="N77">
            <v>20</v>
          </cell>
          <cell r="O77">
            <v>3</v>
          </cell>
          <cell r="P77" t="str">
            <v xml:space="preserve">   MTTO EQ. OF. SERV. EN GRAL</v>
          </cell>
          <cell r="R77">
            <v>73452003</v>
          </cell>
          <cell r="S77" t="str">
            <v>45.MANTENIM. Y ADECUAC.</v>
          </cell>
          <cell r="T77">
            <v>73</v>
          </cell>
          <cell r="U77">
            <v>45</v>
          </cell>
          <cell r="V77">
            <v>20</v>
          </cell>
          <cell r="W77">
            <v>3</v>
          </cell>
          <cell r="X77" t="str">
            <v xml:space="preserve">   MTTO EQ. OF. SERV. EN GRAL</v>
          </cell>
        </row>
        <row r="78">
          <cell r="A78">
            <v>76</v>
          </cell>
          <cell r="B78">
            <v>51452501</v>
          </cell>
          <cell r="C78" t="str">
            <v>45.MANTENIM. Y ADECUAC.</v>
          </cell>
          <cell r="D78">
            <v>51</v>
          </cell>
          <cell r="E78">
            <v>45</v>
          </cell>
          <cell r="F78">
            <v>25</v>
          </cell>
          <cell r="G78">
            <v>1</v>
          </cell>
          <cell r="H78" t="str">
            <v xml:space="preserve">   MTTO EQ. COMP. Y COM. CPRAS</v>
          </cell>
          <cell r="J78">
            <v>52452501</v>
          </cell>
          <cell r="K78" t="str">
            <v>45.MANTENIM. Y ADECUAC.</v>
          </cell>
          <cell r="L78">
            <v>52</v>
          </cell>
          <cell r="M78">
            <v>45</v>
          </cell>
          <cell r="N78">
            <v>25</v>
          </cell>
          <cell r="O78">
            <v>1</v>
          </cell>
          <cell r="P78" t="str">
            <v xml:space="preserve">   MTTO EQ. COMP. Y COM. CPRAS</v>
          </cell>
          <cell r="R78">
            <v>73452501</v>
          </cell>
          <cell r="S78" t="str">
            <v>45.MANTENIM. Y ADECUAC.</v>
          </cell>
          <cell r="T78">
            <v>73</v>
          </cell>
          <cell r="U78">
            <v>45</v>
          </cell>
          <cell r="V78">
            <v>25</v>
          </cell>
          <cell r="W78">
            <v>1</v>
          </cell>
          <cell r="X78" t="str">
            <v xml:space="preserve">   MTTO EQ. COMP. Y COM. CPRAS</v>
          </cell>
        </row>
        <row r="79">
          <cell r="A79">
            <v>77</v>
          </cell>
          <cell r="B79">
            <v>51452503</v>
          </cell>
          <cell r="C79" t="str">
            <v>45.MANTENIM. Y ADECUAC.</v>
          </cell>
          <cell r="D79">
            <v>51</v>
          </cell>
          <cell r="E79">
            <v>45</v>
          </cell>
          <cell r="F79">
            <v>25</v>
          </cell>
          <cell r="G79">
            <v>3</v>
          </cell>
          <cell r="H79" t="str">
            <v xml:space="preserve">   MTTO EQ.COMP.COM-SERV. GNRL</v>
          </cell>
          <cell r="J79">
            <v>52452503</v>
          </cell>
          <cell r="K79" t="str">
            <v>45.MANTENIM. Y ADECUAC.</v>
          </cell>
          <cell r="L79">
            <v>52</v>
          </cell>
          <cell r="M79">
            <v>45</v>
          </cell>
          <cell r="N79">
            <v>25</v>
          </cell>
          <cell r="O79">
            <v>3</v>
          </cell>
          <cell r="P79" t="str">
            <v xml:space="preserve">   MTTO EQ.COMP.COM-SERV. GNRL</v>
          </cell>
          <cell r="R79">
            <v>73452503</v>
          </cell>
          <cell r="S79" t="str">
            <v>45.MANTENIM. Y ADECUAC.</v>
          </cell>
          <cell r="T79">
            <v>73</v>
          </cell>
          <cell r="U79">
            <v>45</v>
          </cell>
          <cell r="V79">
            <v>25</v>
          </cell>
          <cell r="W79">
            <v>3</v>
          </cell>
          <cell r="X79" t="str">
            <v xml:space="preserve">   MTTO EQ.COMP.COM-SERV. GNRL</v>
          </cell>
        </row>
        <row r="80">
          <cell r="A80">
            <v>78</v>
          </cell>
          <cell r="B80">
            <v>51454001</v>
          </cell>
          <cell r="C80" t="str">
            <v>45.MANTENIM. Y ADECUAC.</v>
          </cell>
          <cell r="D80">
            <v>51</v>
          </cell>
          <cell r="E80">
            <v>45</v>
          </cell>
          <cell r="F80">
            <v>40</v>
          </cell>
          <cell r="G80">
            <v>1</v>
          </cell>
          <cell r="H80" t="str">
            <v xml:space="preserve">   MTTO EQ. TPTE. COMPRAS</v>
          </cell>
          <cell r="J80">
            <v>52454001</v>
          </cell>
          <cell r="K80" t="str">
            <v>45.MANTENIM. Y ADECUAC.</v>
          </cell>
          <cell r="L80">
            <v>52</v>
          </cell>
          <cell r="M80">
            <v>45</v>
          </cell>
          <cell r="N80">
            <v>40</v>
          </cell>
          <cell r="O80">
            <v>1</v>
          </cell>
          <cell r="P80" t="str">
            <v xml:space="preserve">   MTTO EQ. TPTE. COMPRAS</v>
          </cell>
          <cell r="R80">
            <v>73454001</v>
          </cell>
          <cell r="S80" t="str">
            <v>45.MANTENIM. Y ADECUAC.</v>
          </cell>
          <cell r="T80">
            <v>73</v>
          </cell>
          <cell r="U80">
            <v>45</v>
          </cell>
          <cell r="V80">
            <v>40</v>
          </cell>
          <cell r="W80">
            <v>1</v>
          </cell>
          <cell r="X80" t="str">
            <v xml:space="preserve">   MTTO EQ. TPTE. COMPRAS</v>
          </cell>
        </row>
        <row r="81">
          <cell r="A81">
            <v>79</v>
          </cell>
          <cell r="B81">
            <v>51454003</v>
          </cell>
          <cell r="C81" t="str">
            <v>45.MANTENIM. Y ADECUAC.</v>
          </cell>
          <cell r="D81">
            <v>51</v>
          </cell>
          <cell r="E81">
            <v>45</v>
          </cell>
          <cell r="F81">
            <v>40</v>
          </cell>
          <cell r="G81">
            <v>3</v>
          </cell>
          <cell r="H81" t="str">
            <v xml:space="preserve">   MTTO EQ. TPTE -SERV EN GRAL</v>
          </cell>
          <cell r="J81">
            <v>52454003</v>
          </cell>
          <cell r="K81" t="str">
            <v>45.MANTENIM. Y ADECUAC.</v>
          </cell>
          <cell r="L81">
            <v>52</v>
          </cell>
          <cell r="M81">
            <v>45</v>
          </cell>
          <cell r="N81">
            <v>40</v>
          </cell>
          <cell r="O81">
            <v>3</v>
          </cell>
          <cell r="P81" t="str">
            <v xml:space="preserve">   MTTO EQ. TPTE -SERV EN GRAL</v>
          </cell>
          <cell r="R81">
            <v>73454003</v>
          </cell>
          <cell r="S81" t="str">
            <v>45.MANTENIM. Y ADECUAC.</v>
          </cell>
          <cell r="T81">
            <v>73</v>
          </cell>
          <cell r="U81">
            <v>45</v>
          </cell>
          <cell r="V81">
            <v>40</v>
          </cell>
          <cell r="W81">
            <v>3</v>
          </cell>
          <cell r="X81" t="str">
            <v xml:space="preserve">   MTTO EQ. TPTE -SERV EN GRAL</v>
          </cell>
        </row>
        <row r="82">
          <cell r="A82">
            <v>80</v>
          </cell>
          <cell r="B82">
            <v>51454501</v>
          </cell>
          <cell r="C82" t="str">
            <v>45.MANTENIM. Y ADECUAC.</v>
          </cell>
          <cell r="D82">
            <v>51</v>
          </cell>
          <cell r="E82">
            <v>45</v>
          </cell>
          <cell r="F82">
            <v>45</v>
          </cell>
          <cell r="G82">
            <v>1</v>
          </cell>
          <cell r="H82" t="str">
            <v xml:space="preserve">   MTTO EQ. FLUVIAL COMPRAS</v>
          </cell>
          <cell r="J82">
            <v>52454501</v>
          </cell>
          <cell r="K82" t="str">
            <v>45.MANTENIM. Y ADECUAC.</v>
          </cell>
          <cell r="L82">
            <v>52</v>
          </cell>
          <cell r="M82">
            <v>45</v>
          </cell>
          <cell r="N82">
            <v>45</v>
          </cell>
          <cell r="O82">
            <v>1</v>
          </cell>
          <cell r="P82" t="str">
            <v xml:space="preserve">   MTTO EQ. FLUVIAL COMPRAS</v>
          </cell>
          <cell r="R82">
            <v>73454501</v>
          </cell>
          <cell r="S82" t="str">
            <v>45.MANTENIM. Y ADECUAC.</v>
          </cell>
          <cell r="T82">
            <v>73</v>
          </cell>
          <cell r="U82">
            <v>45</v>
          </cell>
          <cell r="V82">
            <v>45</v>
          </cell>
          <cell r="W82">
            <v>1</v>
          </cell>
          <cell r="X82" t="str">
            <v xml:space="preserve">   MTTO EQ. FLUVIAL COMPRAS</v>
          </cell>
        </row>
        <row r="83">
          <cell r="A83">
            <v>81</v>
          </cell>
          <cell r="B83">
            <v>51454503</v>
          </cell>
          <cell r="C83" t="str">
            <v>45.MANTENIM. Y ADECUAC.</v>
          </cell>
          <cell r="D83">
            <v>51</v>
          </cell>
          <cell r="E83">
            <v>45</v>
          </cell>
          <cell r="F83">
            <v>45</v>
          </cell>
          <cell r="G83">
            <v>3</v>
          </cell>
          <cell r="H83" t="str">
            <v xml:space="preserve">   MTTO EQ. FLUVIAL SERV EN GNRAL</v>
          </cell>
          <cell r="J83">
            <v>52454503</v>
          </cell>
          <cell r="K83" t="str">
            <v>45.MANTENIM. Y ADECUAC.</v>
          </cell>
          <cell r="L83">
            <v>52</v>
          </cell>
          <cell r="M83">
            <v>45</v>
          </cell>
          <cell r="N83">
            <v>45</v>
          </cell>
          <cell r="O83">
            <v>3</v>
          </cell>
          <cell r="P83" t="str">
            <v xml:space="preserve">   MTTO EQ. FLUVIAL SERV EN GNRAL</v>
          </cell>
          <cell r="R83">
            <v>73454503</v>
          </cell>
          <cell r="S83" t="str">
            <v>45.MANTENIM. Y ADECUAC.</v>
          </cell>
          <cell r="T83">
            <v>73</v>
          </cell>
          <cell r="U83">
            <v>45</v>
          </cell>
          <cell r="V83">
            <v>45</v>
          </cell>
          <cell r="W83">
            <v>3</v>
          </cell>
          <cell r="X83" t="str">
            <v xml:space="preserve">   MTTO EQ. FLUVIAL SERV EN GNRAL</v>
          </cell>
        </row>
        <row r="84">
          <cell r="A84">
            <v>82</v>
          </cell>
          <cell r="B84">
            <v>51455001</v>
          </cell>
          <cell r="C84" t="str">
            <v>45.MANTENIM. Y ADECUAC.</v>
          </cell>
          <cell r="D84">
            <v>51</v>
          </cell>
          <cell r="E84">
            <v>45</v>
          </cell>
          <cell r="F84">
            <v>50</v>
          </cell>
          <cell r="G84">
            <v>1</v>
          </cell>
          <cell r="H84" t="str">
            <v xml:space="preserve">   MTTO EQ. AEREO COMPRAS</v>
          </cell>
          <cell r="J84">
            <v>52455001</v>
          </cell>
          <cell r="K84" t="str">
            <v>45.MANTENIM. Y ADECUAC.</v>
          </cell>
          <cell r="L84">
            <v>52</v>
          </cell>
          <cell r="M84">
            <v>45</v>
          </cell>
          <cell r="N84">
            <v>50</v>
          </cell>
          <cell r="O84">
            <v>1</v>
          </cell>
          <cell r="P84" t="str">
            <v xml:space="preserve">   MTTO EQ. AEREO COMPRAS</v>
          </cell>
          <cell r="R84">
            <v>73455001</v>
          </cell>
          <cell r="S84" t="str">
            <v>45.MANTENIM. Y ADECUAC.</v>
          </cell>
          <cell r="T84">
            <v>73</v>
          </cell>
          <cell r="U84">
            <v>45</v>
          </cell>
          <cell r="V84">
            <v>50</v>
          </cell>
          <cell r="W84">
            <v>1</v>
          </cell>
          <cell r="X84" t="str">
            <v xml:space="preserve">   MTTO EQ. AEREO COMPRAS</v>
          </cell>
        </row>
        <row r="85">
          <cell r="A85">
            <v>83</v>
          </cell>
          <cell r="B85">
            <v>51455003</v>
          </cell>
          <cell r="C85" t="str">
            <v>45.MANTENIM. Y ADECUAC.</v>
          </cell>
          <cell r="D85">
            <v>51</v>
          </cell>
          <cell r="E85">
            <v>45</v>
          </cell>
          <cell r="F85">
            <v>50</v>
          </cell>
          <cell r="G85">
            <v>3</v>
          </cell>
          <cell r="H85" t="str">
            <v xml:space="preserve">   MTTO EQ. AEREO SERV EN GRAL</v>
          </cell>
          <cell r="J85">
            <v>52455003</v>
          </cell>
          <cell r="K85" t="str">
            <v>45.MANTENIM. Y ADECUAC.</v>
          </cell>
          <cell r="L85">
            <v>52</v>
          </cell>
          <cell r="M85">
            <v>45</v>
          </cell>
          <cell r="N85">
            <v>50</v>
          </cell>
          <cell r="O85">
            <v>3</v>
          </cell>
          <cell r="P85" t="str">
            <v xml:space="preserve">   MTTO EQ. AEREO SERV EN GRAL</v>
          </cell>
          <cell r="R85">
            <v>73455003</v>
          </cell>
          <cell r="S85" t="str">
            <v>45.MANTENIM. Y ADECUAC.</v>
          </cell>
          <cell r="T85">
            <v>73</v>
          </cell>
          <cell r="U85">
            <v>45</v>
          </cell>
          <cell r="V85">
            <v>50</v>
          </cell>
          <cell r="W85">
            <v>3</v>
          </cell>
          <cell r="X85" t="str">
            <v xml:space="preserve">   MTTO EQ. AEREO SERV EN GRAL</v>
          </cell>
        </row>
        <row r="86">
          <cell r="A86">
            <v>84</v>
          </cell>
          <cell r="B86">
            <v>51456001</v>
          </cell>
          <cell r="C86" t="str">
            <v>45.MANTENIM. Y ADECUAC.</v>
          </cell>
          <cell r="D86">
            <v>51</v>
          </cell>
          <cell r="E86">
            <v>45</v>
          </cell>
          <cell r="F86">
            <v>60</v>
          </cell>
          <cell r="G86">
            <v>1</v>
          </cell>
          <cell r="H86" t="str">
            <v xml:space="preserve">   MMTO ACUE,PLTS,REDS -CPRAS</v>
          </cell>
          <cell r="J86">
            <v>52456001</v>
          </cell>
          <cell r="K86" t="str">
            <v>45.MANTENIM. Y ADECUAC.</v>
          </cell>
          <cell r="L86">
            <v>52</v>
          </cell>
          <cell r="M86">
            <v>45</v>
          </cell>
          <cell r="N86">
            <v>60</v>
          </cell>
          <cell r="O86">
            <v>1</v>
          </cell>
          <cell r="P86" t="str">
            <v xml:space="preserve">   MMTO ACUE,PLTS,REDS -CPRAS</v>
          </cell>
          <cell r="R86">
            <v>73456001</v>
          </cell>
          <cell r="S86" t="str">
            <v>45.MANTENIM. Y ADECUAC.</v>
          </cell>
          <cell r="T86">
            <v>73</v>
          </cell>
          <cell r="U86">
            <v>45</v>
          </cell>
          <cell r="V86">
            <v>60</v>
          </cell>
          <cell r="W86">
            <v>1</v>
          </cell>
          <cell r="X86" t="str">
            <v xml:space="preserve">   MMTO ACUE,PLTS,REDS -CPRAS</v>
          </cell>
        </row>
        <row r="87">
          <cell r="A87">
            <v>85</v>
          </cell>
          <cell r="B87">
            <v>51456003</v>
          </cell>
          <cell r="C87" t="str">
            <v>45.MANTENIM. Y ADECUAC.</v>
          </cell>
          <cell r="D87">
            <v>51</v>
          </cell>
          <cell r="E87">
            <v>45</v>
          </cell>
          <cell r="F87">
            <v>60</v>
          </cell>
          <cell r="G87">
            <v>3</v>
          </cell>
          <cell r="H87" t="str">
            <v xml:space="preserve">   MTTO ACUE,PLTS,REDS-SER GR</v>
          </cell>
          <cell r="J87">
            <v>52456003</v>
          </cell>
          <cell r="K87" t="str">
            <v>45.MANTENIM. Y ADECUAC.</v>
          </cell>
          <cell r="L87">
            <v>52</v>
          </cell>
          <cell r="M87">
            <v>45</v>
          </cell>
          <cell r="N87">
            <v>60</v>
          </cell>
          <cell r="O87">
            <v>3</v>
          </cell>
          <cell r="P87" t="str">
            <v xml:space="preserve">   MTTO ACUE,PLTS,REDS-SER GR</v>
          </cell>
          <cell r="R87">
            <v>73456003</v>
          </cell>
          <cell r="S87" t="str">
            <v>45.MANTENIM. Y ADECUAC.</v>
          </cell>
          <cell r="T87">
            <v>73</v>
          </cell>
          <cell r="U87">
            <v>45</v>
          </cell>
          <cell r="V87">
            <v>60</v>
          </cell>
          <cell r="W87">
            <v>3</v>
          </cell>
          <cell r="X87" t="str">
            <v xml:space="preserve">   MTTO ACUE,PLTS,REDS-SER GR</v>
          </cell>
        </row>
        <row r="88">
          <cell r="A88">
            <v>86</v>
          </cell>
          <cell r="B88">
            <v>51456501</v>
          </cell>
          <cell r="C88" t="str">
            <v>45.MANTENIM. Y ADECUAC.</v>
          </cell>
          <cell r="D88">
            <v>51</v>
          </cell>
          <cell r="E88">
            <v>45</v>
          </cell>
          <cell r="F88">
            <v>65</v>
          </cell>
          <cell r="G88">
            <v>1</v>
          </cell>
          <cell r="H88" t="str">
            <v xml:space="preserve">   MTTO ARMAMENTO -COMPRAS</v>
          </cell>
          <cell r="J88">
            <v>52456501</v>
          </cell>
          <cell r="K88" t="str">
            <v>45.MANTENIM. Y ADECUAC.</v>
          </cell>
          <cell r="L88">
            <v>52</v>
          </cell>
          <cell r="M88">
            <v>45</v>
          </cell>
          <cell r="N88">
            <v>65</v>
          </cell>
          <cell r="O88">
            <v>1</v>
          </cell>
          <cell r="P88" t="str">
            <v xml:space="preserve">   MTTO ARMAMENTO -COMPRAS</v>
          </cell>
          <cell r="R88">
            <v>73456501</v>
          </cell>
          <cell r="S88" t="str">
            <v>45.MANTENIM. Y ADECUAC.</v>
          </cell>
          <cell r="T88">
            <v>73</v>
          </cell>
          <cell r="U88">
            <v>45</v>
          </cell>
          <cell r="V88">
            <v>65</v>
          </cell>
          <cell r="W88">
            <v>1</v>
          </cell>
          <cell r="X88" t="str">
            <v xml:space="preserve">   MTTO ARMAMENTO -COMPRAS</v>
          </cell>
        </row>
        <row r="89">
          <cell r="A89">
            <v>87</v>
          </cell>
          <cell r="B89">
            <v>51456503</v>
          </cell>
          <cell r="C89" t="str">
            <v>45.MANTENIM. Y ADECUAC.</v>
          </cell>
          <cell r="D89">
            <v>51</v>
          </cell>
          <cell r="E89">
            <v>45</v>
          </cell>
          <cell r="F89">
            <v>65</v>
          </cell>
          <cell r="G89">
            <v>3</v>
          </cell>
          <cell r="H89" t="str">
            <v xml:space="preserve">   MTTO ARMAMENTO SERV EN GNRL</v>
          </cell>
          <cell r="J89">
            <v>52456503</v>
          </cell>
          <cell r="K89" t="str">
            <v>45.MANTENIM. Y ADECUAC.</v>
          </cell>
          <cell r="L89">
            <v>52</v>
          </cell>
          <cell r="M89">
            <v>45</v>
          </cell>
          <cell r="N89">
            <v>65</v>
          </cell>
          <cell r="O89">
            <v>3</v>
          </cell>
          <cell r="P89" t="str">
            <v xml:space="preserve">   MTTO ARMAMENTO SERV EN GNRL</v>
          </cell>
          <cell r="R89">
            <v>73456503</v>
          </cell>
          <cell r="S89" t="str">
            <v>45.MANTENIM. Y ADECUAC.</v>
          </cell>
          <cell r="T89">
            <v>73</v>
          </cell>
          <cell r="U89">
            <v>45</v>
          </cell>
          <cell r="V89">
            <v>65</v>
          </cell>
          <cell r="W89">
            <v>3</v>
          </cell>
          <cell r="X89" t="str">
            <v xml:space="preserve">   MTTO ARMAMENTO SERV EN GNRL</v>
          </cell>
        </row>
        <row r="90">
          <cell r="A90">
            <v>88</v>
          </cell>
          <cell r="B90">
            <v>51457001</v>
          </cell>
          <cell r="C90" t="str">
            <v>45.MANTENIM. Y ADECUAC.</v>
          </cell>
          <cell r="D90">
            <v>51</v>
          </cell>
          <cell r="E90">
            <v>45</v>
          </cell>
          <cell r="F90">
            <v>70</v>
          </cell>
          <cell r="G90">
            <v>1</v>
          </cell>
          <cell r="H90" t="str">
            <v xml:space="preserve">   MTTO VIAS SERV. -COMPRAS</v>
          </cell>
          <cell r="J90">
            <v>52457001</v>
          </cell>
          <cell r="K90" t="str">
            <v>45.MANTENIM. Y ADECUAC.</v>
          </cell>
          <cell r="L90">
            <v>52</v>
          </cell>
          <cell r="M90">
            <v>45</v>
          </cell>
          <cell r="N90">
            <v>70</v>
          </cell>
          <cell r="O90">
            <v>1</v>
          </cell>
          <cell r="P90" t="str">
            <v xml:space="preserve">   MTTO VIAS SERV. -COMPRAS</v>
          </cell>
          <cell r="R90">
            <v>73457001</v>
          </cell>
          <cell r="S90" t="str">
            <v>45.MANTENIM. Y ADECUAC.</v>
          </cell>
          <cell r="T90">
            <v>73</v>
          </cell>
          <cell r="U90">
            <v>45</v>
          </cell>
          <cell r="V90">
            <v>70</v>
          </cell>
          <cell r="W90">
            <v>1</v>
          </cell>
          <cell r="X90" t="str">
            <v xml:space="preserve">   MTTO VIAS SERV. -COMPRAS</v>
          </cell>
        </row>
        <row r="91">
          <cell r="A91">
            <v>89</v>
          </cell>
          <cell r="B91">
            <v>51457003</v>
          </cell>
          <cell r="C91" t="str">
            <v>45.MANTENIM. Y ADECUAC.</v>
          </cell>
          <cell r="D91">
            <v>51</v>
          </cell>
          <cell r="E91">
            <v>45</v>
          </cell>
          <cell r="F91">
            <v>70</v>
          </cell>
          <cell r="G91">
            <v>3</v>
          </cell>
          <cell r="H91" t="str">
            <v xml:space="preserve">   MTTO VIAS SERV. EN GRAL</v>
          </cell>
          <cell r="J91">
            <v>52457003</v>
          </cell>
          <cell r="K91" t="str">
            <v>45.MANTENIM. Y ADECUAC.</v>
          </cell>
          <cell r="L91">
            <v>52</v>
          </cell>
          <cell r="M91">
            <v>45</v>
          </cell>
          <cell r="N91">
            <v>70</v>
          </cell>
          <cell r="O91">
            <v>3</v>
          </cell>
          <cell r="P91" t="str">
            <v xml:space="preserve">   MTTO VIAS SERV. EN GRAL</v>
          </cell>
          <cell r="R91">
            <v>73457003</v>
          </cell>
          <cell r="S91" t="str">
            <v>45.MANTENIM. Y ADECUAC.</v>
          </cell>
          <cell r="T91">
            <v>73</v>
          </cell>
          <cell r="U91">
            <v>45</v>
          </cell>
          <cell r="V91">
            <v>70</v>
          </cell>
          <cell r="W91">
            <v>3</v>
          </cell>
          <cell r="X91" t="str">
            <v xml:space="preserve">   MTTO VIAS SERV. EN GRAL</v>
          </cell>
        </row>
        <row r="92">
          <cell r="A92">
            <v>90</v>
          </cell>
          <cell r="B92">
            <v>51500501</v>
          </cell>
          <cell r="C92" t="str">
            <v>45.MANTENIM. Y ADECUAC.</v>
          </cell>
          <cell r="D92">
            <v>51</v>
          </cell>
          <cell r="E92">
            <v>50</v>
          </cell>
          <cell r="F92">
            <v>5</v>
          </cell>
          <cell r="G92">
            <v>1</v>
          </cell>
          <cell r="H92" t="str">
            <v xml:space="preserve">   INSTALAC. ELECT -COMPRAS</v>
          </cell>
          <cell r="J92">
            <v>52500501</v>
          </cell>
          <cell r="K92" t="str">
            <v>45.MANTENIM. Y ADECUAC.</v>
          </cell>
          <cell r="L92">
            <v>52</v>
          </cell>
          <cell r="M92">
            <v>50</v>
          </cell>
          <cell r="N92">
            <v>5</v>
          </cell>
          <cell r="O92">
            <v>1</v>
          </cell>
          <cell r="P92" t="str">
            <v xml:space="preserve">   INSTALAC. ELECT -COMPRAS</v>
          </cell>
          <cell r="R92">
            <v>73500501</v>
          </cell>
          <cell r="S92" t="str">
            <v>45.MANTENIM. Y ADECUAC.</v>
          </cell>
          <cell r="T92">
            <v>73</v>
          </cell>
          <cell r="U92">
            <v>50</v>
          </cell>
          <cell r="V92">
            <v>5</v>
          </cell>
          <cell r="W92">
            <v>1</v>
          </cell>
          <cell r="X92" t="str">
            <v xml:space="preserve">   INSTALAC. ELECT -COMPRAS</v>
          </cell>
        </row>
        <row r="93">
          <cell r="A93">
            <v>91</v>
          </cell>
          <cell r="B93">
            <v>51500503</v>
          </cell>
          <cell r="C93" t="str">
            <v>45.MANTENIM. Y ADECUAC.</v>
          </cell>
          <cell r="D93">
            <v>51</v>
          </cell>
          <cell r="E93">
            <v>50</v>
          </cell>
          <cell r="F93">
            <v>5</v>
          </cell>
          <cell r="G93">
            <v>3</v>
          </cell>
          <cell r="H93" t="str">
            <v xml:space="preserve">   INSTALAC. ELECT -SERV. EN GNRAL</v>
          </cell>
          <cell r="J93">
            <v>52500503</v>
          </cell>
          <cell r="K93" t="str">
            <v>45.MANTENIM. Y ADECUAC.</v>
          </cell>
          <cell r="L93">
            <v>52</v>
          </cell>
          <cell r="M93">
            <v>50</v>
          </cell>
          <cell r="N93">
            <v>5</v>
          </cell>
          <cell r="O93">
            <v>3</v>
          </cell>
          <cell r="P93" t="str">
            <v xml:space="preserve">   INSTALAC. ELECT -SERV. EN GNRAL</v>
          </cell>
          <cell r="R93">
            <v>73500503</v>
          </cell>
          <cell r="S93" t="str">
            <v>45.MANTENIM. Y ADECUAC.</v>
          </cell>
          <cell r="T93">
            <v>73</v>
          </cell>
          <cell r="U93">
            <v>50</v>
          </cell>
          <cell r="V93">
            <v>5</v>
          </cell>
          <cell r="W93">
            <v>3</v>
          </cell>
          <cell r="X93" t="str">
            <v xml:space="preserve">   INSTALAC. ELECT -SERV. EN GNRAL</v>
          </cell>
        </row>
        <row r="94">
          <cell r="A94">
            <v>92</v>
          </cell>
          <cell r="B94">
            <v>51501001</v>
          </cell>
          <cell r="C94" t="str">
            <v>45.MANTENIM. Y ADECUAC.</v>
          </cell>
          <cell r="D94">
            <v>51</v>
          </cell>
          <cell r="E94">
            <v>50</v>
          </cell>
          <cell r="F94">
            <v>10</v>
          </cell>
          <cell r="G94">
            <v>1</v>
          </cell>
          <cell r="H94" t="str">
            <v xml:space="preserve">   ARREGLOS ORNAMENTALES CPRAS</v>
          </cell>
          <cell r="J94">
            <v>52501001</v>
          </cell>
          <cell r="K94" t="str">
            <v>45.MANTENIM. Y ADECUAC.</v>
          </cell>
          <cell r="L94">
            <v>52</v>
          </cell>
          <cell r="M94">
            <v>50</v>
          </cell>
          <cell r="N94">
            <v>10</v>
          </cell>
          <cell r="O94">
            <v>1</v>
          </cell>
          <cell r="P94" t="str">
            <v xml:space="preserve">   ARREGLOS ORNAMENTALES CPRAS</v>
          </cell>
          <cell r="R94">
            <v>73501001</v>
          </cell>
          <cell r="S94" t="str">
            <v>45.MANTENIM. Y ADECUAC.</v>
          </cell>
          <cell r="T94">
            <v>73</v>
          </cell>
          <cell r="U94">
            <v>50</v>
          </cell>
          <cell r="V94">
            <v>10</v>
          </cell>
          <cell r="W94">
            <v>1</v>
          </cell>
          <cell r="X94" t="str">
            <v xml:space="preserve">   ARREGLOS ORNAMENTALES CPRAS</v>
          </cell>
        </row>
        <row r="95">
          <cell r="A95">
            <v>93</v>
          </cell>
          <cell r="B95">
            <v>51509501</v>
          </cell>
          <cell r="C95" t="str">
            <v>45.MANTENIM. Y ADECUAC.</v>
          </cell>
          <cell r="D95">
            <v>51</v>
          </cell>
          <cell r="E95">
            <v>50</v>
          </cell>
          <cell r="F95">
            <v>95</v>
          </cell>
          <cell r="G95">
            <v>1</v>
          </cell>
          <cell r="H95" t="str">
            <v xml:space="preserve">   ADECUAC CANALES -COMPRAS</v>
          </cell>
          <cell r="J95">
            <v>52509501</v>
          </cell>
          <cell r="K95" t="str">
            <v>45.MANTENIM. Y ADECUAC.</v>
          </cell>
          <cell r="L95">
            <v>52</v>
          </cell>
          <cell r="M95">
            <v>50</v>
          </cell>
          <cell r="N95">
            <v>95</v>
          </cell>
          <cell r="O95">
            <v>1</v>
          </cell>
          <cell r="P95" t="str">
            <v xml:space="preserve">   ADECUAC CANALES -COMPRAS</v>
          </cell>
          <cell r="R95">
            <v>73509501</v>
          </cell>
          <cell r="S95" t="str">
            <v>45.MANTENIM. Y ADECUAC.</v>
          </cell>
          <cell r="T95">
            <v>73</v>
          </cell>
          <cell r="U95">
            <v>50</v>
          </cell>
          <cell r="V95">
            <v>95</v>
          </cell>
          <cell r="W95">
            <v>1</v>
          </cell>
          <cell r="X95" t="str">
            <v xml:space="preserve">   ADECUAC CANALES -COMPRAS</v>
          </cell>
        </row>
        <row r="96">
          <cell r="A96">
            <v>94</v>
          </cell>
          <cell r="B96">
            <v>51509503</v>
          </cell>
          <cell r="C96" t="str">
            <v>45.MANTENIM. Y ADECUAC.</v>
          </cell>
          <cell r="D96">
            <v>51</v>
          </cell>
          <cell r="E96">
            <v>50</v>
          </cell>
          <cell r="F96">
            <v>95</v>
          </cell>
          <cell r="G96">
            <v>3</v>
          </cell>
          <cell r="H96" t="str">
            <v xml:space="preserve">   ADECUAC MMTO CANALES -SERV GR</v>
          </cell>
          <cell r="J96">
            <v>52509503</v>
          </cell>
          <cell r="K96" t="str">
            <v>45.MANTENIM. Y ADECUAC.</v>
          </cell>
          <cell r="L96">
            <v>52</v>
          </cell>
          <cell r="M96">
            <v>50</v>
          </cell>
          <cell r="N96">
            <v>95</v>
          </cell>
          <cell r="O96">
            <v>3</v>
          </cell>
          <cell r="P96" t="str">
            <v xml:space="preserve">   ADECUAC MMTO CANALES -SERV GR</v>
          </cell>
          <cell r="R96">
            <v>73509503</v>
          </cell>
          <cell r="S96" t="str">
            <v>45.MANTENIM. Y ADECUAC.</v>
          </cell>
          <cell r="T96">
            <v>73</v>
          </cell>
          <cell r="U96">
            <v>50</v>
          </cell>
          <cell r="V96">
            <v>95</v>
          </cell>
          <cell r="W96">
            <v>3</v>
          </cell>
          <cell r="X96" t="str">
            <v xml:space="preserve">   ADECUAC MMTO CANALES -SERV GR</v>
          </cell>
        </row>
        <row r="97">
          <cell r="A97">
            <v>95</v>
          </cell>
          <cell r="B97">
            <v>51550501</v>
          </cell>
          <cell r="C97" t="str">
            <v>55.GTOS DE VIAJE</v>
          </cell>
          <cell r="D97">
            <v>51</v>
          </cell>
          <cell r="E97">
            <v>55</v>
          </cell>
          <cell r="F97">
            <v>5</v>
          </cell>
          <cell r="G97">
            <v>1</v>
          </cell>
          <cell r="H97" t="str">
            <v xml:space="preserve">   ALOJAM.Y MANUT. VIAJ. NACIONAL</v>
          </cell>
          <cell r="J97">
            <v>52550501</v>
          </cell>
          <cell r="K97" t="str">
            <v>55.GTOS DE VIAJE</v>
          </cell>
          <cell r="L97">
            <v>52</v>
          </cell>
          <cell r="M97">
            <v>55</v>
          </cell>
          <cell r="N97">
            <v>5</v>
          </cell>
          <cell r="O97">
            <v>1</v>
          </cell>
          <cell r="P97" t="str">
            <v xml:space="preserve">   ALOJAM.Y MANUT. VIAJ. NACIONAL</v>
          </cell>
          <cell r="R97">
            <v>73550501</v>
          </cell>
          <cell r="S97" t="str">
            <v>55.GTOS DE VIAJE</v>
          </cell>
          <cell r="T97">
            <v>73</v>
          </cell>
          <cell r="U97">
            <v>55</v>
          </cell>
          <cell r="V97">
            <v>5</v>
          </cell>
          <cell r="W97">
            <v>1</v>
          </cell>
          <cell r="X97" t="str">
            <v xml:space="preserve">   ALOJAM.Y MANUT. VIAJ. NACIONAL</v>
          </cell>
        </row>
        <row r="98">
          <cell r="A98">
            <v>96</v>
          </cell>
          <cell r="B98">
            <v>51550505</v>
          </cell>
          <cell r="C98" t="str">
            <v>55.GTOS DE VIAJE</v>
          </cell>
          <cell r="D98">
            <v>51</v>
          </cell>
          <cell r="E98">
            <v>55</v>
          </cell>
          <cell r="F98">
            <v>5</v>
          </cell>
          <cell r="G98">
            <v>5</v>
          </cell>
          <cell r="H98" t="str">
            <v xml:space="preserve">   ALOJAM.Y MANUT. VIAJ. INTERNAC.</v>
          </cell>
          <cell r="J98">
            <v>52550505</v>
          </cell>
          <cell r="K98" t="str">
            <v>55.GTOS DE VIAJE</v>
          </cell>
          <cell r="L98">
            <v>52</v>
          </cell>
          <cell r="M98">
            <v>55</v>
          </cell>
          <cell r="N98">
            <v>5</v>
          </cell>
          <cell r="O98">
            <v>5</v>
          </cell>
          <cell r="P98" t="str">
            <v xml:space="preserve">   ALOJAM.Y MANUT. VIAJ. INTERNAC.</v>
          </cell>
          <cell r="R98">
            <v>73550505</v>
          </cell>
          <cell r="S98" t="str">
            <v>55.GTOS DE VIAJE</v>
          </cell>
          <cell r="T98">
            <v>73</v>
          </cell>
          <cell r="U98">
            <v>55</v>
          </cell>
          <cell r="V98">
            <v>5</v>
          </cell>
          <cell r="W98">
            <v>5</v>
          </cell>
          <cell r="X98" t="str">
            <v xml:space="preserve">   ALOJAM.Y MANUT. VIAJ. INTERNAC.</v>
          </cell>
        </row>
        <row r="99">
          <cell r="A99">
            <v>97</v>
          </cell>
          <cell r="B99">
            <v>51551501</v>
          </cell>
          <cell r="C99" t="str">
            <v>55.GTOS DE VIAJE</v>
          </cell>
          <cell r="D99">
            <v>51</v>
          </cell>
          <cell r="E99">
            <v>55</v>
          </cell>
          <cell r="F99">
            <v>15</v>
          </cell>
          <cell r="G99">
            <v>1</v>
          </cell>
          <cell r="H99" t="str">
            <v xml:space="preserve">   PASAJES AEREOS NACIONALES</v>
          </cell>
          <cell r="J99">
            <v>52551501</v>
          </cell>
          <cell r="K99" t="str">
            <v>55.GTOS DE VIAJE</v>
          </cell>
          <cell r="L99">
            <v>52</v>
          </cell>
          <cell r="M99">
            <v>55</v>
          </cell>
          <cell r="N99">
            <v>15</v>
          </cell>
          <cell r="O99">
            <v>1</v>
          </cell>
          <cell r="P99" t="str">
            <v xml:space="preserve">   PASAJES AEREOS NACIONALES</v>
          </cell>
          <cell r="R99">
            <v>73551501</v>
          </cell>
          <cell r="S99" t="str">
            <v>55.GTOS DE VIAJE</v>
          </cell>
          <cell r="T99">
            <v>73</v>
          </cell>
          <cell r="U99">
            <v>55</v>
          </cell>
          <cell r="V99">
            <v>15</v>
          </cell>
          <cell r="W99">
            <v>1</v>
          </cell>
          <cell r="X99" t="str">
            <v xml:space="preserve">   PASAJES AEREOS NACIONALES</v>
          </cell>
        </row>
        <row r="100">
          <cell r="A100">
            <v>98</v>
          </cell>
          <cell r="B100">
            <v>51551505</v>
          </cell>
          <cell r="C100" t="str">
            <v>55.GTOS DE VIAJE</v>
          </cell>
          <cell r="D100">
            <v>51</v>
          </cell>
          <cell r="E100">
            <v>55</v>
          </cell>
          <cell r="F100">
            <v>15</v>
          </cell>
          <cell r="G100">
            <v>5</v>
          </cell>
          <cell r="H100" t="str">
            <v xml:space="preserve">   PASAJES AEREOS INTERNAC.</v>
          </cell>
          <cell r="J100">
            <v>52551505</v>
          </cell>
          <cell r="K100" t="str">
            <v>55.GTOS DE VIAJE</v>
          </cell>
          <cell r="L100">
            <v>52</v>
          </cell>
          <cell r="M100">
            <v>55</v>
          </cell>
          <cell r="N100">
            <v>15</v>
          </cell>
          <cell r="O100">
            <v>5</v>
          </cell>
          <cell r="P100" t="str">
            <v xml:space="preserve">   PASAJES AEREOS INTERNAC.</v>
          </cell>
          <cell r="R100">
            <v>73551505</v>
          </cell>
          <cell r="S100" t="str">
            <v>55.GTOS DE VIAJE</v>
          </cell>
          <cell r="T100">
            <v>73</v>
          </cell>
          <cell r="U100">
            <v>55</v>
          </cell>
          <cell r="V100">
            <v>15</v>
          </cell>
          <cell r="W100">
            <v>5</v>
          </cell>
          <cell r="X100" t="str">
            <v xml:space="preserve">   PASAJES AEREOS INTERNAC.</v>
          </cell>
        </row>
        <row r="101">
          <cell r="A101">
            <v>99</v>
          </cell>
          <cell r="B101">
            <v>51559501</v>
          </cell>
          <cell r="C101" t="str">
            <v>55.GTOS DE VIAJE</v>
          </cell>
          <cell r="D101">
            <v>51</v>
          </cell>
          <cell r="E101">
            <v>55</v>
          </cell>
          <cell r="F101">
            <v>95</v>
          </cell>
          <cell r="G101">
            <v>1</v>
          </cell>
          <cell r="H101" t="str">
            <v xml:space="preserve">   VIAJES DE TERCEROS NACIONALES</v>
          </cell>
          <cell r="J101">
            <v>52559501</v>
          </cell>
          <cell r="K101" t="str">
            <v>55.GTOS DE VIAJE</v>
          </cell>
          <cell r="L101">
            <v>52</v>
          </cell>
          <cell r="M101">
            <v>55</v>
          </cell>
          <cell r="N101">
            <v>95</v>
          </cell>
          <cell r="O101">
            <v>1</v>
          </cell>
          <cell r="P101" t="str">
            <v xml:space="preserve">   VIAJES DE TERCEROS NACIONALES</v>
          </cell>
          <cell r="R101">
            <v>73559501</v>
          </cell>
          <cell r="S101" t="str">
            <v>55.GTOS DE VIAJE</v>
          </cell>
          <cell r="T101">
            <v>73</v>
          </cell>
          <cell r="U101">
            <v>55</v>
          </cell>
          <cell r="V101">
            <v>95</v>
          </cell>
          <cell r="W101">
            <v>1</v>
          </cell>
          <cell r="X101" t="str">
            <v xml:space="preserve">   VIAJES DE TERCEROS NACIONALES</v>
          </cell>
        </row>
        <row r="102">
          <cell r="A102">
            <v>100</v>
          </cell>
          <cell r="B102">
            <v>51559505</v>
          </cell>
          <cell r="C102" t="str">
            <v>55.GTOS DE VIAJE</v>
          </cell>
          <cell r="D102">
            <v>51</v>
          </cell>
          <cell r="E102">
            <v>55</v>
          </cell>
          <cell r="F102">
            <v>95</v>
          </cell>
          <cell r="G102">
            <v>5</v>
          </cell>
          <cell r="H102" t="str">
            <v xml:space="preserve">   VIAJES DE TERCEROS INTERNAC.</v>
          </cell>
          <cell r="J102">
            <v>52559505</v>
          </cell>
          <cell r="K102" t="str">
            <v>55.GTOS DE VIAJE</v>
          </cell>
          <cell r="L102">
            <v>52</v>
          </cell>
          <cell r="M102">
            <v>55</v>
          </cell>
          <cell r="N102">
            <v>95</v>
          </cell>
          <cell r="O102">
            <v>5</v>
          </cell>
          <cell r="P102" t="str">
            <v xml:space="preserve">   VIAJES DE TERCEROS INTERNAC.</v>
          </cell>
          <cell r="R102">
            <v>73559505</v>
          </cell>
          <cell r="S102" t="str">
            <v>55.GTOS DE VIAJE</v>
          </cell>
          <cell r="T102">
            <v>73</v>
          </cell>
          <cell r="U102">
            <v>55</v>
          </cell>
          <cell r="V102">
            <v>95</v>
          </cell>
          <cell r="W102">
            <v>5</v>
          </cell>
          <cell r="X102" t="str">
            <v xml:space="preserve">   VIAJES DE TERCEROS INTERNAC.</v>
          </cell>
        </row>
        <row r="103">
          <cell r="A103">
            <v>101</v>
          </cell>
          <cell r="B103">
            <v>13802515</v>
          </cell>
          <cell r="C103" t="str">
            <v>55.GTOS DE VIAJE</v>
          </cell>
          <cell r="D103">
            <v>13</v>
          </cell>
          <cell r="E103">
            <v>80</v>
          </cell>
          <cell r="F103">
            <v>25</v>
          </cell>
          <cell r="G103">
            <v>15</v>
          </cell>
          <cell r="H103" t="str">
            <v xml:space="preserve">   CxC PASAJES AEREOS INTERNAC.</v>
          </cell>
          <cell r="J103">
            <v>13802515</v>
          </cell>
          <cell r="K103" t="str">
            <v>55.GTOS DE VIAJE</v>
          </cell>
          <cell r="L103">
            <v>13</v>
          </cell>
          <cell r="M103">
            <v>80</v>
          </cell>
          <cell r="N103">
            <v>25</v>
          </cell>
          <cell r="O103">
            <v>15</v>
          </cell>
          <cell r="P103" t="str">
            <v xml:space="preserve">   CxC PASAJES AEREOS INTERNAC.</v>
          </cell>
          <cell r="R103">
            <v>13802515</v>
          </cell>
          <cell r="S103" t="str">
            <v>55.GTOS DE VIAJE</v>
          </cell>
          <cell r="T103">
            <v>13</v>
          </cell>
          <cell r="U103">
            <v>80</v>
          </cell>
          <cell r="V103">
            <v>25</v>
          </cell>
          <cell r="W103">
            <v>15</v>
          </cell>
          <cell r="X103" t="str">
            <v xml:space="preserve">   CxC PASAJES AEREOS INTERNAC.</v>
          </cell>
        </row>
        <row r="104">
          <cell r="A104">
            <v>102</v>
          </cell>
          <cell r="B104">
            <v>13802516</v>
          </cell>
          <cell r="C104" t="str">
            <v>55.GTOS DE VIAJE</v>
          </cell>
          <cell r="D104">
            <v>13</v>
          </cell>
          <cell r="E104">
            <v>80</v>
          </cell>
          <cell r="F104">
            <v>25</v>
          </cell>
          <cell r="G104">
            <v>16</v>
          </cell>
          <cell r="H104" t="str">
            <v xml:space="preserve">   CxC ALOJAM. Y MANUT. VIAJ. INTERNAC.</v>
          </cell>
          <cell r="J104">
            <v>13802516</v>
          </cell>
          <cell r="K104" t="str">
            <v>55.GTOS DE VIAJE</v>
          </cell>
          <cell r="L104">
            <v>13</v>
          </cell>
          <cell r="M104">
            <v>80</v>
          </cell>
          <cell r="N104">
            <v>25</v>
          </cell>
          <cell r="O104">
            <v>16</v>
          </cell>
          <cell r="P104" t="str">
            <v xml:space="preserve">   CxC ALOJAM. Y MANUT. VIAJ. INTERNAC.</v>
          </cell>
          <cell r="R104">
            <v>13802516</v>
          </cell>
          <cell r="S104" t="str">
            <v>55.GTOS DE VIAJE</v>
          </cell>
          <cell r="T104">
            <v>13</v>
          </cell>
          <cell r="U104">
            <v>80</v>
          </cell>
          <cell r="V104">
            <v>25</v>
          </cell>
          <cell r="W104">
            <v>16</v>
          </cell>
          <cell r="X104" t="str">
            <v xml:space="preserve">   CxC ALOJAM. Y MANUT. VIAJ. INTERNAC.</v>
          </cell>
        </row>
        <row r="105">
          <cell r="A105">
            <v>103</v>
          </cell>
          <cell r="B105">
            <v>13802517</v>
          </cell>
          <cell r="C105" t="str">
            <v>55.GTOS DE VIAJE</v>
          </cell>
          <cell r="D105">
            <v>13</v>
          </cell>
          <cell r="E105">
            <v>80</v>
          </cell>
          <cell r="F105">
            <v>25</v>
          </cell>
          <cell r="G105">
            <v>17</v>
          </cell>
          <cell r="H105" t="str">
            <v xml:space="preserve">   CxC VIAJES DE TERCEROS INTERNAC.</v>
          </cell>
          <cell r="J105">
            <v>13802517</v>
          </cell>
          <cell r="K105" t="str">
            <v>55.GTOS DE VIAJE</v>
          </cell>
          <cell r="L105">
            <v>13</v>
          </cell>
          <cell r="M105">
            <v>80</v>
          </cell>
          <cell r="N105">
            <v>25</v>
          </cell>
          <cell r="O105">
            <v>17</v>
          </cell>
          <cell r="P105" t="str">
            <v xml:space="preserve">   CxC VIAJES DE TERCEROS INTERNAC.</v>
          </cell>
          <cell r="R105">
            <v>13802517</v>
          </cell>
          <cell r="S105" t="str">
            <v>55.GTOS DE VIAJE</v>
          </cell>
          <cell r="T105">
            <v>13</v>
          </cell>
          <cell r="U105">
            <v>80</v>
          </cell>
          <cell r="V105">
            <v>25</v>
          </cell>
          <cell r="W105">
            <v>17</v>
          </cell>
          <cell r="X105" t="str">
            <v xml:space="preserve">   CxC VIAJES DE TERCEROS INTERNAC.</v>
          </cell>
        </row>
        <row r="106">
          <cell r="A106">
            <v>104</v>
          </cell>
          <cell r="B106">
            <v>51950501</v>
          </cell>
          <cell r="C106" t="str">
            <v>95.DIVERSOS</v>
          </cell>
          <cell r="D106">
            <v>51</v>
          </cell>
          <cell r="E106">
            <v>95</v>
          </cell>
          <cell r="F106">
            <v>5</v>
          </cell>
          <cell r="G106">
            <v>1</v>
          </cell>
          <cell r="H106" t="str">
            <v xml:space="preserve">   COMISIONES</v>
          </cell>
          <cell r="J106">
            <v>52950501</v>
          </cell>
          <cell r="K106" t="str">
            <v>95.DIVERSOS</v>
          </cell>
          <cell r="L106">
            <v>52</v>
          </cell>
          <cell r="M106">
            <v>95</v>
          </cell>
          <cell r="N106">
            <v>5</v>
          </cell>
          <cell r="O106">
            <v>1</v>
          </cell>
          <cell r="P106" t="str">
            <v xml:space="preserve">   COMISIONES</v>
          </cell>
          <cell r="R106">
            <v>73950501</v>
          </cell>
          <cell r="S106" t="str">
            <v>95.DIVERSOS</v>
          </cell>
          <cell r="T106">
            <v>73</v>
          </cell>
          <cell r="U106">
            <v>95</v>
          </cell>
          <cell r="V106">
            <v>5</v>
          </cell>
          <cell r="W106">
            <v>1</v>
          </cell>
          <cell r="X106" t="str">
            <v xml:space="preserve">   COMISIONES</v>
          </cell>
        </row>
        <row r="107">
          <cell r="A107">
            <v>105</v>
          </cell>
          <cell r="B107">
            <v>51950505</v>
          </cell>
          <cell r="C107" t="str">
            <v>95.DIVERSOS</v>
          </cell>
          <cell r="D107">
            <v>51</v>
          </cell>
          <cell r="E107">
            <v>95</v>
          </cell>
          <cell r="F107">
            <v>5</v>
          </cell>
          <cell r="G107">
            <v>5</v>
          </cell>
          <cell r="H107" t="str">
            <v xml:space="preserve">   COM. AGENCIAMIENTO ADUANAS</v>
          </cell>
          <cell r="J107">
            <v>52950505</v>
          </cell>
          <cell r="K107" t="str">
            <v>95.DIVERSOS</v>
          </cell>
          <cell r="L107">
            <v>52</v>
          </cell>
          <cell r="M107">
            <v>95</v>
          </cell>
          <cell r="N107">
            <v>5</v>
          </cell>
          <cell r="O107">
            <v>5</v>
          </cell>
          <cell r="P107" t="str">
            <v xml:space="preserve">   COM. AGENCIAMIENTO ADUANAS</v>
          </cell>
          <cell r="R107">
            <v>73950505</v>
          </cell>
          <cell r="S107" t="str">
            <v>95.DIVERSOS</v>
          </cell>
          <cell r="T107">
            <v>73</v>
          </cell>
          <cell r="U107">
            <v>95</v>
          </cell>
          <cell r="V107">
            <v>5</v>
          </cell>
          <cell r="W107">
            <v>5</v>
          </cell>
          <cell r="X107" t="str">
            <v xml:space="preserve">   COM. AGENCIAMIENTO ADUANAS</v>
          </cell>
        </row>
        <row r="108">
          <cell r="A108">
            <v>106</v>
          </cell>
          <cell r="B108">
            <v>51951001</v>
          </cell>
          <cell r="C108" t="str">
            <v>95.DIVERSOS</v>
          </cell>
          <cell r="D108">
            <v>51</v>
          </cell>
          <cell r="E108">
            <v>95</v>
          </cell>
          <cell r="F108">
            <v>10</v>
          </cell>
          <cell r="G108">
            <v>1</v>
          </cell>
          <cell r="H108" t="str">
            <v xml:space="preserve">   LIBROS,SUSCRIP.,PERI. Y REV</v>
          </cell>
          <cell r="J108">
            <v>52951001</v>
          </cell>
          <cell r="K108" t="str">
            <v>95.DIVERSOS</v>
          </cell>
          <cell r="L108">
            <v>52</v>
          </cell>
          <cell r="M108">
            <v>95</v>
          </cell>
          <cell r="N108">
            <v>10</v>
          </cell>
          <cell r="O108">
            <v>1</v>
          </cell>
          <cell r="P108" t="str">
            <v xml:space="preserve">   LIBROS,SUSCRIP.,PERI. Y REV</v>
          </cell>
          <cell r="R108">
            <v>73951001</v>
          </cell>
          <cell r="S108" t="str">
            <v>95.DIVERSOS</v>
          </cell>
          <cell r="T108">
            <v>73</v>
          </cell>
          <cell r="U108">
            <v>95</v>
          </cell>
          <cell r="V108">
            <v>10</v>
          </cell>
          <cell r="W108">
            <v>1</v>
          </cell>
          <cell r="X108" t="str">
            <v xml:space="preserve">   LIBROS,SUSCRIP.,PERI. Y REV</v>
          </cell>
        </row>
        <row r="109">
          <cell r="A109">
            <v>107</v>
          </cell>
          <cell r="B109">
            <v>51952001</v>
          </cell>
          <cell r="C109" t="str">
            <v>95.DIVERSOS</v>
          </cell>
          <cell r="D109">
            <v>51</v>
          </cell>
          <cell r="E109">
            <v>95</v>
          </cell>
          <cell r="F109">
            <v>20</v>
          </cell>
          <cell r="G109">
            <v>1</v>
          </cell>
          <cell r="H109" t="str">
            <v xml:space="preserve">   GTOS DE REPRES. Y REL PUB.</v>
          </cell>
          <cell r="J109">
            <v>52952001</v>
          </cell>
          <cell r="K109" t="str">
            <v>95.DIVERSOS</v>
          </cell>
          <cell r="L109">
            <v>52</v>
          </cell>
          <cell r="M109">
            <v>95</v>
          </cell>
          <cell r="N109">
            <v>20</v>
          </cell>
          <cell r="O109">
            <v>1</v>
          </cell>
          <cell r="P109" t="str">
            <v xml:space="preserve">   GTOS DE REPRES. Y REL PUB.</v>
          </cell>
          <cell r="R109">
            <v>73952001</v>
          </cell>
          <cell r="S109" t="str">
            <v>95.DIVERSOS</v>
          </cell>
          <cell r="T109">
            <v>73</v>
          </cell>
          <cell r="U109">
            <v>95</v>
          </cell>
          <cell r="V109">
            <v>20</v>
          </cell>
          <cell r="W109">
            <v>1</v>
          </cell>
          <cell r="X109" t="str">
            <v xml:space="preserve">   GTOS DE REPRES. Y REL PUB.</v>
          </cell>
        </row>
        <row r="110">
          <cell r="A110">
            <v>108</v>
          </cell>
          <cell r="B110">
            <v>51952501</v>
          </cell>
          <cell r="C110" t="str">
            <v>95.DIVERSOS</v>
          </cell>
          <cell r="D110">
            <v>51</v>
          </cell>
          <cell r="E110">
            <v>95</v>
          </cell>
          <cell r="F110">
            <v>25</v>
          </cell>
          <cell r="G110">
            <v>1</v>
          </cell>
          <cell r="H110" t="str">
            <v xml:space="preserve">   ELEMEN. DE ASEO Y CAFETERIA</v>
          </cell>
          <cell r="J110">
            <v>52952501</v>
          </cell>
          <cell r="K110" t="str">
            <v>95.DIVERSOS</v>
          </cell>
          <cell r="L110">
            <v>52</v>
          </cell>
          <cell r="M110">
            <v>95</v>
          </cell>
          <cell r="N110">
            <v>25</v>
          </cell>
          <cell r="O110">
            <v>1</v>
          </cell>
          <cell r="P110" t="str">
            <v xml:space="preserve">   ELEMEN. DE ASEO Y CAFETERIA</v>
          </cell>
          <cell r="R110">
            <v>73952501</v>
          </cell>
          <cell r="S110" t="str">
            <v>95.DIVERSOS</v>
          </cell>
          <cell r="T110">
            <v>73</v>
          </cell>
          <cell r="U110">
            <v>95</v>
          </cell>
          <cell r="V110">
            <v>25</v>
          </cell>
          <cell r="W110">
            <v>1</v>
          </cell>
          <cell r="X110" t="str">
            <v xml:space="preserve">   ELEMEN. DE ASEO Y CAFETERIA</v>
          </cell>
        </row>
        <row r="111">
          <cell r="A111">
            <v>109</v>
          </cell>
          <cell r="B111">
            <v>51953001</v>
          </cell>
          <cell r="C111" t="str">
            <v>95.DIVERSOS</v>
          </cell>
          <cell r="D111">
            <v>51</v>
          </cell>
          <cell r="E111">
            <v>95</v>
          </cell>
          <cell r="F111">
            <v>30</v>
          </cell>
          <cell r="G111">
            <v>1</v>
          </cell>
          <cell r="H111" t="str">
            <v xml:space="preserve">   UTILES PAPELERIA Y FOTOC.</v>
          </cell>
          <cell r="J111">
            <v>52953001</v>
          </cell>
          <cell r="K111" t="str">
            <v>95.DIVERSOS</v>
          </cell>
          <cell r="L111">
            <v>52</v>
          </cell>
          <cell r="M111">
            <v>95</v>
          </cell>
          <cell r="N111">
            <v>30</v>
          </cell>
          <cell r="O111">
            <v>1</v>
          </cell>
          <cell r="P111" t="str">
            <v xml:space="preserve">   UTILES PAPELERIA Y FOTOC.</v>
          </cell>
          <cell r="R111">
            <v>73953001</v>
          </cell>
          <cell r="S111" t="str">
            <v>95.DIVERSOS</v>
          </cell>
          <cell r="T111">
            <v>73</v>
          </cell>
          <cell r="U111">
            <v>95</v>
          </cell>
          <cell r="V111">
            <v>30</v>
          </cell>
          <cell r="W111">
            <v>1</v>
          </cell>
          <cell r="X111" t="str">
            <v xml:space="preserve">   UTILES PAPELERIA Y FOTOC.</v>
          </cell>
        </row>
        <row r="112">
          <cell r="A112">
            <v>110</v>
          </cell>
          <cell r="B112">
            <v>51953501</v>
          </cell>
          <cell r="C112" t="str">
            <v>95.DIVERSOS</v>
          </cell>
          <cell r="D112">
            <v>51</v>
          </cell>
          <cell r="E112">
            <v>95</v>
          </cell>
          <cell r="F112">
            <v>35</v>
          </cell>
          <cell r="G112">
            <v>1</v>
          </cell>
          <cell r="H112" t="str">
            <v xml:space="preserve">   COMBUSTIBLES Y LUBRICANTES</v>
          </cell>
          <cell r="J112">
            <v>52953501</v>
          </cell>
          <cell r="K112" t="str">
            <v>95.DIVERSOS</v>
          </cell>
          <cell r="L112">
            <v>52</v>
          </cell>
          <cell r="M112">
            <v>95</v>
          </cell>
          <cell r="N112">
            <v>35</v>
          </cell>
          <cell r="O112">
            <v>1</v>
          </cell>
          <cell r="P112" t="str">
            <v xml:space="preserve">   COMBUSTIBLES Y LUBRICANTES</v>
          </cell>
          <cell r="R112">
            <v>73953501</v>
          </cell>
          <cell r="S112" t="str">
            <v>95.DIVERSOS</v>
          </cell>
          <cell r="T112">
            <v>73</v>
          </cell>
          <cell r="U112">
            <v>95</v>
          </cell>
          <cell r="V112">
            <v>35</v>
          </cell>
          <cell r="W112">
            <v>1</v>
          </cell>
          <cell r="X112" t="str">
            <v xml:space="preserve">   COMBUSTIBLES Y LUBRICANTES</v>
          </cell>
        </row>
        <row r="113">
          <cell r="A113">
            <v>111</v>
          </cell>
          <cell r="B113">
            <v>51954501</v>
          </cell>
          <cell r="C113" t="str">
            <v>95.DIVERSOS</v>
          </cell>
          <cell r="D113">
            <v>51</v>
          </cell>
          <cell r="E113">
            <v>95</v>
          </cell>
          <cell r="F113">
            <v>45</v>
          </cell>
          <cell r="G113">
            <v>1</v>
          </cell>
          <cell r="H113" t="str">
            <v xml:space="preserve">   TAXIS Y BUSES</v>
          </cell>
          <cell r="J113">
            <v>52954501</v>
          </cell>
          <cell r="K113" t="str">
            <v>95.DIVERSOS</v>
          </cell>
          <cell r="L113">
            <v>52</v>
          </cell>
          <cell r="M113">
            <v>95</v>
          </cell>
          <cell r="N113">
            <v>45</v>
          </cell>
          <cell r="O113">
            <v>1</v>
          </cell>
          <cell r="P113" t="str">
            <v xml:space="preserve">   TAXIS Y BUSES</v>
          </cell>
          <cell r="R113">
            <v>73954501</v>
          </cell>
          <cell r="S113" t="str">
            <v>95.DIVERSOS</v>
          </cell>
          <cell r="T113">
            <v>73</v>
          </cell>
          <cell r="U113">
            <v>95</v>
          </cell>
          <cell r="V113">
            <v>45</v>
          </cell>
          <cell r="W113">
            <v>1</v>
          </cell>
          <cell r="X113" t="str">
            <v xml:space="preserve">   TAXIS Y BUSES</v>
          </cell>
        </row>
        <row r="114">
          <cell r="A114">
            <v>112</v>
          </cell>
          <cell r="B114">
            <v>51955001</v>
          </cell>
          <cell r="C114" t="str">
            <v>95.DIVERSOS</v>
          </cell>
          <cell r="D114">
            <v>51</v>
          </cell>
          <cell r="E114">
            <v>95</v>
          </cell>
          <cell r="F114">
            <v>50</v>
          </cell>
          <cell r="G114">
            <v>1</v>
          </cell>
          <cell r="H114" t="str">
            <v xml:space="preserve">   ESTAMPILLAS</v>
          </cell>
          <cell r="J114">
            <v>52955001</v>
          </cell>
          <cell r="K114" t="str">
            <v>95.DIVERSOS</v>
          </cell>
          <cell r="L114">
            <v>52</v>
          </cell>
          <cell r="M114">
            <v>95</v>
          </cell>
          <cell r="N114">
            <v>50</v>
          </cell>
          <cell r="O114">
            <v>1</v>
          </cell>
          <cell r="P114" t="str">
            <v xml:space="preserve">   ESTAMPILLAS</v>
          </cell>
          <cell r="R114">
            <v>73955001</v>
          </cell>
          <cell r="S114" t="str">
            <v>95.DIVERSOS</v>
          </cell>
          <cell r="T114">
            <v>73</v>
          </cell>
          <cell r="U114">
            <v>95</v>
          </cell>
          <cell r="V114">
            <v>50</v>
          </cell>
          <cell r="W114">
            <v>1</v>
          </cell>
          <cell r="X114" t="str">
            <v xml:space="preserve">   ESTAMPILLAS</v>
          </cell>
        </row>
        <row r="115">
          <cell r="A115">
            <v>113</v>
          </cell>
          <cell r="B115">
            <v>51956501</v>
          </cell>
          <cell r="C115" t="str">
            <v>95.DIVERSOS</v>
          </cell>
          <cell r="D115">
            <v>51</v>
          </cell>
          <cell r="E115">
            <v>95</v>
          </cell>
          <cell r="F115">
            <v>65</v>
          </cell>
          <cell r="G115">
            <v>1</v>
          </cell>
          <cell r="H115" t="str">
            <v xml:space="preserve">   PARQUEADEROS</v>
          </cell>
          <cell r="J115">
            <v>52956501</v>
          </cell>
          <cell r="K115" t="str">
            <v>95.DIVERSOS</v>
          </cell>
          <cell r="L115">
            <v>52</v>
          </cell>
          <cell r="M115">
            <v>95</v>
          </cell>
          <cell r="N115">
            <v>65</v>
          </cell>
          <cell r="O115">
            <v>1</v>
          </cell>
          <cell r="P115" t="str">
            <v xml:space="preserve">   PARQUEADEROS</v>
          </cell>
          <cell r="R115">
            <v>73956501</v>
          </cell>
          <cell r="S115" t="str">
            <v>95.DIVERSOS</v>
          </cell>
          <cell r="T115">
            <v>73</v>
          </cell>
          <cell r="U115">
            <v>95</v>
          </cell>
          <cell r="V115">
            <v>65</v>
          </cell>
          <cell r="W115">
            <v>1</v>
          </cell>
          <cell r="X115" t="str">
            <v xml:space="preserve">   PARQUEADEROS</v>
          </cell>
        </row>
        <row r="116">
          <cell r="A116">
            <v>114</v>
          </cell>
          <cell r="B116">
            <v>51957001</v>
          </cell>
          <cell r="C116" t="str">
            <v>95.DIVERSOS</v>
          </cell>
          <cell r="D116">
            <v>51</v>
          </cell>
          <cell r="E116">
            <v>95</v>
          </cell>
          <cell r="F116">
            <v>70</v>
          </cell>
          <cell r="G116">
            <v>1</v>
          </cell>
          <cell r="H116" t="str">
            <v xml:space="preserve">   INDEMNIZACION DAÑOS A TERC.</v>
          </cell>
          <cell r="J116">
            <v>52957001</v>
          </cell>
          <cell r="K116" t="str">
            <v>95.DIVERSOS</v>
          </cell>
          <cell r="L116">
            <v>52</v>
          </cell>
          <cell r="M116">
            <v>95</v>
          </cell>
          <cell r="N116">
            <v>70</v>
          </cell>
          <cell r="O116">
            <v>1</v>
          </cell>
          <cell r="P116" t="str">
            <v xml:space="preserve">   INDEMNIZACION DAÑOS A TERC.</v>
          </cell>
          <cell r="R116">
            <v>73957001</v>
          </cell>
          <cell r="S116" t="str">
            <v>95.DIVERSOS</v>
          </cell>
          <cell r="T116">
            <v>73</v>
          </cell>
          <cell r="U116">
            <v>95</v>
          </cell>
          <cell r="V116">
            <v>70</v>
          </cell>
          <cell r="W116">
            <v>1</v>
          </cell>
          <cell r="X116" t="str">
            <v xml:space="preserve">   INDEMNIZACION DAÑOS A TERC.</v>
          </cell>
        </row>
        <row r="117">
          <cell r="A117">
            <v>115</v>
          </cell>
          <cell r="B117">
            <v>51959501</v>
          </cell>
          <cell r="C117" t="str">
            <v>95.DIVERSOS</v>
          </cell>
          <cell r="D117">
            <v>51</v>
          </cell>
          <cell r="E117">
            <v>95</v>
          </cell>
          <cell r="F117">
            <v>95</v>
          </cell>
          <cell r="G117">
            <v>1</v>
          </cell>
          <cell r="H117" t="str">
            <v xml:space="preserve">   HERRAMIENTAS MENORES</v>
          </cell>
          <cell r="J117">
            <v>52959501</v>
          </cell>
          <cell r="K117" t="str">
            <v>95.DIVERSOS</v>
          </cell>
          <cell r="L117">
            <v>52</v>
          </cell>
          <cell r="M117">
            <v>95</v>
          </cell>
          <cell r="N117">
            <v>95</v>
          </cell>
          <cell r="O117">
            <v>1</v>
          </cell>
          <cell r="P117" t="str">
            <v xml:space="preserve">   HERRAMIENTAS MENORES</v>
          </cell>
          <cell r="R117">
            <v>73959501</v>
          </cell>
          <cell r="S117" t="str">
            <v>95.DIVERSOS</v>
          </cell>
          <cell r="T117">
            <v>73</v>
          </cell>
          <cell r="U117">
            <v>95</v>
          </cell>
          <cell r="V117">
            <v>95</v>
          </cell>
          <cell r="W117">
            <v>1</v>
          </cell>
          <cell r="X117" t="str">
            <v xml:space="preserve">   HERRAMIENTAS MENORES</v>
          </cell>
        </row>
        <row r="118">
          <cell r="A118">
            <v>116</v>
          </cell>
          <cell r="B118">
            <v>51959502</v>
          </cell>
          <cell r="C118" t="str">
            <v>95.DIVERSOS</v>
          </cell>
          <cell r="D118">
            <v>51</v>
          </cell>
          <cell r="E118">
            <v>95</v>
          </cell>
          <cell r="F118">
            <v>95</v>
          </cell>
          <cell r="G118">
            <v>2</v>
          </cell>
          <cell r="H118" t="str">
            <v xml:space="preserve">   SEGURIDAD INDUSTRIAL</v>
          </cell>
          <cell r="J118">
            <v>52959502</v>
          </cell>
          <cell r="K118" t="str">
            <v>95.DIVERSOS</v>
          </cell>
          <cell r="L118">
            <v>52</v>
          </cell>
          <cell r="M118">
            <v>95</v>
          </cell>
          <cell r="N118">
            <v>95</v>
          </cell>
          <cell r="O118">
            <v>2</v>
          </cell>
          <cell r="P118" t="str">
            <v xml:space="preserve">   SEGURIDAD INDUSTRIAL</v>
          </cell>
          <cell r="R118">
            <v>73959502</v>
          </cell>
          <cell r="S118" t="str">
            <v>95.DIVERSOS</v>
          </cell>
          <cell r="T118">
            <v>73</v>
          </cell>
          <cell r="U118">
            <v>95</v>
          </cell>
          <cell r="V118">
            <v>95</v>
          </cell>
          <cell r="W118">
            <v>2</v>
          </cell>
          <cell r="X118" t="str">
            <v xml:space="preserve">   SEGURIDAD INDUSTRIAL</v>
          </cell>
        </row>
        <row r="119">
          <cell r="A119">
            <v>117</v>
          </cell>
          <cell r="B119">
            <v>51959503</v>
          </cell>
          <cell r="C119" t="str">
            <v>95.DIVERSOS</v>
          </cell>
          <cell r="D119">
            <v>51</v>
          </cell>
          <cell r="E119">
            <v>95</v>
          </cell>
          <cell r="F119">
            <v>95</v>
          </cell>
          <cell r="G119">
            <v>3</v>
          </cell>
          <cell r="H119" t="str">
            <v xml:space="preserve">   CONTROL DE PLAGAS</v>
          </cell>
          <cell r="J119">
            <v>52959503</v>
          </cell>
          <cell r="K119" t="str">
            <v>95.DIVERSOS</v>
          </cell>
          <cell r="L119">
            <v>52</v>
          </cell>
          <cell r="M119">
            <v>95</v>
          </cell>
          <cell r="N119">
            <v>95</v>
          </cell>
          <cell r="O119">
            <v>3</v>
          </cell>
          <cell r="P119" t="str">
            <v xml:space="preserve">   CONTROL DE PLAGAS</v>
          </cell>
          <cell r="R119">
            <v>73959503</v>
          </cell>
          <cell r="S119" t="str">
            <v>95.DIVERSOS</v>
          </cell>
          <cell r="T119">
            <v>73</v>
          </cell>
          <cell r="U119">
            <v>95</v>
          </cell>
          <cell r="V119">
            <v>95</v>
          </cell>
          <cell r="W119">
            <v>3</v>
          </cell>
          <cell r="X119" t="str">
            <v xml:space="preserve">   CONTROL DE PLAGAS</v>
          </cell>
        </row>
        <row r="120">
          <cell r="A120">
            <v>118</v>
          </cell>
          <cell r="B120">
            <v>51959504</v>
          </cell>
          <cell r="C120" t="str">
            <v>95.DIVERSOS</v>
          </cell>
          <cell r="D120">
            <v>51</v>
          </cell>
          <cell r="E120">
            <v>95</v>
          </cell>
          <cell r="F120">
            <v>95</v>
          </cell>
          <cell r="G120">
            <v>4</v>
          </cell>
          <cell r="H120" t="str">
            <v xml:space="preserve">   MUESTRAS Y ENSAYOS</v>
          </cell>
          <cell r="J120">
            <v>52959504</v>
          </cell>
          <cell r="K120" t="str">
            <v>95.DIVERSOS</v>
          </cell>
          <cell r="L120">
            <v>52</v>
          </cell>
          <cell r="M120">
            <v>95</v>
          </cell>
          <cell r="N120">
            <v>95</v>
          </cell>
          <cell r="O120">
            <v>4</v>
          </cell>
          <cell r="P120" t="str">
            <v xml:space="preserve">   MUESTRAS Y ENSAYOS</v>
          </cell>
          <cell r="R120">
            <v>73959504</v>
          </cell>
          <cell r="S120" t="str">
            <v>95.DIVERSOS</v>
          </cell>
          <cell r="T120">
            <v>73</v>
          </cell>
          <cell r="U120">
            <v>95</v>
          </cell>
          <cell r="V120">
            <v>95</v>
          </cell>
          <cell r="W120">
            <v>4</v>
          </cell>
          <cell r="X120" t="str">
            <v xml:space="preserve">   MUESTRAS Y ENSAYOS</v>
          </cell>
        </row>
        <row r="121">
          <cell r="A121">
            <v>119</v>
          </cell>
          <cell r="B121">
            <v>51959505</v>
          </cell>
          <cell r="C121" t="str">
            <v>95.DIVERSOS</v>
          </cell>
          <cell r="D121">
            <v>51</v>
          </cell>
          <cell r="E121">
            <v>95</v>
          </cell>
          <cell r="F121">
            <v>95</v>
          </cell>
          <cell r="G121">
            <v>5</v>
          </cell>
          <cell r="H121" t="str">
            <v xml:space="preserve">   RETIRO INVENT. USO PROPIO</v>
          </cell>
          <cell r="J121">
            <v>52959505</v>
          </cell>
          <cell r="K121" t="str">
            <v>95.DIVERSOS</v>
          </cell>
          <cell r="L121">
            <v>52</v>
          </cell>
          <cell r="M121">
            <v>95</v>
          </cell>
          <cell r="N121">
            <v>95</v>
          </cell>
          <cell r="O121">
            <v>5</v>
          </cell>
          <cell r="P121" t="str">
            <v xml:space="preserve">   RETIRO INVENT. USO PROPIO</v>
          </cell>
          <cell r="R121">
            <v>73959505</v>
          </cell>
          <cell r="S121" t="str">
            <v>95.DIVERSOS</v>
          </cell>
          <cell r="T121">
            <v>73</v>
          </cell>
          <cell r="U121">
            <v>95</v>
          </cell>
          <cell r="V121">
            <v>95</v>
          </cell>
          <cell r="W121">
            <v>5</v>
          </cell>
          <cell r="X121" t="str">
            <v xml:space="preserve">   RETIRO INVENT. USO PROPIO</v>
          </cell>
        </row>
        <row r="122">
          <cell r="A122">
            <v>120</v>
          </cell>
          <cell r="B122">
            <v>51959506</v>
          </cell>
          <cell r="C122" t="str">
            <v>95.DIVERSOS</v>
          </cell>
          <cell r="D122">
            <v>51</v>
          </cell>
          <cell r="E122">
            <v>95</v>
          </cell>
          <cell r="F122">
            <v>95</v>
          </cell>
          <cell r="G122">
            <v>6</v>
          </cell>
          <cell r="H122" t="str">
            <v xml:space="preserve">   INSUMOS Y EMPAQUES</v>
          </cell>
          <cell r="J122">
            <v>52959506</v>
          </cell>
          <cell r="K122" t="str">
            <v>95.DIVERSOS</v>
          </cell>
          <cell r="L122">
            <v>52</v>
          </cell>
          <cell r="M122">
            <v>95</v>
          </cell>
          <cell r="N122">
            <v>95</v>
          </cell>
          <cell r="O122">
            <v>6</v>
          </cell>
          <cell r="P122" t="str">
            <v xml:space="preserve">   INSUMOS Y EMPAQUES</v>
          </cell>
          <cell r="R122">
            <v>73959506</v>
          </cell>
          <cell r="S122" t="str">
            <v>95.DIVERSOS</v>
          </cell>
          <cell r="T122">
            <v>73</v>
          </cell>
          <cell r="U122">
            <v>95</v>
          </cell>
          <cell r="V122">
            <v>95</v>
          </cell>
          <cell r="W122">
            <v>6</v>
          </cell>
          <cell r="X122" t="str">
            <v xml:space="preserve">   INSUMOS Y EMPAQUES</v>
          </cell>
        </row>
        <row r="123">
          <cell r="A123">
            <v>121</v>
          </cell>
          <cell r="B123">
            <v>51959510</v>
          </cell>
          <cell r="C123" t="str">
            <v>95.DIVERSOS</v>
          </cell>
          <cell r="D123">
            <v>51</v>
          </cell>
          <cell r="E123">
            <v>95</v>
          </cell>
          <cell r="F123">
            <v>95</v>
          </cell>
          <cell r="G123">
            <v>10</v>
          </cell>
          <cell r="H123" t="str">
            <v xml:space="preserve">   VARIOS</v>
          </cell>
          <cell r="J123">
            <v>52959510</v>
          </cell>
          <cell r="K123" t="str">
            <v>95.DIVERSOS</v>
          </cell>
          <cell r="L123">
            <v>52</v>
          </cell>
          <cell r="M123">
            <v>95</v>
          </cell>
          <cell r="N123">
            <v>95</v>
          </cell>
          <cell r="O123">
            <v>10</v>
          </cell>
          <cell r="P123" t="str">
            <v xml:space="preserve">   VARIOS</v>
          </cell>
          <cell r="R123">
            <v>73959510</v>
          </cell>
          <cell r="S123" t="str">
            <v>95.DIVERSOS</v>
          </cell>
          <cell r="T123">
            <v>73</v>
          </cell>
          <cell r="U123">
            <v>95</v>
          </cell>
          <cell r="V123">
            <v>95</v>
          </cell>
          <cell r="W123">
            <v>10</v>
          </cell>
          <cell r="X123" t="str">
            <v xml:space="preserve">   VARIOS</v>
          </cell>
        </row>
        <row r="124">
          <cell r="A124">
            <v>122</v>
          </cell>
          <cell r="B124">
            <v>51959590</v>
          </cell>
          <cell r="C124" t="str">
            <v>95.DIVERSOS</v>
          </cell>
          <cell r="D124">
            <v>51</v>
          </cell>
          <cell r="E124">
            <v>95</v>
          </cell>
          <cell r="F124">
            <v>95</v>
          </cell>
          <cell r="G124">
            <v>90</v>
          </cell>
          <cell r="H124" t="str">
            <v xml:space="preserve">   TRASLADO X DISTRIB. DE GTOS</v>
          </cell>
          <cell r="J124">
            <v>52959590</v>
          </cell>
          <cell r="K124" t="str">
            <v>95.DIVERSOS</v>
          </cell>
          <cell r="L124">
            <v>52</v>
          </cell>
          <cell r="M124">
            <v>95</v>
          </cell>
          <cell r="N124">
            <v>95</v>
          </cell>
          <cell r="O124">
            <v>90</v>
          </cell>
          <cell r="P124" t="str">
            <v xml:space="preserve">   TRASLADO X DISTRIB. DE GTOS</v>
          </cell>
          <cell r="R124">
            <v>73959590</v>
          </cell>
          <cell r="S124" t="str">
            <v>95.DIVERSOS</v>
          </cell>
          <cell r="T124">
            <v>73</v>
          </cell>
          <cell r="U124">
            <v>95</v>
          </cell>
          <cell r="V124">
            <v>95</v>
          </cell>
          <cell r="W124">
            <v>90</v>
          </cell>
          <cell r="X124" t="str">
            <v xml:space="preserve">   TRASLADO X DISTRIB. DE GTOS</v>
          </cell>
        </row>
        <row r="125">
          <cell r="A125">
            <v>123</v>
          </cell>
          <cell r="B125">
            <v>51959525</v>
          </cell>
          <cell r="C125" t="str">
            <v>95.DIVERSOS</v>
          </cell>
          <cell r="D125">
            <v>51</v>
          </cell>
          <cell r="E125">
            <v>95</v>
          </cell>
          <cell r="F125">
            <v>95</v>
          </cell>
          <cell r="G125">
            <v>25</v>
          </cell>
          <cell r="H125" t="str">
            <v xml:space="preserve">   CAJAS DAÑADAS EN EMBARQUE</v>
          </cell>
          <cell r="J125">
            <v>52959525</v>
          </cell>
          <cell r="K125" t="str">
            <v>95.DIVERSOS</v>
          </cell>
          <cell r="L125">
            <v>52</v>
          </cell>
          <cell r="M125">
            <v>95</v>
          </cell>
          <cell r="N125">
            <v>95</v>
          </cell>
          <cell r="O125">
            <v>25</v>
          </cell>
          <cell r="P125" t="str">
            <v xml:space="preserve">   CAJAS DAÑADAS EN EMBARQUE</v>
          </cell>
          <cell r="R125">
            <v>73959525</v>
          </cell>
          <cell r="S125" t="str">
            <v>95.DIVERSOS</v>
          </cell>
          <cell r="T125">
            <v>73</v>
          </cell>
          <cell r="U125">
            <v>95</v>
          </cell>
          <cell r="V125">
            <v>95</v>
          </cell>
          <cell r="W125">
            <v>25</v>
          </cell>
          <cell r="X125" t="str">
            <v xml:space="preserve">   CAJAS DAÑADAS EN EMBARQUE</v>
          </cell>
        </row>
        <row r="126">
          <cell r="A126">
            <v>124</v>
          </cell>
          <cell r="B126">
            <v>51970505</v>
          </cell>
          <cell r="C126" t="str">
            <v>95.DIVERSOS</v>
          </cell>
          <cell r="D126">
            <v>51</v>
          </cell>
          <cell r="E126">
            <v>97</v>
          </cell>
          <cell r="F126">
            <v>5</v>
          </cell>
          <cell r="G126">
            <v>5</v>
          </cell>
          <cell r="H126" t="str">
            <v xml:space="preserve">   GTOS SERV.EMB.FLUVIAL</v>
          </cell>
          <cell r="J126">
            <v>52970505</v>
          </cell>
          <cell r="K126" t="str">
            <v>95.DIVERSOS</v>
          </cell>
          <cell r="L126">
            <v>52</v>
          </cell>
          <cell r="M126">
            <v>97</v>
          </cell>
          <cell r="N126">
            <v>5</v>
          </cell>
          <cell r="O126">
            <v>5</v>
          </cell>
          <cell r="P126" t="str">
            <v xml:space="preserve">   GTOS SERV.EMB.FLUVIAL</v>
          </cell>
          <cell r="R126">
            <v>73970505</v>
          </cell>
          <cell r="S126" t="str">
            <v>95.DIVERSOS</v>
          </cell>
          <cell r="T126">
            <v>73</v>
          </cell>
          <cell r="U126">
            <v>97</v>
          </cell>
          <cell r="V126">
            <v>5</v>
          </cell>
          <cell r="W126">
            <v>5</v>
          </cell>
          <cell r="X126" t="str">
            <v xml:space="preserve">   GTOS SERV.EMB.FLUVIAL</v>
          </cell>
        </row>
        <row r="127">
          <cell r="A127">
            <v>125</v>
          </cell>
          <cell r="B127">
            <v>51970510</v>
          </cell>
          <cell r="C127" t="str">
            <v>95.DIVERSOS</v>
          </cell>
          <cell r="D127">
            <v>51</v>
          </cell>
          <cell r="E127">
            <v>97</v>
          </cell>
          <cell r="F127">
            <v>5</v>
          </cell>
          <cell r="G127">
            <v>10</v>
          </cell>
          <cell r="H127" t="str">
            <v xml:space="preserve">   GTOS SERV.EMB.MARITIMA</v>
          </cell>
          <cell r="J127">
            <v>52970510</v>
          </cell>
          <cell r="K127" t="str">
            <v>95.DIVERSOS</v>
          </cell>
          <cell r="L127">
            <v>52</v>
          </cell>
          <cell r="M127">
            <v>97</v>
          </cell>
          <cell r="N127">
            <v>5</v>
          </cell>
          <cell r="O127">
            <v>10</v>
          </cell>
          <cell r="P127" t="str">
            <v xml:space="preserve">   GTOS SERV.EMB.MARITIMA</v>
          </cell>
          <cell r="R127">
            <v>73970510</v>
          </cell>
          <cell r="S127" t="str">
            <v>95.DIVERSOS</v>
          </cell>
          <cell r="T127">
            <v>73</v>
          </cell>
          <cell r="U127">
            <v>97</v>
          </cell>
          <cell r="V127">
            <v>5</v>
          </cell>
          <cell r="W127">
            <v>10</v>
          </cell>
          <cell r="X127" t="str">
            <v xml:space="preserve">   GTOS SERV.EMB.MARITIMA</v>
          </cell>
        </row>
        <row r="128">
          <cell r="A128">
            <v>126</v>
          </cell>
          <cell r="B128">
            <v>51971005</v>
          </cell>
          <cell r="C128" t="str">
            <v>95.DIVERSOS</v>
          </cell>
          <cell r="D128">
            <v>51</v>
          </cell>
          <cell r="E128">
            <v>97</v>
          </cell>
          <cell r="F128">
            <v>10</v>
          </cell>
          <cell r="G128">
            <v>5</v>
          </cell>
          <cell r="H128" t="str">
            <v xml:space="preserve">   DIST.GASTOS SERV.EMB.URABA</v>
          </cell>
          <cell r="J128">
            <v>52971005</v>
          </cell>
          <cell r="K128" t="str">
            <v>95.DIVERSOS</v>
          </cell>
          <cell r="L128">
            <v>52</v>
          </cell>
          <cell r="M128">
            <v>97</v>
          </cell>
          <cell r="N128">
            <v>10</v>
          </cell>
          <cell r="O128">
            <v>5</v>
          </cell>
          <cell r="P128" t="str">
            <v xml:space="preserve">   DIST.GASTOS SERV.EMB.URABA</v>
          </cell>
          <cell r="R128">
            <v>73971005</v>
          </cell>
          <cell r="S128" t="str">
            <v>95.DIVERSOS</v>
          </cell>
          <cell r="T128">
            <v>73</v>
          </cell>
          <cell r="U128">
            <v>97</v>
          </cell>
          <cell r="V128">
            <v>10</v>
          </cell>
          <cell r="W128">
            <v>5</v>
          </cell>
          <cell r="X128" t="str">
            <v xml:space="preserve">   DIST.GASTOS SERV.EMB.URABA</v>
          </cell>
        </row>
      </sheetData>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 val="Personal SAP"/>
      <sheetName val="Puestos"/>
      <sheetName val="Historialp"/>
      <sheetName val="hiperviculos"/>
      <sheetName val="Hoja1"/>
      <sheetName val="Programador"/>
      <sheetName val="viernes 18 abril-2014"/>
      <sheetName val="martes 20 mayo-2014"/>
      <sheetName val="miércoles 21 mayo-2014"/>
      <sheetName val="jueves 22 mayo-2014"/>
      <sheetName val="viernes 23 mayo-2014"/>
      <sheetName val="sábado 24 mayo-2014"/>
      <sheetName val="domingo 25 mayo-2014"/>
      <sheetName val="lunes 26 mayo-2014"/>
      <sheetName val="martes 27 mayo-2014"/>
      <sheetName val="miércoles 28 mayo-2014"/>
      <sheetName val="jueves 29 mayo-2014"/>
      <sheetName val="viernes 30 mayo-2014"/>
      <sheetName val="sábado 31 mayo-2014"/>
      <sheetName val="domingo 01 junio-2014"/>
      <sheetName val="lunes 02 junio-2014"/>
      <sheetName val="martes 03 junio-2014"/>
      <sheetName val="cartón aseo"/>
    </sheetNames>
    <sheetDataSet>
      <sheetData sheetId="0"/>
      <sheetData sheetId="1"/>
      <sheetData sheetId="2">
        <row r="2">
          <cell r="A2" t="str">
            <v>Aseo Baños Tutucàn</v>
          </cell>
        </row>
        <row r="3">
          <cell r="A3" t="str">
            <v>Aseo Casa Convenciones Am</v>
          </cell>
        </row>
        <row r="4">
          <cell r="A4" t="str">
            <v>Aseo Casa Convenciones Pm</v>
          </cell>
        </row>
        <row r="5">
          <cell r="A5" t="str">
            <v>Aseo Edificio Principal</v>
          </cell>
        </row>
        <row r="6">
          <cell r="A6" t="str">
            <v>Aseo en Baños Ropero y Piscina Zona 1 (Damas y Caballeros)</v>
          </cell>
        </row>
        <row r="7">
          <cell r="A7" t="str">
            <v>Aseo en CIS Am</v>
          </cell>
        </row>
        <row r="8">
          <cell r="A8" t="str">
            <v>Aseo en CIS Pm</v>
          </cell>
        </row>
        <row r="9">
          <cell r="A9" t="str">
            <v>Aseo en Gimnasio Am</v>
          </cell>
        </row>
        <row r="10">
          <cell r="A10" t="str">
            <v>Aseo en Gimnasio pm</v>
          </cell>
        </row>
        <row r="11">
          <cell r="A11" t="str">
            <v>Aseo en Terrazas Zona 1, Baños y Coliseo</v>
          </cell>
        </row>
        <row r="12">
          <cell r="A12" t="str">
            <v>Aseo Gimnasio infantil de Acuerdo al Horario, Porterìa Cis -Apoyo Cis</v>
          </cell>
        </row>
        <row r="13">
          <cell r="A13" t="str">
            <v>Aseo Preescolar Am</v>
          </cell>
        </row>
        <row r="14">
          <cell r="A14" t="str">
            <v>Aseo Preescolar Pm</v>
          </cell>
        </row>
        <row r="15">
          <cell r="A15" t="str">
            <v>Aseo Sótano y Zona 2</v>
          </cell>
        </row>
        <row r="16">
          <cell r="A16" t="str">
            <v>Aseo Tienda 6, 7 y Decks</v>
          </cell>
        </row>
        <row r="17">
          <cell r="A17" t="str">
            <v>Aseo Tutucàn</v>
          </cell>
        </row>
        <row r="18">
          <cell r="A18" t="str">
            <v>Aseos Casetas Zona 1</v>
          </cell>
        </row>
        <row r="19">
          <cell r="A19" t="str">
            <v>Aseos Casetas Zona 2</v>
          </cell>
        </row>
        <row r="20">
          <cell r="A20" t="str">
            <v>Back Office Administración</v>
          </cell>
        </row>
        <row r="21">
          <cell r="A21" t="str">
            <v xml:space="preserve">Back Office Matriculas (Pm) </v>
          </cell>
        </row>
        <row r="22">
          <cell r="A22" t="str">
            <v>Back Office proceso Financiero e información</v>
          </cell>
        </row>
        <row r="23">
          <cell r="A23" t="str">
            <v>Brigadista CEC y Lagos</v>
          </cell>
        </row>
        <row r="24">
          <cell r="A24" t="str">
            <v xml:space="preserve">Centro de Servicios </v>
          </cell>
        </row>
        <row r="25">
          <cell r="A25" t="str">
            <v>Compensatorio</v>
          </cell>
        </row>
        <row r="26">
          <cell r="A26" t="str">
            <v>Conductor Ambulancia</v>
          </cell>
        </row>
        <row r="27">
          <cell r="A27" t="str">
            <v>Control Almacén</v>
          </cell>
        </row>
        <row r="28">
          <cell r="A28" t="str">
            <v>Control Ingreso CIS</v>
          </cell>
        </row>
        <row r="29">
          <cell r="A29" t="str">
            <v>Control Ingreso PP</v>
          </cell>
        </row>
        <row r="30">
          <cell r="A30" t="str">
            <v>Control Ingreso Tutucán</v>
          </cell>
        </row>
        <row r="31">
          <cell r="A31" t="str">
            <v>Control Ingreso Zona 2</v>
          </cell>
        </row>
        <row r="32">
          <cell r="A32" t="str">
            <v>Controlador Fila Avion</v>
          </cell>
        </row>
        <row r="33">
          <cell r="A33" t="str">
            <v>Controlador Fila Barco</v>
          </cell>
        </row>
        <row r="34">
          <cell r="A34" t="str">
            <v>Controlador Fila Carros Chocones</v>
          </cell>
        </row>
        <row r="35">
          <cell r="A35" t="str">
            <v>Controlador Fila Garrucha</v>
          </cell>
        </row>
        <row r="36">
          <cell r="A36" t="str">
            <v>Controlador Fila Megadrop</v>
          </cell>
        </row>
        <row r="37">
          <cell r="A37" t="str">
            <v>Controlador Fila Tren</v>
          </cell>
        </row>
        <row r="38">
          <cell r="A38" t="str">
            <v>Controlador Gimnasio AM</v>
          </cell>
        </row>
        <row r="39">
          <cell r="A39" t="str">
            <v>Controlador Gimnasio Pm</v>
          </cell>
        </row>
        <row r="40">
          <cell r="A40" t="str">
            <v>Controlador Gimnasio Pm V</v>
          </cell>
        </row>
        <row r="41">
          <cell r="A41" t="str">
            <v>Descansa</v>
          </cell>
        </row>
        <row r="42">
          <cell r="A42" t="str">
            <v>Generico</v>
          </cell>
        </row>
        <row r="43">
          <cell r="A43" t="str">
            <v>Gestión Ambiental Parque</v>
          </cell>
        </row>
        <row r="44">
          <cell r="A44" t="str">
            <v>Gestión Ambiental Tutucan</v>
          </cell>
        </row>
        <row r="45">
          <cell r="A45" t="str">
            <v>Guatape</v>
          </cell>
        </row>
        <row r="46">
          <cell r="A46" t="str">
            <v>Incapacidad</v>
          </cell>
        </row>
        <row r="47">
          <cell r="A47" t="str">
            <v xml:space="preserve">Jardinerìa </v>
          </cell>
        </row>
        <row r="48">
          <cell r="A48" t="str">
            <v>Licencia</v>
          </cell>
        </row>
        <row r="49">
          <cell r="A49" t="str">
            <v>Logistica Am</v>
          </cell>
        </row>
        <row r="50">
          <cell r="A50" t="str">
            <v>Logistica Pm</v>
          </cell>
        </row>
        <row r="51">
          <cell r="A51" t="str">
            <v>Logistica Relevos</v>
          </cell>
        </row>
        <row r="52">
          <cell r="A52" t="str">
            <v>Mantenimienos Menores</v>
          </cell>
        </row>
        <row r="53">
          <cell r="A53" t="str">
            <v xml:space="preserve">Médico </v>
          </cell>
        </row>
        <row r="54">
          <cell r="A54" t="str">
            <v>N/A</v>
          </cell>
        </row>
        <row r="55">
          <cell r="A55" t="str">
            <v>Oficios Varios (hidrolavadora)</v>
          </cell>
        </row>
        <row r="56">
          <cell r="A56" t="str">
            <v>Oficios Varios 2</v>
          </cell>
        </row>
        <row r="57">
          <cell r="A57" t="str">
            <v>Oficios Varios 2 (Nocturna)</v>
          </cell>
        </row>
        <row r="58">
          <cell r="A58" t="str">
            <v>Oficios Varios 2 (Servicios)</v>
          </cell>
        </row>
        <row r="59">
          <cell r="A59" t="str">
            <v>Oficios Varios CIS</v>
          </cell>
        </row>
        <row r="60">
          <cell r="A60" t="str">
            <v>Operador Aseo Gimnasio PM y Control de Canchas.</v>
          </cell>
        </row>
        <row r="61">
          <cell r="A61" t="str">
            <v>Operador Aventura Extrema (Sky Trail)</v>
          </cell>
        </row>
        <row r="62">
          <cell r="A62" t="str">
            <v>Operador Aventura Extrema (Control Prestamos Semana)</v>
          </cell>
        </row>
        <row r="63">
          <cell r="A63" t="str">
            <v>Operador Aviòn Icaro</v>
          </cell>
        </row>
        <row r="64">
          <cell r="A64" t="str">
            <v>Operador Barco Vikingo</v>
          </cell>
        </row>
        <row r="65">
          <cell r="A65" t="str">
            <v>Operador Barcos A Control</v>
          </cell>
        </row>
        <row r="66">
          <cell r="A66" t="str">
            <v>Operador Bicicletas Nauticas</v>
          </cell>
        </row>
        <row r="67">
          <cell r="A67" t="str">
            <v>Operador Carros Chocones</v>
          </cell>
        </row>
        <row r="68">
          <cell r="A68" t="str">
            <v>Operador Carrusel de Caballos</v>
          </cell>
        </row>
        <row r="69">
          <cell r="A69" t="str">
            <v>Operador Cola de Dino</v>
          </cell>
        </row>
        <row r="70">
          <cell r="A70" t="str">
            <v>Operador Garrucha Desmb 1</v>
          </cell>
        </row>
        <row r="71">
          <cell r="A71" t="str">
            <v>Operador Garrucha Desmb 2 (Certificado)</v>
          </cell>
        </row>
        <row r="72">
          <cell r="A72" t="str">
            <v>Operador Garrucha Emb 1</v>
          </cell>
        </row>
        <row r="73">
          <cell r="A73" t="str">
            <v>Operador Garrucha Emb 2 (Certificado)</v>
          </cell>
        </row>
        <row r="74">
          <cell r="A74" t="str">
            <v>Operador Inflable Castillo</v>
          </cell>
        </row>
        <row r="75">
          <cell r="A75" t="str">
            <v>Operador Inflable Oso</v>
          </cell>
        </row>
        <row r="76">
          <cell r="A76" t="str">
            <v>Operador Megadrop</v>
          </cell>
        </row>
        <row r="77">
          <cell r="A77" t="str">
            <v>Operador Play Zona 1</v>
          </cell>
        </row>
        <row r="78">
          <cell r="A78" t="str">
            <v>Operador Play Zona 2</v>
          </cell>
        </row>
        <row r="79">
          <cell r="A79" t="str">
            <v>Operador Ropero Acomodacion</v>
          </cell>
        </row>
        <row r="80">
          <cell r="A80" t="str">
            <v>Operador Ropero Clases AM</v>
          </cell>
        </row>
        <row r="81">
          <cell r="A81" t="str">
            <v>Operador Ropero Clases MI-JU-VI y SA.</v>
          </cell>
        </row>
        <row r="82">
          <cell r="A82" t="str">
            <v xml:space="preserve">Operador Ropero Movil </v>
          </cell>
        </row>
        <row r="83">
          <cell r="A83" t="str">
            <v>Operador Ropero PM (Clases)</v>
          </cell>
        </row>
        <row r="84">
          <cell r="A84" t="str">
            <v>Operador Rueda Panoràmica</v>
          </cell>
        </row>
        <row r="85">
          <cell r="A85" t="str">
            <v>Operador Tren Pasolento</v>
          </cell>
        </row>
        <row r="86">
          <cell r="A86" t="str">
            <v>Operador Turco 1 y Ropero Zona 2</v>
          </cell>
        </row>
        <row r="87">
          <cell r="A87" t="str">
            <v>Operador Turco 1 Zona 1</v>
          </cell>
        </row>
        <row r="88">
          <cell r="A88" t="str">
            <v>Operador Turco 2 Zona 1</v>
          </cell>
        </row>
        <row r="89">
          <cell r="A89" t="str">
            <v xml:space="preserve">Operador Zona Deportiva </v>
          </cell>
        </row>
        <row r="90">
          <cell r="A90" t="str">
            <v>Operador Taza de Te</v>
          </cell>
        </row>
        <row r="91">
          <cell r="A91" t="str">
            <v>Orientador Pastizería (fiesta de la Familia)</v>
          </cell>
        </row>
        <row r="92">
          <cell r="A92" t="str">
            <v>Otros</v>
          </cell>
        </row>
        <row r="93">
          <cell r="A93" t="str">
            <v xml:space="preserve">Permiso </v>
          </cell>
        </row>
        <row r="94">
          <cell r="A94" t="str">
            <v>Puesto de Información Parque</v>
          </cell>
        </row>
        <row r="95">
          <cell r="A95" t="str">
            <v>Puesto de Información Tutucan</v>
          </cell>
        </row>
        <row r="96">
          <cell r="A96" t="str">
            <v>Relevos Mecánicos 2</v>
          </cell>
        </row>
        <row r="97">
          <cell r="A97" t="str">
            <v>Relevos Varios (Salvavidas)</v>
          </cell>
        </row>
        <row r="98">
          <cell r="A98" t="str">
            <v>Relevos Varios (Servicios)</v>
          </cell>
        </row>
        <row r="99">
          <cell r="A99" t="str">
            <v>Salvavidas Mundo Acuatico 1</v>
          </cell>
        </row>
        <row r="100">
          <cell r="A100" t="str">
            <v>Salvavidas Mundo Acuatico 2</v>
          </cell>
        </row>
        <row r="101">
          <cell r="A101" t="str">
            <v>Salvavidas Mundo Acuatico 3</v>
          </cell>
        </row>
        <row r="102">
          <cell r="A102" t="str">
            <v>Salvavidas Piscina A</v>
          </cell>
        </row>
        <row r="103">
          <cell r="A103" t="str">
            <v>Salvavidas Piscina B</v>
          </cell>
        </row>
        <row r="104">
          <cell r="A104" t="str">
            <v>Salvavidas Piscina de 12</v>
          </cell>
        </row>
        <row r="105">
          <cell r="A105" t="str">
            <v>Salvavidas Piscina Hongo</v>
          </cell>
        </row>
        <row r="106">
          <cell r="A106" t="str">
            <v>Sopladora</v>
          </cell>
        </row>
        <row r="107">
          <cell r="A107" t="str">
            <v>Supervisor de Area</v>
          </cell>
        </row>
        <row r="108">
          <cell r="A108" t="str">
            <v>Taquilla Cis 1</v>
          </cell>
        </row>
        <row r="109">
          <cell r="A109" t="str">
            <v>Taquilla Cis 2</v>
          </cell>
        </row>
        <row r="110">
          <cell r="A110" t="str">
            <v>Taquilla Cis 3</v>
          </cell>
        </row>
        <row r="111">
          <cell r="A111" t="str">
            <v>Taquilla Cis 4</v>
          </cell>
        </row>
        <row r="112">
          <cell r="A112" t="str">
            <v>Taquilla Principal (Control Clases) AM</v>
          </cell>
        </row>
        <row r="113">
          <cell r="A113" t="str">
            <v>Taquilla Principal (Control Clases) PM</v>
          </cell>
        </row>
        <row r="114">
          <cell r="A114" t="str">
            <v>Taquilla Principal 10</v>
          </cell>
        </row>
        <row r="115">
          <cell r="A115" t="str">
            <v>Taquilla Principal 2</v>
          </cell>
        </row>
        <row r="116">
          <cell r="A116" t="str">
            <v>Taquilla Principal 3</v>
          </cell>
        </row>
        <row r="117">
          <cell r="A117" t="str">
            <v>Taquilla Principal 4</v>
          </cell>
        </row>
        <row r="118">
          <cell r="A118" t="str">
            <v>Taquilla Principal 5</v>
          </cell>
        </row>
        <row r="119">
          <cell r="A119" t="str">
            <v>Taquilla Principal 6</v>
          </cell>
        </row>
        <row r="120">
          <cell r="A120" t="str">
            <v>Taquilla Principal 7</v>
          </cell>
        </row>
        <row r="121">
          <cell r="A121" t="str">
            <v>Taquilla Principal 8</v>
          </cell>
        </row>
        <row r="122">
          <cell r="A122" t="str">
            <v>Taquilla Principal 9</v>
          </cell>
        </row>
        <row r="123">
          <cell r="A123" t="str">
            <v>Taquilla Tutucàn 1</v>
          </cell>
        </row>
        <row r="124">
          <cell r="A124" t="str">
            <v>Taquilla Tutucàn 2</v>
          </cell>
        </row>
        <row r="125">
          <cell r="A125" t="str">
            <v>Taquilla Tutucan PM</v>
          </cell>
        </row>
        <row r="126">
          <cell r="A126" t="str">
            <v>Taquilla Zona 2 Nro 1 (Fin de Semana)</v>
          </cell>
        </row>
        <row r="127">
          <cell r="A127" t="str">
            <v>Taquilla Zona 2 Nro 1 (Semana)</v>
          </cell>
        </row>
        <row r="128">
          <cell r="A128" t="str">
            <v>Taquilla Zona 2 PM</v>
          </cell>
        </row>
        <row r="129">
          <cell r="A129" t="str">
            <v>Taquilla Contingencia</v>
          </cell>
        </row>
        <row r="130">
          <cell r="A130" t="str">
            <v>Tesorería</v>
          </cell>
        </row>
        <row r="131">
          <cell r="A131" t="str">
            <v>Torno Mundo Acuatico</v>
          </cell>
        </row>
        <row r="132">
          <cell r="A132" t="str">
            <v>Torno Piscina Niños Zona 1</v>
          </cell>
        </row>
        <row r="133">
          <cell r="A133" t="str">
            <v>Torno Piscina Zona 1</v>
          </cell>
        </row>
        <row r="134">
          <cell r="A134" t="str">
            <v>Vacaciones</v>
          </cell>
        </row>
        <row r="135">
          <cell r="A135" t="str">
            <v>Vivero</v>
          </cell>
        </row>
        <row r="136">
          <cell r="A136" t="str">
            <v>Torno Jardines de Agua</v>
          </cell>
        </row>
        <row r="137">
          <cell r="A137" t="str">
            <v>Brigadista Jardines de Agua</v>
          </cell>
        </row>
        <row r="138">
          <cell r="A138" t="str">
            <v>Aseo Edificio Zona 2</v>
          </cell>
        </row>
        <row r="139">
          <cell r="A139" t="str">
            <v>Control Prestamo Elementos (Elementos)</v>
          </cell>
        </row>
        <row r="140">
          <cell r="A140" t="str">
            <v>Operador Inflable Balón (Guatapé)</v>
          </cell>
        </row>
        <row r="141">
          <cell r="A141" t="str">
            <v>Operador Inflable Barco (Guatapé)</v>
          </cell>
        </row>
        <row r="142">
          <cell r="A142" t="str">
            <v>Ruteo (Guatape)</v>
          </cell>
        </row>
        <row r="143">
          <cell r="A143" t="str">
            <v>Salvavidas Servicios Nauticos (Guatapé)</v>
          </cell>
        </row>
        <row r="144">
          <cell r="A144" t="str">
            <v>Taquilla 1 Guatapé</v>
          </cell>
        </row>
        <row r="145">
          <cell r="A145" t="str">
            <v>Taquilla 2 Guatapé</v>
          </cell>
        </row>
        <row r="146">
          <cell r="A146" t="str">
            <v>Taquilla 3 Guatapé</v>
          </cell>
        </row>
        <row r="147">
          <cell r="A147" t="str">
            <v>Torno Inflable Acuático (Guatapé)</v>
          </cell>
        </row>
        <row r="148">
          <cell r="A148" t="str">
            <v>Auxiliar de Enfermería (Guatapé)</v>
          </cell>
        </row>
        <row r="149">
          <cell r="A149" t="str">
            <v>Vigilante  (Guatapé)</v>
          </cell>
        </row>
        <row r="150">
          <cell r="A150" t="str">
            <v>Bosque  (Guatapé)</v>
          </cell>
        </row>
        <row r="151">
          <cell r="A151" t="str">
            <v>CEC  (Guatapé)</v>
          </cell>
        </row>
        <row r="152">
          <cell r="A152" t="str">
            <v>Vivero (Guatapé)</v>
          </cell>
        </row>
      </sheetData>
      <sheetData sheetId="3"/>
      <sheetData sheetId="4"/>
      <sheetData sheetId="5"/>
      <sheetData sheetId="6">
        <row r="5">
          <cell r="A5" t="str">
            <v>ADOLFO DE JESUS RESTREPO PAREJA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Parametros"/>
      <sheetName val="Deal"/>
      <sheetName val="HW y SW"/>
      <sheetName val="Servicios"/>
      <sheetName val="Costos Servicios Implementacion"/>
      <sheetName val="Calculo L.P. VTA"/>
      <sheetName val="MATERIALES"/>
      <sheetName val="VARIABLE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edes"/>
      <sheetName val="SLA"/>
      <sheetName val="MAXIMO"/>
      <sheetName val="BASE"/>
      <sheetName val="SEDES"/>
      <sheetName val="RAZON ATRASO"/>
      <sheetName val="Verificaciones"/>
      <sheetName val="Filtros"/>
      <sheetName val="Parametros"/>
    </sheetNames>
    <sheetDataSet>
      <sheetData sheetId="0"/>
      <sheetData sheetId="1"/>
      <sheetData sheetId="2"/>
      <sheetData sheetId="3"/>
      <sheetData sheetId="4"/>
      <sheetData sheetId="5"/>
      <sheetData sheetId="6"/>
      <sheetData sheetId="7">
        <row r="1">
          <cell r="A1" t="str">
            <v>Sede</v>
          </cell>
          <cell r="C1" t="str">
            <v>Razones de Atraso</v>
          </cell>
        </row>
        <row r="2">
          <cell r="A2" t="str">
            <v>Alcaldia Piso 5</v>
          </cell>
          <cell r="C2" t="str">
            <v xml:space="preserve"> Falta Material</v>
          </cell>
        </row>
        <row r="3">
          <cell r="A3" t="str">
            <v>Alcaldia Piso 5</v>
          </cell>
          <cell r="C3" t="str">
            <v>Operario No ejecuto</v>
          </cell>
        </row>
        <row r="4">
          <cell r="A4" t="str">
            <v>Apartadó</v>
          </cell>
          <cell r="C4" t="str">
            <v>La sede no facilita el espacio</v>
          </cell>
        </row>
        <row r="5">
          <cell r="A5" t="str">
            <v>Aranjuez</v>
          </cell>
          <cell r="C5" t="str">
            <v>Esta en el Plazo Programado</v>
          </cell>
        </row>
        <row r="6">
          <cell r="A6" t="str">
            <v>Bancolombia</v>
          </cell>
          <cell r="C6" t="str">
            <v>No hay Contrato</v>
          </cell>
        </row>
        <row r="7">
          <cell r="A7" t="str">
            <v>Bello canchas</v>
          </cell>
          <cell r="C7" t="str">
            <v>Incumplimiento Contratista</v>
          </cell>
        </row>
        <row r="8">
          <cell r="A8" t="str">
            <v>Bello Centro</v>
          </cell>
          <cell r="C8" t="str">
            <v>Sin Justificacion de Gestion</v>
          </cell>
        </row>
        <row r="9">
          <cell r="A9" t="str">
            <v>Bello Perez</v>
          </cell>
          <cell r="C9" t="str">
            <v xml:space="preserve">Atencion Prioridad </v>
          </cell>
        </row>
        <row r="10">
          <cell r="A10" t="str">
            <v>Boston</v>
          </cell>
          <cell r="C10" t="str">
            <v>Sin Programar</v>
          </cell>
        </row>
        <row r="11">
          <cell r="A11" t="str">
            <v>Caldas</v>
          </cell>
        </row>
        <row r="12">
          <cell r="A12" t="str">
            <v>Camcur</v>
          </cell>
        </row>
        <row r="13">
          <cell r="A13" t="str">
            <v>Carmen de viboral</v>
          </cell>
        </row>
        <row r="14">
          <cell r="A14" t="str">
            <v>Casa Provincial</v>
          </cell>
        </row>
        <row r="15">
          <cell r="A15" t="str">
            <v>Centro de servicios Rionegro</v>
          </cell>
        </row>
        <row r="16">
          <cell r="A16" t="str">
            <v>Centro Servicios la Quintana</v>
          </cell>
        </row>
        <row r="17">
          <cell r="A17" t="str">
            <v xml:space="preserve">Centro Servicios San Javier </v>
          </cell>
        </row>
        <row r="18">
          <cell r="A18" t="str">
            <v>Centro Servicios Rionegro</v>
          </cell>
        </row>
        <row r="19">
          <cell r="A19" t="str">
            <v>CEOH</v>
          </cell>
        </row>
        <row r="20">
          <cell r="A20" t="str">
            <v>CIS Aranjuez</v>
          </cell>
        </row>
        <row r="21">
          <cell r="A21" t="str">
            <v>CIS Bello Centro</v>
          </cell>
        </row>
        <row r="22">
          <cell r="A22" t="str">
            <v>CIS Caldas</v>
          </cell>
        </row>
        <row r="23">
          <cell r="A23" t="str">
            <v>CIS Copacabana</v>
          </cell>
        </row>
        <row r="24">
          <cell r="A24" t="str">
            <v>CIS Envigado</v>
          </cell>
        </row>
        <row r="25">
          <cell r="A25" t="str">
            <v>CIS Girardota</v>
          </cell>
        </row>
        <row r="26">
          <cell r="A26" t="str">
            <v>CIS Itagui</v>
          </cell>
        </row>
        <row r="27">
          <cell r="A27" t="str">
            <v>CIS la 80</v>
          </cell>
        </row>
        <row r="28">
          <cell r="A28" t="str">
            <v>CIS La Ceja</v>
          </cell>
        </row>
        <row r="29">
          <cell r="A29" t="str">
            <v>CIS Manrique</v>
          </cell>
        </row>
        <row r="30">
          <cell r="A30" t="str">
            <v>CIS Rionegro</v>
          </cell>
        </row>
        <row r="31">
          <cell r="A31" t="str">
            <v>CIS Sabaneta</v>
          </cell>
        </row>
        <row r="32">
          <cell r="A32" t="str">
            <v>CIS San Ignacio</v>
          </cell>
        </row>
        <row r="33">
          <cell r="A33" t="str">
            <v>Ciudad del Rio</v>
          </cell>
        </row>
        <row r="34">
          <cell r="A34" t="str">
            <v>Claustro</v>
          </cell>
        </row>
        <row r="35">
          <cell r="A35" t="str">
            <v>Colombia</v>
          </cell>
        </row>
        <row r="36">
          <cell r="A36" t="str">
            <v>convenio Jardines Itagui</v>
          </cell>
        </row>
        <row r="37">
          <cell r="A37" t="str">
            <v>Cristo rey</v>
          </cell>
        </row>
        <row r="38">
          <cell r="A38" t="str">
            <v>Edificio Central</v>
          </cell>
        </row>
        <row r="39">
          <cell r="A39" t="str">
            <v>Envigado</v>
          </cell>
        </row>
        <row r="40">
          <cell r="A40" t="str">
            <v>Girardota</v>
          </cell>
        </row>
        <row r="41">
          <cell r="A41" t="str">
            <v>Isagen</v>
          </cell>
        </row>
        <row r="42">
          <cell r="A42" t="str">
            <v>Itagui</v>
          </cell>
        </row>
        <row r="43">
          <cell r="A43" t="str">
            <v>Jardín Social Castilla</v>
          </cell>
        </row>
        <row r="44">
          <cell r="A44" t="str">
            <v>Jardín Social La Aurora</v>
          </cell>
        </row>
        <row r="45">
          <cell r="A45" t="str">
            <v>Jardín Social San Javier</v>
          </cell>
        </row>
        <row r="46">
          <cell r="A46" t="str">
            <v>Jardin Social Turbo</v>
          </cell>
        </row>
        <row r="47">
          <cell r="A47" t="str">
            <v>Jardin Social Lusitania</v>
          </cell>
        </row>
        <row r="48">
          <cell r="A48" t="str">
            <v>La Ceja</v>
          </cell>
        </row>
        <row r="49">
          <cell r="A49" t="str">
            <v>Local Lopez de Mesa</v>
          </cell>
        </row>
        <row r="50">
          <cell r="A50" t="str">
            <v>Local la America</v>
          </cell>
        </row>
        <row r="51">
          <cell r="A51" t="str">
            <v>Los Molinos</v>
          </cell>
        </row>
        <row r="52">
          <cell r="A52" t="str">
            <v>Manrique</v>
          </cell>
        </row>
        <row r="53">
          <cell r="A53" t="str">
            <v>Noel</v>
          </cell>
        </row>
        <row r="54">
          <cell r="A54" t="str">
            <v>Parque Arví</v>
          </cell>
        </row>
        <row r="55">
          <cell r="A55" t="str">
            <v>Parque Copacabana</v>
          </cell>
        </row>
        <row r="56">
          <cell r="A56" t="str">
            <v>Parque Guatape</v>
          </cell>
        </row>
        <row r="57">
          <cell r="A57" t="str">
            <v>Parque la Estrella</v>
          </cell>
        </row>
        <row r="58">
          <cell r="A58" t="str">
            <v>Parque Rionegro</v>
          </cell>
        </row>
        <row r="59">
          <cell r="A59" t="str">
            <v>Parque Zungo</v>
          </cell>
        </row>
        <row r="60">
          <cell r="A60" t="str">
            <v>Pedregal</v>
          </cell>
        </row>
        <row r="61">
          <cell r="A61" t="str">
            <v>Prado</v>
          </cell>
        </row>
        <row r="62">
          <cell r="A62" t="str">
            <v>Preescolar Búcaros</v>
          </cell>
        </row>
        <row r="63">
          <cell r="A63" t="str">
            <v>Puntos servicio externos</v>
          </cell>
        </row>
        <row r="64">
          <cell r="A64" t="str">
            <v>Ruralidad</v>
          </cell>
        </row>
        <row r="65">
          <cell r="A65" t="str">
            <v>San Ignacio</v>
          </cell>
        </row>
        <row r="66">
          <cell r="A66" t="str">
            <v>Universidad Nacional</v>
          </cell>
        </row>
        <row r="67">
          <cell r="A67" t="str">
            <v>Vacio</v>
          </cell>
        </row>
        <row r="68">
          <cell r="A68" t="str">
            <v>Vásquez</v>
          </cell>
        </row>
        <row r="69">
          <cell r="A69" t="str">
            <v>Bodega Perpetuo Socorro</v>
          </cell>
        </row>
      </sheetData>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ámetros"/>
      <sheetName val="TCO"/>
      <sheetName val="Parametros TCO"/>
      <sheetName val="Modelo"/>
      <sheetName val="Cantidad"/>
      <sheetName val="Target"/>
      <sheetName val="EVENTOS"/>
      <sheetName val="SITCOM"/>
      <sheetName val="Precio"/>
      <sheetName val="Margen"/>
      <sheetName val="Total COSTOS"/>
      <sheetName val="Inversión"/>
      <sheetName val="Estructura"/>
      <sheetName val="BOM Hw"/>
      <sheetName val="FOB"/>
      <sheetName val="Gastos Impuestos"/>
      <sheetName val="Warehouse"/>
      <sheetName val="Seguro TC"/>
      <sheetName val="BOM SNT"/>
      <sheetName val="Smartnet"/>
      <sheetName val="SONDA MX"/>
      <sheetName val="SONDA"/>
      <sheetName val="Terreno"/>
      <sheetName val="Seguro"/>
      <sheetName val="Administración"/>
      <sheetName val="Gobierno"/>
      <sheetName val="Sueldos"/>
      <sheetName val="Bodegas y Tercero"/>
      <sheetName val="Setup"/>
      <sheetName val="Calculo L.P. VTA"/>
      <sheetName val="BASE"/>
      <sheetName val="PRECIOS"/>
      <sheetName val="HW y SW"/>
      <sheetName val="De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16-05"/>
      <sheetName val="Prop-216-05 viaticos"/>
      <sheetName val="Parámetros"/>
    </sheetNames>
    <sheetDataSet>
      <sheetData sheetId="0"/>
      <sheetData sheetId="1"/>
      <sheetData sheetId="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INVENTARIO"/>
      <sheetName val="HISTORIAL"/>
      <sheetName val="Explicación - Dudas Frecuentes"/>
      <sheetName val="Grupos"/>
      <sheetName val="Grup"/>
      <sheetName val="Invent"/>
      <sheetName val="Hoja1"/>
      <sheetName val="Hoja3"/>
      <sheetName val="Hiper"/>
    </sheetNames>
    <sheetDataSet>
      <sheetData sheetId="0" refreshError="1">
        <row r="5">
          <cell r="D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cursosNaturales"/>
      <sheetName val="Arreglos Ornamentales"/>
      <sheetName val="Señalizacion"/>
      <sheetName val="TdXCuentayMes"/>
      <sheetName val="TD"/>
      <sheetName val="Consolidado"/>
      <sheetName val="CECOS"/>
      <sheetName val="conceptos"/>
      <sheetName val="ConceptosGastos"/>
      <sheetName val="IndicadoresIVA"/>
      <sheetName val="Indicadores Iva Reg Comun"/>
      <sheetName val="formulas"/>
    </sheetNames>
    <sheetDataSet>
      <sheetData sheetId="0"/>
      <sheetData sheetId="1">
        <row r="2">
          <cell r="S2" t="str">
            <v>Limpieza elodea lagos y desarenador</v>
          </cell>
        </row>
      </sheetData>
      <sheetData sheetId="2">
        <row r="2">
          <cell r="S2" t="str">
            <v>Cuadros y ambientación</v>
          </cell>
        </row>
      </sheetData>
      <sheetData sheetId="3">
        <row r="57">
          <cell r="A57">
            <v>112100000</v>
          </cell>
        </row>
      </sheetData>
      <sheetData sheetId="4"/>
      <sheetData sheetId="5"/>
      <sheetData sheetId="6"/>
      <sheetData sheetId="7">
        <row r="7">
          <cell r="B7" t="str">
            <v>Administracion Apartado</v>
          </cell>
        </row>
      </sheetData>
      <sheetData sheetId="8">
        <row r="2">
          <cell r="C2" t="str">
            <v>Señalización</v>
          </cell>
        </row>
        <row r="3">
          <cell r="C3" t="str">
            <v>Navidad Exterior</v>
          </cell>
        </row>
      </sheetData>
      <sheetData sheetId="9"/>
      <sheetData sheetId="10"/>
      <sheetData sheetId="11">
        <row r="1">
          <cell r="A1" t="str">
            <v>CECO</v>
          </cell>
        </row>
      </sheetData>
      <sheetData sheetId="12"/>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S 2015-2016"/>
      <sheetName val="Contratos SAP 2015-2016"/>
      <sheetName val="Concesionarios"/>
      <sheetName val="MS 01_03_2016"/>
      <sheetName val="Max 01_03_2016"/>
      <sheetName val="Códigos"/>
      <sheetName val="Tiempos"/>
      <sheetName val="GC X Subd"/>
      <sheetName val="AdmonContratos"/>
      <sheetName val="UsuariosMax"/>
      <sheetName val="Hoja1"/>
      <sheetName val=""/>
      <sheetName val="Parámetros"/>
    </sheetNames>
    <sheetDataSet>
      <sheetData sheetId="0"/>
      <sheetData sheetId="1"/>
      <sheetData sheetId="2" refreshError="1"/>
      <sheetData sheetId="3"/>
      <sheetData sheetId="4">
        <row r="20">
          <cell r="B20" t="str">
            <v>Si</v>
          </cell>
        </row>
      </sheetData>
      <sheetData sheetId="5">
        <row r="20">
          <cell r="B20" t="str">
            <v>Si</v>
          </cell>
        </row>
        <row r="21">
          <cell r="B21" t="str">
            <v>No</v>
          </cell>
        </row>
      </sheetData>
      <sheetData sheetId="6"/>
      <sheetData sheetId="7"/>
      <sheetData sheetId="8"/>
      <sheetData sheetId="9"/>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216-05"/>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 val="Summary"/>
      <sheetName val="Solicitud de Servicios"/>
      <sheetName val="Hoja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ow r="1">
          <cell r="A1" t="str">
            <v>CODIGO</v>
          </cell>
        </row>
      </sheetData>
      <sheetData sheetId="20"/>
      <sheetData sheetId="21">
        <row r="1">
          <cell r="A1" t="str">
            <v>CODIGO</v>
          </cell>
        </row>
      </sheetData>
      <sheetData sheetId="22"/>
      <sheetData sheetId="23">
        <row r="1">
          <cell r="A1" t="str">
            <v>CODIGO</v>
          </cell>
        </row>
      </sheetData>
      <sheetData sheetId="24"/>
      <sheetData sheetId="25" refreshError="1"/>
      <sheetData sheetId="26" refreshError="1"/>
      <sheetData sheetId="27" refreshError="1"/>
      <sheetData sheetId="28" refreshError="1"/>
      <sheetData sheetId="29">
        <row r="1">
          <cell r="A1" t="str">
            <v>CODIGO</v>
          </cell>
        </row>
      </sheetData>
      <sheetData sheetId="30"/>
      <sheetData sheetId="31" refreshError="1"/>
      <sheetData sheetId="32" refreshError="1"/>
      <sheetData sheetId="33" refreshError="1"/>
      <sheetData sheetId="3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Personalizar"/>
      <sheetName val="UNITARIOS"/>
      <sheetName val="PE-02"/>
      <sheetName val="UNITARIOS GENERALES"/>
      <sheetName val="BASE"/>
      <sheetName val="PE_02"/>
      <sheetName val="PRECIOS"/>
      <sheetName val="FICHA EBI 1 de 6 "/>
      <sheetName val="Form5 _Pág_ 1"/>
      <sheetName val="Listado"/>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CRA.MODI"/>
      <sheetName val="Estruc_ Tarif"/>
      <sheetName val="Insum"/>
      <sheetName val="RECIBO FINAL"/>
      <sheetName val="BASE DATOS"/>
      <sheetName val="Listas"/>
      <sheetName val="ANEXO 9 (MATERIAL)"/>
      <sheetName val="ESTADO RED"/>
      <sheetName val="CARRETERAS"/>
      <sheetName val="GENERALIDADES "/>
      <sheetName val="CONS"/>
      <sheetName val="31"/>
      <sheetName val="INV"/>
      <sheetName val="AASHTO"/>
      <sheetName val="UNITARIOS_GENERALES"/>
      <sheetName val="5__MODIFICATORIA"/>
      <sheetName val="Anexo 13"/>
      <sheetName val="\Documents and Settings\Adminis"/>
      <sheetName val="UNITARIOS GENERALES.xls"/>
      <sheetName val="\Users\Juan\Downloads\Users\USU"/>
      <sheetName val="\Users\user\Library\Mail Downlo"/>
      <sheetName val="items"/>
      <sheetName val="glvc"/>
      <sheetName val="\Cofinanciacion\FICHAS Y FORMAT"/>
      <sheetName val="\A\Cofinanciacion\FICHAS Y FORM"/>
      <sheetName val="DATOS GRAFICOS"/>
      <sheetName val="AIUsan"/>
      <sheetName val="Desmonte y Limpieza"/>
      <sheetName val="Form5 _Pág_ 2"/>
      <sheetName val="Datos Generales"/>
      <sheetName val="APU"/>
      <sheetName val="AIU"/>
      <sheetName val="7.12"/>
      <sheetName val="Tablas"/>
      <sheetName val="Jornales"/>
      <sheetName val="PU"/>
      <sheetName val="PRESUP"/>
      <sheetName val="Datos"/>
      <sheetName val="UNITARIOS%20GENERALES.xls"/>
      <sheetName val="ACTA 1 INICIO"/>
      <sheetName val="RECURSOS"/>
      <sheetName val="ANALISIS DE PRECIOS UNITARIOS"/>
      <sheetName val="LSAL"/>
      <sheetName val="LIQUIDACION"/>
      <sheetName val="NOMINA"/>
      <sheetName val="Códigos"/>
      <sheetName val="itemes renovación"/>
      <sheetName val="[UNITARIOS GENERALES.xls]\Docum"/>
      <sheetName val="[UNITARIOS GENERALES.xls]\Users"/>
      <sheetName val="[UNITARIOS GENERALES.xls]\Cofin"/>
      <sheetName val="[UNITARIOS GENERALES.xls]\A\Cof"/>
      <sheetName val="STRSUMM0"/>
      <sheetName val="Formato"/>
      <sheetName val="Parámetro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Medida"/>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Formato VP 1"/>
      <sheetName val="cartera"/>
      <sheetName val="Gestion"/>
    </sheetNames>
    <sheetDataSet>
      <sheetData sheetId="0">
        <row r="2">
          <cell r="A2" t="str">
            <v xml:space="preserve">Sondeo </v>
          </cell>
          <cell r="E2" t="str">
            <v>Afiliado</v>
          </cell>
        </row>
        <row r="3">
          <cell r="E3" t="str">
            <v>No afiliado</v>
          </cell>
        </row>
        <row r="4">
          <cell r="E4" t="str">
            <v>Retiro por cambio de caja</v>
          </cell>
        </row>
        <row r="5">
          <cell r="E5" t="str">
            <v>Retiro por liquidación de personal</v>
          </cell>
        </row>
        <row r="6">
          <cell r="E6" t="str">
            <v>Retiro por mora</v>
          </cell>
        </row>
        <row r="7">
          <cell r="E7" t="str">
            <v>Retiro voluntario</v>
          </cell>
        </row>
      </sheetData>
      <sheetData sheetId="1"/>
      <sheetData sheetId="2"/>
      <sheetData sheetId="3"/>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CIERRE v.2"/>
      <sheetName val="POLIZAS"/>
      <sheetName val="Manejo Ambiental "/>
      <sheetName val="SISO Y TRABAJO EN ALTURA"/>
      <sheetName val="Anexo 7. ANALISIS DEL AIU"/>
      <sheetName val="SUB APU"/>
      <sheetName val="Campamentos"/>
    </sheetNames>
    <sheetDataSet>
      <sheetData sheetId="0"/>
      <sheetData sheetId="1"/>
      <sheetData sheetId="2"/>
      <sheetData sheetId="3"/>
      <sheetData sheetId="4">
        <row r="4">
          <cell r="J4" t="str">
            <v>SI</v>
          </cell>
        </row>
        <row r="5">
          <cell r="J5" t="str">
            <v>NO</v>
          </cell>
        </row>
      </sheetData>
      <sheetData sheetId="5"/>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Comparativo"/>
      <sheetName val="Categorias"/>
      <sheetName val="Bdatos"/>
      <sheetName val="Hoja de trabajo"/>
      <sheetName val="Categorias actuales"/>
      <sheetName val="Bdatos Con convenios"/>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Formato VP 1 (3)"/>
      <sheetName val="Cartera"/>
      <sheetName val="Gestion"/>
      <sheetName val="Gestion (2)"/>
      <sheetName val="OBSERV 2016"/>
      <sheetName val="Validaciones anteriores 2016"/>
    </sheetNames>
    <sheetDataSet>
      <sheetData sheetId="0"/>
      <sheetData sheetId="1" refreshError="1"/>
      <sheetData sheetId="2" refreshError="1"/>
      <sheetData sheetId="3" refreshError="1"/>
      <sheetData sheetId="4"/>
      <sheetData sheetId="5" refreshError="1"/>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Formato VP 1"/>
      <sheetName val="Cartera"/>
      <sheetName val="Gestion"/>
    </sheetNames>
    <sheetDataSet>
      <sheetData sheetId="0">
        <row r="2">
          <cell r="B2" t="str">
            <v>Aprobado con perfil</v>
          </cell>
        </row>
        <row r="3">
          <cell r="B3" t="str">
            <v>Aprobado sin perfil</v>
          </cell>
        </row>
        <row r="4">
          <cell r="B4">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nuval.com.co/producto/superlac-mama/" TargetMode="External"/><Relationship Id="rId1" Type="http://schemas.openxmlformats.org/officeDocument/2006/relationships/hyperlink" Target="https://www.exito.com/alimento-lacteo-mama-superlac-400-gramo-275914/p" TargetMode="Externa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hyperlink" Target="https://www.metrocuadrado.com/inmueble/arriendo-bodega-medellin-cristo-rey/687-M4859727" TargetMode="External"/><Relationship Id="rId2" Type="http://schemas.openxmlformats.org/officeDocument/2006/relationships/hyperlink" Target="https://www.espaciourbano.com/Resumen_Ciudad_arriendos.asp?pCiudad=10029&amp;pTipoInmueble=6&amp;nCiudad=Medellin%20Zona%204%20-%20Belen" TargetMode="External"/><Relationship Id="rId1" Type="http://schemas.openxmlformats.org/officeDocument/2006/relationships/hyperlink" Target="https://www.fincaraiz.com.co/bodega-en-arriendo-en-guayabal-medellin/191512912" TargetMode="External"/><Relationship Id="rId5" Type="http://schemas.openxmlformats.org/officeDocument/2006/relationships/drawing" Target="../drawings/drawing4.x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presidencia.gov.co/prensa/Paginas/Banco-de-la-Republica-preve-que-el-costo-de-vida-seguira-cayendo-y-economia-250506.aspx" TargetMode="External"/><Relationship Id="rId1" Type="http://schemas.openxmlformats.org/officeDocument/2006/relationships/hyperlink" Target="https://www.dane.gov.co/index.php/estadisticas-por-tema/precios-y-costos/indice-de-precios-al-consumidor-ipc/ipc-informacion-tecnica" TargetMode="External"/><Relationship Id="rId4"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18"/>
  <sheetViews>
    <sheetView showGridLines="0" zoomScale="90" zoomScaleNormal="90" workbookViewId="0">
      <selection activeCell="C21" sqref="C21"/>
    </sheetView>
  </sheetViews>
  <sheetFormatPr baseColWidth="10" defaultRowHeight="15" x14ac:dyDescent="0.25"/>
  <cols>
    <col min="1" max="1" width="5.7109375" customWidth="1"/>
    <col min="2" max="2" width="14.7109375" customWidth="1"/>
    <col min="3" max="3" width="34.28515625" customWidth="1"/>
    <col min="4" max="4" width="12.42578125" customWidth="1"/>
    <col min="5" max="5" width="14.85546875" customWidth="1"/>
    <col min="6" max="6" width="17.28515625" customWidth="1"/>
    <col min="7" max="8" width="15.7109375" customWidth="1"/>
    <col min="9" max="9" width="19.5703125" customWidth="1"/>
    <col min="10" max="10" width="21.7109375" customWidth="1"/>
  </cols>
  <sheetData>
    <row r="2" spans="2:10" ht="22.5" x14ac:dyDescent="0.25">
      <c r="B2" s="147" t="s">
        <v>5</v>
      </c>
      <c r="C2" s="148"/>
      <c r="D2" s="148"/>
      <c r="E2" s="148"/>
      <c r="F2" s="148"/>
      <c r="G2" s="148"/>
      <c r="H2" s="148"/>
      <c r="I2" s="148"/>
      <c r="J2" s="149"/>
    </row>
    <row r="3" spans="2:10" ht="25.5" customHeight="1" x14ac:dyDescent="0.25">
      <c r="B3" s="21" t="s">
        <v>51</v>
      </c>
      <c r="C3" s="150" t="s">
        <v>294</v>
      </c>
      <c r="D3" s="150"/>
      <c r="E3" s="150"/>
      <c r="F3" s="150"/>
      <c r="G3" s="151"/>
      <c r="H3" s="151"/>
      <c r="I3" s="150"/>
      <c r="J3" s="150"/>
    </row>
    <row r="4" spans="2:10" ht="15.75" x14ac:dyDescent="0.25">
      <c r="B4" s="22" t="s">
        <v>277</v>
      </c>
      <c r="C4" s="144" t="s">
        <v>280</v>
      </c>
      <c r="D4" s="145"/>
      <c r="E4" s="145"/>
      <c r="F4" s="146"/>
      <c r="G4" s="95" t="s">
        <v>50</v>
      </c>
      <c r="H4" s="117">
        <v>0.06</v>
      </c>
      <c r="I4" s="23"/>
      <c r="J4" s="1"/>
    </row>
    <row r="5" spans="2:10" ht="43.5" customHeight="1" x14ac:dyDescent="0.25">
      <c r="B5" s="119" t="s">
        <v>8</v>
      </c>
      <c r="C5" s="119" t="s">
        <v>0</v>
      </c>
      <c r="D5" s="119" t="s">
        <v>7</v>
      </c>
      <c r="E5" s="119" t="s">
        <v>35</v>
      </c>
      <c r="F5" s="119" t="s">
        <v>1</v>
      </c>
      <c r="G5" s="120" t="s">
        <v>2</v>
      </c>
      <c r="H5" s="120" t="s">
        <v>35</v>
      </c>
      <c r="I5" s="119" t="s">
        <v>3</v>
      </c>
      <c r="J5" s="119" t="s">
        <v>4</v>
      </c>
    </row>
    <row r="6" spans="2:10" ht="28.5" x14ac:dyDescent="0.25">
      <c r="B6" s="152">
        <v>1</v>
      </c>
      <c r="C6" s="92" t="s">
        <v>6</v>
      </c>
      <c r="D6" s="93">
        <v>5400</v>
      </c>
      <c r="E6" s="94">
        <f>+'COMPLEMENTOS ALC'!S4</f>
        <v>72240</v>
      </c>
      <c r="F6" s="94">
        <f>+D6*E6</f>
        <v>390096000</v>
      </c>
      <c r="G6" s="93">
        <v>16200</v>
      </c>
      <c r="H6" s="94">
        <f>E6+(E6*$H$4)</f>
        <v>76574.399999999994</v>
      </c>
      <c r="I6" s="94">
        <f t="shared" ref="I6:I8" si="0">+G6*H6</f>
        <v>1240505280</v>
      </c>
      <c r="J6" s="104">
        <f>+F6+I6</f>
        <v>1630601280</v>
      </c>
    </row>
    <row r="7" spans="2:10" ht="42.75" x14ac:dyDescent="0.25">
      <c r="B7" s="153"/>
      <c r="C7" s="92" t="s">
        <v>274</v>
      </c>
      <c r="D7" s="93">
        <f>+D6</f>
        <v>5400</v>
      </c>
      <c r="E7" s="94">
        <f>+'TRANSPORTE SUBASTA '!J13</f>
        <v>1980.7504557487648</v>
      </c>
      <c r="F7" s="94">
        <f>+D7*E7</f>
        <v>10696052.46104333</v>
      </c>
      <c r="G7" s="93">
        <f>+G6</f>
        <v>16200</v>
      </c>
      <c r="H7" s="94">
        <f>E7+(E7*$H$4)</f>
        <v>2099.5954830936907</v>
      </c>
      <c r="I7" s="94">
        <f t="shared" si="0"/>
        <v>34013446.826117791</v>
      </c>
      <c r="J7" s="104">
        <f t="shared" ref="J7:J13" si="1">+F7+I7</f>
        <v>44709499.287161119</v>
      </c>
    </row>
    <row r="8" spans="2:10" ht="50.1" customHeight="1" x14ac:dyDescent="0.25">
      <c r="B8" s="153"/>
      <c r="C8" s="92" t="s">
        <v>273</v>
      </c>
      <c r="D8" s="121">
        <v>3.5</v>
      </c>
      <c r="E8" s="94">
        <f>+BODEGA!I10</f>
        <v>3180000</v>
      </c>
      <c r="F8" s="94">
        <f>+D8*E8</f>
        <v>11130000</v>
      </c>
      <c r="G8" s="121">
        <v>11.5</v>
      </c>
      <c r="H8" s="94">
        <f>E8+(E8*$H$4)</f>
        <v>3370800</v>
      </c>
      <c r="I8" s="94">
        <f t="shared" si="0"/>
        <v>38764200</v>
      </c>
      <c r="J8" s="104">
        <f t="shared" si="1"/>
        <v>49894200</v>
      </c>
    </row>
    <row r="9" spans="2:10" ht="39.75" customHeight="1" x14ac:dyDescent="0.25">
      <c r="B9" s="153"/>
      <c r="C9" s="108" t="s">
        <v>275</v>
      </c>
      <c r="D9" s="109"/>
      <c r="E9" s="110"/>
      <c r="F9" s="111">
        <f>SUM(F6:F8)</f>
        <v>411922052.46104336</v>
      </c>
      <c r="G9" s="112"/>
      <c r="H9" s="111"/>
      <c r="I9" s="111">
        <f>SUM(I6:I8)</f>
        <v>1313282926.8261178</v>
      </c>
      <c r="J9" s="105">
        <f>SUM(J6:J8)</f>
        <v>1725204979.2871611</v>
      </c>
    </row>
    <row r="10" spans="2:10" ht="14.25" customHeight="1" x14ac:dyDescent="0.25">
      <c r="B10" s="70"/>
      <c r="C10" s="99"/>
      <c r="D10" s="100"/>
      <c r="E10" s="101"/>
      <c r="F10" s="101"/>
      <c r="G10" s="100"/>
      <c r="H10" s="101"/>
      <c r="I10" s="101"/>
      <c r="J10" s="91"/>
    </row>
    <row r="11" spans="2:10" ht="28.5" x14ac:dyDescent="0.25">
      <c r="B11" s="152">
        <v>2</v>
      </c>
      <c r="C11" s="96" t="s">
        <v>293</v>
      </c>
      <c r="D11" s="97">
        <v>1200</v>
      </c>
      <c r="E11" s="98">
        <f>+'COMPLEMENTOS LEP'!T5</f>
        <v>46840</v>
      </c>
      <c r="F11" s="98">
        <f>+D11*E11</f>
        <v>56208000</v>
      </c>
      <c r="G11" s="97">
        <v>3200</v>
      </c>
      <c r="H11" s="98">
        <f>E11+(E11*$H$4)</f>
        <v>49650.400000000001</v>
      </c>
      <c r="I11" s="98">
        <f>+G11*H11</f>
        <v>158881280</v>
      </c>
      <c r="J11" s="104">
        <f t="shared" si="1"/>
        <v>215089280</v>
      </c>
    </row>
    <row r="12" spans="2:10" ht="42.75" x14ac:dyDescent="0.25">
      <c r="B12" s="153"/>
      <c r="C12" s="92" t="s">
        <v>274</v>
      </c>
      <c r="D12" s="93">
        <f>+D11</f>
        <v>1200</v>
      </c>
      <c r="E12" s="94">
        <f>+'TRANSPORTE SUBASTA '!J32</f>
        <v>2971.1256836231473</v>
      </c>
      <c r="F12" s="94">
        <f>+D12*E12</f>
        <v>3565350.8203477766</v>
      </c>
      <c r="G12" s="93">
        <f>+G11</f>
        <v>3200</v>
      </c>
      <c r="H12" s="98">
        <f t="shared" ref="H12:H13" si="2">E12+(E12*$H$4)</f>
        <v>3149.3932246405361</v>
      </c>
      <c r="I12" s="94">
        <f>+G12*H12</f>
        <v>10078058.318849716</v>
      </c>
      <c r="J12" s="104">
        <f t="shared" si="1"/>
        <v>13643409.139197493</v>
      </c>
    </row>
    <row r="13" spans="2:10" ht="50.1" customHeight="1" x14ac:dyDescent="0.25">
      <c r="B13" s="153"/>
      <c r="C13" s="92" t="s">
        <v>272</v>
      </c>
      <c r="D13" s="121">
        <v>3.5</v>
      </c>
      <c r="E13" s="94">
        <f>+BODEGA!I17</f>
        <v>2120000</v>
      </c>
      <c r="F13" s="94">
        <f>+D13*E13</f>
        <v>7420000</v>
      </c>
      <c r="G13" s="121">
        <v>11.5</v>
      </c>
      <c r="H13" s="98">
        <f t="shared" si="2"/>
        <v>2247200</v>
      </c>
      <c r="I13" s="94">
        <f>+G13*H13</f>
        <v>25842800</v>
      </c>
      <c r="J13" s="104">
        <f t="shared" si="1"/>
        <v>33262800</v>
      </c>
    </row>
    <row r="14" spans="2:10" ht="30" x14ac:dyDescent="0.25">
      <c r="B14" s="154"/>
      <c r="C14" s="108" t="s">
        <v>276</v>
      </c>
      <c r="D14" s="113"/>
      <c r="E14" s="114"/>
      <c r="F14" s="115">
        <f>SUM(F11:F13)</f>
        <v>67193350.820347786</v>
      </c>
      <c r="G14" s="116"/>
      <c r="H14" s="115"/>
      <c r="I14" s="115">
        <f>SUM(I11:I13)</f>
        <v>194802138.31884971</v>
      </c>
      <c r="J14" s="105">
        <f>SUM(J11:J13)</f>
        <v>261995489.1391975</v>
      </c>
    </row>
    <row r="15" spans="2:10" ht="14.25" customHeight="1" x14ac:dyDescent="0.25">
      <c r="B15" s="70"/>
      <c r="C15" s="99"/>
      <c r="D15" s="100"/>
      <c r="E15" s="101"/>
      <c r="F15" s="101"/>
      <c r="G15" s="100"/>
      <c r="H15" s="101"/>
      <c r="I15" s="101"/>
      <c r="J15" s="91"/>
    </row>
    <row r="16" spans="2:10" ht="18.75" x14ac:dyDescent="0.25">
      <c r="B16" s="142" t="s">
        <v>268</v>
      </c>
      <c r="C16" s="143"/>
      <c r="D16" s="102">
        <f>+D6+D11</f>
        <v>6600</v>
      </c>
      <c r="E16" s="103"/>
      <c r="F16" s="106">
        <f>+F9+F14</f>
        <v>479115403.28139114</v>
      </c>
      <c r="G16" s="102">
        <f>+G6+G11</f>
        <v>19400</v>
      </c>
      <c r="H16" s="103"/>
      <c r="I16" s="106">
        <f>+I9+I14</f>
        <v>1508085065.1449676</v>
      </c>
      <c r="J16" s="107">
        <f>+J9+J14</f>
        <v>1987200468.4263587</v>
      </c>
    </row>
    <row r="18" s="118" customFormat="1" ht="15.75" customHeight="1" x14ac:dyDescent="0.2"/>
  </sheetData>
  <mergeCells count="6">
    <mergeCell ref="B16:C16"/>
    <mergeCell ref="C4:F4"/>
    <mergeCell ref="B2:J2"/>
    <mergeCell ref="C3:J3"/>
    <mergeCell ref="B6:B9"/>
    <mergeCell ref="B11:B14"/>
  </mergeCells>
  <pageMargins left="0.11811023622047245" right="0.11811023622047245" top="0.35433070866141736" bottom="0.35433070866141736" header="0.31496062992125984" footer="0.31496062992125984"/>
  <pageSetup scale="75"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showGridLines="0" zoomScale="80" zoomScaleNormal="80" workbookViewId="0">
      <selection activeCell="L7" sqref="L7"/>
    </sheetView>
  </sheetViews>
  <sheetFormatPr baseColWidth="10" defaultColWidth="15.7109375" defaultRowHeight="76.349999999999994" customHeight="1" x14ac:dyDescent="0.25"/>
  <cols>
    <col min="1" max="1" width="14" customWidth="1"/>
    <col min="2" max="2" width="27" customWidth="1"/>
    <col min="3" max="3" width="66.85546875" customWidth="1"/>
    <col min="4" max="4" width="15.140625" customWidth="1"/>
    <col min="5" max="5" width="12.7109375" customWidth="1"/>
    <col min="6" max="6" width="14.28515625" style="7" customWidth="1"/>
    <col min="7" max="7" width="15.7109375" bestFit="1" customWidth="1"/>
    <col min="8" max="8" width="16.42578125" bestFit="1" customWidth="1"/>
    <col min="9" max="9" width="17.7109375" customWidth="1"/>
    <col min="10" max="10" width="22.85546875" customWidth="1"/>
    <col min="11" max="11" width="15.7109375" bestFit="1" customWidth="1"/>
    <col min="12" max="12" width="16.42578125" bestFit="1" customWidth="1"/>
    <col min="13" max="13" width="18.28515625" customWidth="1"/>
    <col min="14" max="14" width="21.28515625" customWidth="1"/>
    <col min="18" max="18" width="22.140625" customWidth="1"/>
  </cols>
  <sheetData>
    <row r="1" spans="1:19" ht="76.349999999999994" customHeight="1" x14ac:dyDescent="0.25">
      <c r="A1" s="161" t="s">
        <v>295</v>
      </c>
      <c r="B1" s="161"/>
      <c r="C1" s="161"/>
      <c r="D1" s="161"/>
      <c r="E1" s="161"/>
      <c r="F1" s="161"/>
      <c r="G1" s="161"/>
      <c r="H1" s="161"/>
      <c r="I1" s="161"/>
      <c r="J1" s="161"/>
      <c r="K1" s="161"/>
      <c r="L1" s="161"/>
      <c r="M1" s="161"/>
      <c r="N1" s="161"/>
      <c r="O1" s="161"/>
      <c r="P1" s="161"/>
      <c r="Q1" s="161"/>
      <c r="R1" s="161"/>
      <c r="S1" s="161"/>
    </row>
    <row r="2" spans="1:19" ht="15.75" x14ac:dyDescent="0.25">
      <c r="A2" s="155" t="s">
        <v>9</v>
      </c>
      <c r="B2" s="157" t="s">
        <v>10</v>
      </c>
      <c r="C2" s="158" t="s">
        <v>11</v>
      </c>
      <c r="D2" s="158" t="s">
        <v>12</v>
      </c>
      <c r="E2" s="157" t="s">
        <v>31</v>
      </c>
      <c r="F2" s="158" t="s">
        <v>14</v>
      </c>
      <c r="G2" s="160" t="s">
        <v>15</v>
      </c>
      <c r="H2" s="160"/>
      <c r="I2" s="160"/>
      <c r="J2" s="160"/>
      <c r="K2" s="163" t="s">
        <v>16</v>
      </c>
      <c r="L2" s="164"/>
      <c r="M2" s="164"/>
      <c r="N2" s="165"/>
      <c r="O2" s="166" t="s">
        <v>17</v>
      </c>
      <c r="P2" s="167"/>
      <c r="Q2" s="167"/>
      <c r="R2" s="168"/>
      <c r="S2" s="178" t="s">
        <v>22</v>
      </c>
    </row>
    <row r="3" spans="1:19" ht="47.25" x14ac:dyDescent="0.25">
      <c r="A3" s="156"/>
      <c r="B3" s="157"/>
      <c r="C3" s="159"/>
      <c r="D3" s="159"/>
      <c r="E3" s="157"/>
      <c r="F3" s="159"/>
      <c r="G3" s="4" t="s">
        <v>32</v>
      </c>
      <c r="H3" s="4" t="s">
        <v>19</v>
      </c>
      <c r="I3" s="4" t="s">
        <v>20</v>
      </c>
      <c r="J3" s="4" t="s">
        <v>21</v>
      </c>
      <c r="K3" s="5" t="s">
        <v>18</v>
      </c>
      <c r="L3" s="5" t="s">
        <v>19</v>
      </c>
      <c r="M3" s="5" t="s">
        <v>20</v>
      </c>
      <c r="N3" s="5" t="s">
        <v>21</v>
      </c>
      <c r="O3" s="6" t="s">
        <v>18</v>
      </c>
      <c r="P3" s="6" t="s">
        <v>19</v>
      </c>
      <c r="Q3" s="6" t="s">
        <v>20</v>
      </c>
      <c r="R3" s="6" t="s">
        <v>21</v>
      </c>
      <c r="S3" s="179"/>
    </row>
    <row r="4" spans="1:19" ht="135" customHeight="1" x14ac:dyDescent="0.25">
      <c r="A4" s="169" t="s">
        <v>29</v>
      </c>
      <c r="B4" s="170" t="s">
        <v>23</v>
      </c>
      <c r="C4" s="170" t="s">
        <v>291</v>
      </c>
      <c r="D4" s="171" t="s">
        <v>30</v>
      </c>
      <c r="E4" s="172">
        <f>20*30</f>
        <v>600</v>
      </c>
      <c r="F4" s="173">
        <v>12400</v>
      </c>
      <c r="G4" s="174">
        <f>2408*30</f>
        <v>72240</v>
      </c>
      <c r="H4" s="174">
        <f>+F4*G4</f>
        <v>895776000</v>
      </c>
      <c r="I4" s="175" t="s">
        <v>296</v>
      </c>
      <c r="J4" s="176"/>
      <c r="K4" s="177">
        <f>2408*30</f>
        <v>72240</v>
      </c>
      <c r="L4" s="177">
        <f>+F4*K4</f>
        <v>895776000</v>
      </c>
      <c r="M4" s="175" t="s">
        <v>296</v>
      </c>
      <c r="N4" s="162"/>
      <c r="O4" s="176"/>
      <c r="P4" s="176"/>
      <c r="Q4" s="176"/>
      <c r="R4" s="180" t="s">
        <v>24</v>
      </c>
      <c r="S4" s="131">
        <f>+(G4+K4)/2</f>
        <v>72240</v>
      </c>
    </row>
    <row r="5" spans="1:19" ht="137.25" customHeight="1" x14ac:dyDescent="0.25">
      <c r="A5" s="169"/>
      <c r="B5" s="170"/>
      <c r="C5" s="170"/>
      <c r="D5" s="171"/>
      <c r="E5" s="172"/>
      <c r="F5" s="173"/>
      <c r="G5" s="174"/>
      <c r="H5" s="174"/>
      <c r="I5" s="175"/>
      <c r="J5" s="176"/>
      <c r="K5" s="177"/>
      <c r="L5" s="177"/>
      <c r="M5" s="175"/>
      <c r="N5" s="162"/>
      <c r="O5" s="176"/>
      <c r="P5" s="176"/>
      <c r="Q5" s="176"/>
      <c r="R5" s="180"/>
      <c r="S5" s="132"/>
    </row>
    <row r="6" spans="1:19" ht="41.45" customHeight="1" x14ac:dyDescent="0.25">
      <c r="A6" s="8"/>
      <c r="B6" s="9"/>
      <c r="C6" s="10"/>
      <c r="D6" s="11"/>
      <c r="E6" s="12"/>
      <c r="F6" s="13"/>
      <c r="G6" s="14"/>
      <c r="H6" s="14"/>
    </row>
  </sheetData>
  <mergeCells count="29">
    <mergeCell ref="K4:K5"/>
    <mergeCell ref="L4:L5"/>
    <mergeCell ref="M4:M5"/>
    <mergeCell ref="S2:S3"/>
    <mergeCell ref="O4:O5"/>
    <mergeCell ref="P4:P5"/>
    <mergeCell ref="Q4:Q5"/>
    <mergeCell ref="R4:R5"/>
    <mergeCell ref="F2:F3"/>
    <mergeCell ref="G2:J2"/>
    <mergeCell ref="A1:S1"/>
    <mergeCell ref="N4:N5"/>
    <mergeCell ref="K2:N2"/>
    <mergeCell ref="O2:R2"/>
    <mergeCell ref="A4:A5"/>
    <mergeCell ref="B4:B5"/>
    <mergeCell ref="C4:C5"/>
    <mergeCell ref="D4:D5"/>
    <mergeCell ref="E4:E5"/>
    <mergeCell ref="F4:F5"/>
    <mergeCell ref="G4:G5"/>
    <mergeCell ref="H4:H5"/>
    <mergeCell ref="I4:I5"/>
    <mergeCell ref="J4:J5"/>
    <mergeCell ref="A2:A3"/>
    <mergeCell ref="B2:B3"/>
    <mergeCell ref="C2:C3"/>
    <mergeCell ref="D2:D3"/>
    <mergeCell ref="E2:E3"/>
  </mergeCells>
  <pageMargins left="0.70866141732283472" right="0.70866141732283472" top="0.74803149606299213" bottom="0.74803149606299213" header="0.31496062992125984" footer="0.31496062992125984"/>
  <pageSetup scale="60" orientation="landscape"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
  <sheetViews>
    <sheetView showGridLines="0" zoomScale="91" zoomScaleNormal="91" workbookViewId="0">
      <selection activeCell="L8" sqref="L8"/>
    </sheetView>
  </sheetViews>
  <sheetFormatPr baseColWidth="10" defaultColWidth="15.7109375" defaultRowHeight="76.349999999999994" customHeight="1" x14ac:dyDescent="0.25"/>
  <cols>
    <col min="1" max="1" width="19.42578125" customWidth="1"/>
    <col min="2" max="2" width="40" customWidth="1"/>
    <col min="3" max="3" width="26.140625" customWidth="1"/>
    <col min="4" max="4" width="16.28515625" customWidth="1"/>
    <col min="5" max="5" width="13" customWidth="1"/>
    <col min="6" max="6" width="13.140625" style="7" customWidth="1"/>
    <col min="7" max="7" width="18.7109375" customWidth="1"/>
    <col min="8" max="8" width="16.42578125" bestFit="1" customWidth="1"/>
    <col min="9" max="9" width="19" customWidth="1"/>
    <col min="10" max="10" width="17.5703125" customWidth="1"/>
    <col min="11" max="11" width="15.7109375" bestFit="1" customWidth="1"/>
    <col min="12" max="12" width="16.42578125" bestFit="1" customWidth="1"/>
    <col min="13" max="13" width="15.5703125" customWidth="1"/>
    <col min="14" max="14" width="17.28515625" customWidth="1"/>
    <col min="17" max="17" width="14.42578125" customWidth="1"/>
    <col min="18" max="18" width="18.140625" customWidth="1"/>
  </cols>
  <sheetData>
    <row r="1" spans="1:20" ht="15" x14ac:dyDescent="0.25">
      <c r="A1" s="8"/>
      <c r="B1" s="9"/>
      <c r="C1" s="10"/>
      <c r="D1" s="11"/>
      <c r="E1" s="12"/>
      <c r="F1" s="13"/>
      <c r="G1" s="14"/>
      <c r="H1" s="14"/>
    </row>
    <row r="2" spans="1:20" ht="18" x14ac:dyDescent="0.25">
      <c r="A2" s="181" t="s">
        <v>25</v>
      </c>
      <c r="B2" s="181"/>
      <c r="C2" s="181"/>
      <c r="D2" s="181"/>
      <c r="E2" s="181"/>
      <c r="F2" s="181"/>
      <c r="G2" s="181"/>
      <c r="H2" s="181"/>
      <c r="I2" s="181"/>
      <c r="J2" s="181"/>
      <c r="K2" s="181"/>
      <c r="L2" s="181"/>
      <c r="M2" s="181"/>
      <c r="N2" s="181"/>
      <c r="O2" s="181"/>
      <c r="P2" s="181"/>
      <c r="Q2" s="181"/>
      <c r="R2" s="181"/>
      <c r="S2" s="181"/>
      <c r="T2" s="181"/>
    </row>
    <row r="3" spans="1:20" ht="15.75" x14ac:dyDescent="0.25">
      <c r="A3" s="155" t="s">
        <v>9</v>
      </c>
      <c r="B3" s="157" t="s">
        <v>10</v>
      </c>
      <c r="C3" s="158" t="s">
        <v>11</v>
      </c>
      <c r="D3" s="158" t="s">
        <v>12</v>
      </c>
      <c r="E3" s="158" t="s">
        <v>13</v>
      </c>
      <c r="F3" s="158" t="s">
        <v>14</v>
      </c>
      <c r="G3" s="158" t="s">
        <v>286</v>
      </c>
      <c r="H3" s="182" t="s">
        <v>281</v>
      </c>
      <c r="I3" s="183"/>
      <c r="J3" s="183"/>
      <c r="K3" s="124"/>
      <c r="L3" s="184" t="s">
        <v>282</v>
      </c>
      <c r="M3" s="185"/>
      <c r="N3" s="185"/>
      <c r="O3" s="186"/>
      <c r="P3" s="187" t="s">
        <v>26</v>
      </c>
      <c r="Q3" s="188"/>
      <c r="R3" s="188"/>
      <c r="S3" s="188"/>
      <c r="T3" s="178" t="s">
        <v>22</v>
      </c>
    </row>
    <row r="4" spans="1:20" ht="47.25" customHeight="1" x14ac:dyDescent="0.25">
      <c r="A4" s="156"/>
      <c r="B4" s="157"/>
      <c r="C4" s="159"/>
      <c r="D4" s="159"/>
      <c r="E4" s="159"/>
      <c r="F4" s="159"/>
      <c r="G4" s="159"/>
      <c r="H4" s="6" t="s">
        <v>18</v>
      </c>
      <c r="I4" s="6" t="s">
        <v>19</v>
      </c>
      <c r="J4" s="6" t="s">
        <v>20</v>
      </c>
      <c r="K4" s="6" t="s">
        <v>21</v>
      </c>
      <c r="L4" s="5" t="s">
        <v>18</v>
      </c>
      <c r="M4" s="5" t="s">
        <v>19</v>
      </c>
      <c r="N4" s="5" t="s">
        <v>20</v>
      </c>
      <c r="O4" s="5" t="s">
        <v>21</v>
      </c>
      <c r="P4" s="4" t="s">
        <v>18</v>
      </c>
      <c r="Q4" s="4" t="s">
        <v>19</v>
      </c>
      <c r="R4" s="4" t="s">
        <v>20</v>
      </c>
      <c r="S4" s="16" t="s">
        <v>21</v>
      </c>
      <c r="T4" s="178"/>
    </row>
    <row r="5" spans="1:20" ht="153" x14ac:dyDescent="0.25">
      <c r="A5" s="123" t="s">
        <v>289</v>
      </c>
      <c r="B5" s="128" t="s">
        <v>290</v>
      </c>
      <c r="C5" s="128" t="s">
        <v>292</v>
      </c>
      <c r="D5" s="129" t="s">
        <v>27</v>
      </c>
      <c r="E5" s="133" t="s">
        <v>285</v>
      </c>
      <c r="F5" s="130">
        <v>2400</v>
      </c>
      <c r="G5" s="130">
        <v>2</v>
      </c>
      <c r="H5" s="134">
        <f>23400*G5</f>
        <v>46800</v>
      </c>
      <c r="I5" s="134">
        <f>+F5*H5</f>
        <v>112320000</v>
      </c>
      <c r="J5" s="141" t="s">
        <v>296</v>
      </c>
      <c r="K5" s="136" t="s">
        <v>284</v>
      </c>
      <c r="L5" s="137">
        <f>23440*G5</f>
        <v>46880</v>
      </c>
      <c r="M5" s="134">
        <f>+F5*L5</f>
        <v>112512000</v>
      </c>
      <c r="N5" s="141" t="s">
        <v>296</v>
      </c>
      <c r="O5" s="138" t="s">
        <v>283</v>
      </c>
      <c r="P5" s="135"/>
      <c r="Q5" s="135"/>
      <c r="R5" s="135"/>
      <c r="S5" s="139" t="s">
        <v>28</v>
      </c>
      <c r="T5" s="140">
        <f>+(H5+L5)/2</f>
        <v>46840</v>
      </c>
    </row>
    <row r="6" spans="1:20" ht="76.349999999999994" customHeight="1" x14ac:dyDescent="0.25">
      <c r="G6" s="122"/>
    </row>
  </sheetData>
  <mergeCells count="12">
    <mergeCell ref="A2:T2"/>
    <mergeCell ref="T3:T4"/>
    <mergeCell ref="A3:A4"/>
    <mergeCell ref="B3:B4"/>
    <mergeCell ref="C3:C4"/>
    <mergeCell ref="D3:D4"/>
    <mergeCell ref="E3:E4"/>
    <mergeCell ref="G3:G4"/>
    <mergeCell ref="H3:J3"/>
    <mergeCell ref="F3:F4"/>
    <mergeCell ref="L3:O3"/>
    <mergeCell ref="P3:S3"/>
  </mergeCells>
  <hyperlinks>
    <hyperlink ref="K5" r:id="rId1"/>
    <hyperlink ref="O5" r:id="rId2"/>
  </hyperlinks>
  <pageMargins left="0.51181102362204722" right="0.51181102362204722" top="0.35433070866141736" bottom="0.35433070866141736" header="0.31496062992125984" footer="0.31496062992125984"/>
  <pageSetup scale="60" orientation="landscape" horizontalDpi="4294967295" verticalDpi="4294967295"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W165"/>
  <sheetViews>
    <sheetView tabSelected="1" zoomScale="64" zoomScaleNormal="64" workbookViewId="0">
      <selection activeCell="A42" sqref="A42:XFD164"/>
    </sheetView>
  </sheetViews>
  <sheetFormatPr baseColWidth="10" defaultRowHeight="15" x14ac:dyDescent="0.25"/>
  <cols>
    <col min="2" max="2" width="29.7109375" customWidth="1"/>
    <col min="3" max="3" width="19" customWidth="1"/>
    <col min="4" max="4" width="18.140625" customWidth="1"/>
    <col min="5" max="5" width="18.85546875" customWidth="1"/>
    <col min="6" max="6" width="21.42578125" customWidth="1"/>
    <col min="7" max="7" width="21.85546875" customWidth="1"/>
    <col min="8" max="8" width="19.42578125" customWidth="1"/>
    <col min="9" max="9" width="11.7109375" style="76" customWidth="1"/>
    <col min="10" max="10" width="19.85546875" customWidth="1"/>
    <col min="11" max="12" width="13.42578125" customWidth="1"/>
    <col min="13" max="13" width="12.42578125" style="76" bestFit="1" customWidth="1"/>
    <col min="14" max="14" width="14.42578125" customWidth="1"/>
    <col min="16" max="16" width="13.42578125" customWidth="1"/>
    <col min="17" max="17" width="12.42578125" style="77" bestFit="1" customWidth="1"/>
    <col min="20" max="20" width="13.42578125" customWidth="1"/>
    <col min="21" max="21" width="35.140625" bestFit="1" customWidth="1"/>
    <col min="22" max="22" width="13.42578125" customWidth="1"/>
    <col min="23" max="23" width="15" customWidth="1"/>
  </cols>
  <sheetData>
    <row r="1" spans="2:10" ht="41.25" customHeight="1" x14ac:dyDescent="0.25">
      <c r="B1" s="202" t="s">
        <v>267</v>
      </c>
      <c r="C1" s="203"/>
      <c r="D1" s="203"/>
      <c r="E1" s="203"/>
      <c r="F1" s="203"/>
      <c r="G1" s="203"/>
      <c r="H1" s="203"/>
      <c r="I1" s="203"/>
      <c r="J1" s="204"/>
    </row>
    <row r="2" spans="2:10" ht="48.75" thickBot="1" x14ac:dyDescent="0.3">
      <c r="B2" s="88" t="s">
        <v>36</v>
      </c>
      <c r="C2" s="89" t="s">
        <v>265</v>
      </c>
      <c r="D2" s="89" t="s">
        <v>38</v>
      </c>
      <c r="E2" s="89" t="s">
        <v>264</v>
      </c>
      <c r="F2" s="90" t="s">
        <v>37</v>
      </c>
      <c r="G2" s="90" t="s">
        <v>38</v>
      </c>
      <c r="H2" s="90" t="s">
        <v>39</v>
      </c>
      <c r="J2" s="81" t="s">
        <v>278</v>
      </c>
    </row>
    <row r="3" spans="2:10" ht="15.75" thickBot="1" x14ac:dyDescent="0.3">
      <c r="B3" s="17" t="s">
        <v>40</v>
      </c>
      <c r="C3" s="18">
        <f>+U159</f>
        <v>4993.1740740740743</v>
      </c>
      <c r="D3" s="20">
        <v>0.6</v>
      </c>
      <c r="E3" s="18">
        <f>C3*D3</f>
        <v>2995.9044444444444</v>
      </c>
      <c r="F3" s="82">
        <v>1759</v>
      </c>
      <c r="G3" s="83">
        <v>0.6</v>
      </c>
      <c r="H3" s="82">
        <f>F3*G3</f>
        <v>1055.3999999999999</v>
      </c>
      <c r="I3" s="84">
        <v>2</v>
      </c>
      <c r="J3" s="19">
        <f t="shared" ref="J3:J11" si="0">(E3+H3)/$I$3</f>
        <v>2025.652222222222</v>
      </c>
    </row>
    <row r="4" spans="2:10" ht="15.75" thickBot="1" x14ac:dyDescent="0.3">
      <c r="B4" s="17" t="s">
        <v>41</v>
      </c>
      <c r="C4" s="18">
        <f>+U56</f>
        <v>5618.0718954248377</v>
      </c>
      <c r="D4" s="20">
        <v>0.6</v>
      </c>
      <c r="E4" s="18">
        <f t="shared" ref="E4:E11" si="1">C4*D4</f>
        <v>3370.8431372549026</v>
      </c>
      <c r="F4" s="82">
        <v>1741</v>
      </c>
      <c r="G4" s="83">
        <v>0.6</v>
      </c>
      <c r="H4" s="82">
        <f t="shared" ref="H4:H11" si="2">F4*G4</f>
        <v>1044.5999999999999</v>
      </c>
      <c r="J4" s="19">
        <f t="shared" si="0"/>
        <v>2207.7215686274512</v>
      </c>
    </row>
    <row r="5" spans="2:10" ht="15.75" thickBot="1" x14ac:dyDescent="0.3">
      <c r="B5" s="17" t="s">
        <v>42</v>
      </c>
      <c r="C5" s="18">
        <f>+U125</f>
        <v>5426.9565217391309</v>
      </c>
      <c r="D5" s="20">
        <v>0.6</v>
      </c>
      <c r="E5" s="18">
        <f t="shared" si="1"/>
        <v>3256.1739130434785</v>
      </c>
      <c r="F5" s="82">
        <v>1250</v>
      </c>
      <c r="G5" s="83">
        <v>0.6</v>
      </c>
      <c r="H5" s="82">
        <f t="shared" si="2"/>
        <v>750</v>
      </c>
      <c r="J5" s="19">
        <f t="shared" si="0"/>
        <v>2003.0869565217392</v>
      </c>
    </row>
    <row r="6" spans="2:10" ht="15.75" thickBot="1" x14ac:dyDescent="0.3">
      <c r="B6" s="17" t="s">
        <v>43</v>
      </c>
      <c r="C6" s="18">
        <f>+U148</f>
        <v>4858.6404040404041</v>
      </c>
      <c r="D6" s="20">
        <v>0.6</v>
      </c>
      <c r="E6" s="18">
        <f t="shared" si="1"/>
        <v>2915.1842424242423</v>
      </c>
      <c r="F6" s="82">
        <v>1713</v>
      </c>
      <c r="G6" s="83">
        <v>0.6</v>
      </c>
      <c r="H6" s="82">
        <f t="shared" si="2"/>
        <v>1027.8</v>
      </c>
      <c r="J6" s="19">
        <f t="shared" si="0"/>
        <v>1971.4921212121212</v>
      </c>
    </row>
    <row r="7" spans="2:10" ht="15.75" thickBot="1" x14ac:dyDescent="0.3">
      <c r="B7" s="17" t="s">
        <v>44</v>
      </c>
      <c r="C7" s="18">
        <f>+U40</f>
        <v>5633.7037037037035</v>
      </c>
      <c r="D7" s="20">
        <v>0.6</v>
      </c>
      <c r="E7" s="18">
        <f t="shared" si="1"/>
        <v>3380.2222222222222</v>
      </c>
      <c r="F7" s="82">
        <v>2308</v>
      </c>
      <c r="G7" s="83">
        <v>0.6</v>
      </c>
      <c r="H7" s="82">
        <f>F7*G7</f>
        <v>1384.8</v>
      </c>
      <c r="J7" s="19">
        <f t="shared" si="0"/>
        <v>2382.5111111111109</v>
      </c>
    </row>
    <row r="8" spans="2:10" ht="15.75" thickBot="1" x14ac:dyDescent="0.3">
      <c r="B8" s="17" t="s">
        <v>45</v>
      </c>
      <c r="C8" s="18">
        <f>+U46</f>
        <v>5357.1111111111104</v>
      </c>
      <c r="D8" s="20">
        <v>0.6</v>
      </c>
      <c r="E8" s="18">
        <f t="shared" si="1"/>
        <v>3214.266666666666</v>
      </c>
      <c r="F8" s="82">
        <v>2063</v>
      </c>
      <c r="G8" s="83">
        <v>0.6</v>
      </c>
      <c r="H8" s="82">
        <f t="shared" si="2"/>
        <v>1237.8</v>
      </c>
      <c r="J8" s="19">
        <f t="shared" si="0"/>
        <v>2226.0333333333328</v>
      </c>
    </row>
    <row r="9" spans="2:10" ht="15.75" thickBot="1" x14ac:dyDescent="0.3">
      <c r="B9" s="17" t="s">
        <v>46</v>
      </c>
      <c r="C9" s="18">
        <f>+U73</f>
        <v>6047.2690058479538</v>
      </c>
      <c r="D9" s="20">
        <v>0.6</v>
      </c>
      <c r="E9" s="18">
        <f t="shared" si="1"/>
        <v>3628.3614035087721</v>
      </c>
      <c r="F9" s="82">
        <v>2043</v>
      </c>
      <c r="G9" s="83">
        <v>0.6</v>
      </c>
      <c r="H9" s="82">
        <f t="shared" si="2"/>
        <v>1225.8</v>
      </c>
      <c r="J9" s="19">
        <f t="shared" si="0"/>
        <v>2427.0807017543862</v>
      </c>
    </row>
    <row r="10" spans="2:10" ht="15.75" thickBot="1" x14ac:dyDescent="0.3">
      <c r="B10" s="17" t="s">
        <v>47</v>
      </c>
      <c r="C10" s="18">
        <f>+U92</f>
        <v>4740.5314009661861</v>
      </c>
      <c r="D10" s="20">
        <v>0.6</v>
      </c>
      <c r="E10" s="18">
        <f t="shared" si="1"/>
        <v>2844.3188405797114</v>
      </c>
      <c r="F10" s="82">
        <v>1378</v>
      </c>
      <c r="G10" s="83">
        <v>0.6</v>
      </c>
      <c r="H10" s="82">
        <f t="shared" si="2"/>
        <v>826.8</v>
      </c>
      <c r="J10" s="19">
        <f t="shared" si="0"/>
        <v>1835.5594202898556</v>
      </c>
    </row>
    <row r="11" spans="2:10" ht="15.75" thickBot="1" x14ac:dyDescent="0.3">
      <c r="B11" s="17" t="s">
        <v>48</v>
      </c>
      <c r="C11" s="18">
        <f>+U115</f>
        <v>1667.0555555555554</v>
      </c>
      <c r="D11" s="20">
        <v>0.6</v>
      </c>
      <c r="E11" s="18">
        <f t="shared" si="1"/>
        <v>1000.2333333333332</v>
      </c>
      <c r="F11" s="82">
        <v>825</v>
      </c>
      <c r="G11" s="83">
        <v>0.6</v>
      </c>
      <c r="H11" s="82">
        <f t="shared" si="2"/>
        <v>495</v>
      </c>
      <c r="J11" s="19">
        <f t="shared" si="0"/>
        <v>747.61666666666656</v>
      </c>
    </row>
    <row r="12" spans="2:10" x14ac:dyDescent="0.25">
      <c r="B12" s="49"/>
      <c r="C12" s="50"/>
      <c r="D12" s="51"/>
      <c r="E12" s="50"/>
    </row>
    <row r="13" spans="2:10" x14ac:dyDescent="0.25">
      <c r="B13" s="49" t="s">
        <v>100</v>
      </c>
      <c r="C13" s="50"/>
      <c r="D13" s="51"/>
      <c r="E13" s="86">
        <f>SUM(E3:E11)/9</f>
        <v>2956.1675781641966</v>
      </c>
      <c r="H13" s="85">
        <f>SUM(H3:H11)/9</f>
        <v>1005.3333333333334</v>
      </c>
      <c r="J13" s="87">
        <f>SUM(J3:J11)/9</f>
        <v>1980.7504557487648</v>
      </c>
    </row>
    <row r="14" spans="2:10" x14ac:dyDescent="0.25">
      <c r="B14" s="49"/>
      <c r="C14" s="50"/>
      <c r="D14" s="51"/>
      <c r="E14" s="50"/>
      <c r="I14" s="78"/>
    </row>
    <row r="15" spans="2:10" x14ac:dyDescent="0.25">
      <c r="B15" s="49"/>
      <c r="C15" s="50"/>
      <c r="D15" s="51"/>
      <c r="E15" s="50"/>
      <c r="F15" s="201" t="s">
        <v>287</v>
      </c>
      <c r="G15" s="201"/>
      <c r="H15" s="201"/>
      <c r="I15" s="80"/>
      <c r="J15" s="80"/>
    </row>
    <row r="16" spans="2:10" x14ac:dyDescent="0.25">
      <c r="B16" s="49"/>
      <c r="C16" s="50"/>
      <c r="D16" s="51"/>
      <c r="E16" s="50"/>
      <c r="F16" s="201"/>
      <c r="G16" s="201"/>
      <c r="H16" s="201"/>
    </row>
    <row r="17" spans="2:10" x14ac:dyDescent="0.25">
      <c r="F17" s="201"/>
      <c r="G17" s="201"/>
      <c r="H17" s="201"/>
    </row>
    <row r="20" spans="2:10" ht="40.5" customHeight="1" x14ac:dyDescent="0.25">
      <c r="B20" s="202" t="s">
        <v>266</v>
      </c>
      <c r="C20" s="203"/>
      <c r="D20" s="203"/>
      <c r="E20" s="203"/>
      <c r="F20" s="203"/>
      <c r="G20" s="203"/>
      <c r="H20" s="203"/>
      <c r="I20" s="203"/>
      <c r="J20" s="204"/>
    </row>
    <row r="21" spans="2:10" ht="48.75" thickBot="1" x14ac:dyDescent="0.3">
      <c r="B21" s="88" t="s">
        <v>36</v>
      </c>
      <c r="C21" s="89" t="s">
        <v>265</v>
      </c>
      <c r="D21" s="89" t="s">
        <v>38</v>
      </c>
      <c r="E21" s="89" t="s">
        <v>264</v>
      </c>
      <c r="F21" s="90" t="s">
        <v>37</v>
      </c>
      <c r="G21" s="90" t="s">
        <v>38</v>
      </c>
      <c r="H21" s="90" t="s">
        <v>39</v>
      </c>
      <c r="J21" s="81" t="s">
        <v>279</v>
      </c>
    </row>
    <row r="22" spans="2:10" ht="15.75" thickBot="1" x14ac:dyDescent="0.3">
      <c r="B22" s="17" t="s">
        <v>40</v>
      </c>
      <c r="C22" s="18">
        <v>4993.1740740740743</v>
      </c>
      <c r="D22" s="20">
        <v>0.9</v>
      </c>
      <c r="E22" s="18">
        <f>C22*D22</f>
        <v>4493.8566666666666</v>
      </c>
      <c r="F22" s="82">
        <v>1759</v>
      </c>
      <c r="G22" s="83">
        <v>0.9</v>
      </c>
      <c r="H22" s="82">
        <f>F22*G22</f>
        <v>1583.1000000000001</v>
      </c>
      <c r="I22" s="84">
        <v>2</v>
      </c>
      <c r="J22" s="19">
        <f t="shared" ref="J22:J30" si="3">(E22+H22)/$I$3</f>
        <v>3038.4783333333335</v>
      </c>
    </row>
    <row r="23" spans="2:10" ht="15.75" thickBot="1" x14ac:dyDescent="0.3">
      <c r="B23" s="17" t="s">
        <v>41</v>
      </c>
      <c r="C23" s="18">
        <v>5618.0718954248377</v>
      </c>
      <c r="D23" s="20">
        <v>0.9</v>
      </c>
      <c r="E23" s="18">
        <f t="shared" ref="E23:E30" si="4">C23*D23</f>
        <v>5056.2647058823541</v>
      </c>
      <c r="F23" s="82">
        <v>1741</v>
      </c>
      <c r="G23" s="83">
        <v>0.9</v>
      </c>
      <c r="H23" s="82">
        <f t="shared" ref="H23:H25" si="5">F23*G23</f>
        <v>1566.9</v>
      </c>
      <c r="J23" s="19">
        <f t="shared" si="3"/>
        <v>3311.5823529411773</v>
      </c>
    </row>
    <row r="24" spans="2:10" ht="75" customHeight="1" thickBot="1" x14ac:dyDescent="0.3">
      <c r="B24" s="17" t="s">
        <v>42</v>
      </c>
      <c r="C24" s="18">
        <v>5426.9565217391309</v>
      </c>
      <c r="D24" s="20">
        <v>0.9</v>
      </c>
      <c r="E24" s="18">
        <f t="shared" si="4"/>
        <v>4884.2608695652179</v>
      </c>
      <c r="F24" s="82">
        <v>1250</v>
      </c>
      <c r="G24" s="83">
        <v>0.9</v>
      </c>
      <c r="H24" s="82">
        <f t="shared" si="5"/>
        <v>1125</v>
      </c>
      <c r="J24" s="19">
        <f t="shared" si="3"/>
        <v>3004.630434782609</v>
      </c>
    </row>
    <row r="25" spans="2:10" ht="15.75" thickBot="1" x14ac:dyDescent="0.3">
      <c r="B25" s="17" t="s">
        <v>43</v>
      </c>
      <c r="C25" s="18">
        <v>4858.6404040404041</v>
      </c>
      <c r="D25" s="20">
        <v>0.9</v>
      </c>
      <c r="E25" s="18">
        <f t="shared" si="4"/>
        <v>4372.7763636363634</v>
      </c>
      <c r="F25" s="82">
        <v>1713</v>
      </c>
      <c r="G25" s="83">
        <v>0.9</v>
      </c>
      <c r="H25" s="82">
        <f t="shared" si="5"/>
        <v>1541.7</v>
      </c>
      <c r="J25" s="19">
        <f t="shared" si="3"/>
        <v>2957.2381818181816</v>
      </c>
    </row>
    <row r="26" spans="2:10" ht="15.75" thickBot="1" x14ac:dyDescent="0.3">
      <c r="B26" s="17" t="s">
        <v>44</v>
      </c>
      <c r="C26" s="18">
        <v>5633.7037037037035</v>
      </c>
      <c r="D26" s="20">
        <v>0.9</v>
      </c>
      <c r="E26" s="18">
        <f t="shared" si="4"/>
        <v>5070.333333333333</v>
      </c>
      <c r="F26" s="82">
        <v>2308</v>
      </c>
      <c r="G26" s="83">
        <v>0.9</v>
      </c>
      <c r="H26" s="82">
        <f>F26*G26</f>
        <v>2077.2000000000003</v>
      </c>
      <c r="J26" s="19">
        <f t="shared" si="3"/>
        <v>3573.7666666666664</v>
      </c>
    </row>
    <row r="27" spans="2:10" ht="15.75" thickBot="1" x14ac:dyDescent="0.3">
      <c r="B27" s="17" t="s">
        <v>45</v>
      </c>
      <c r="C27" s="18">
        <v>5357.1111111111104</v>
      </c>
      <c r="D27" s="20">
        <v>0.9</v>
      </c>
      <c r="E27" s="18">
        <f t="shared" si="4"/>
        <v>4821.3999999999996</v>
      </c>
      <c r="F27" s="82">
        <v>2063</v>
      </c>
      <c r="G27" s="83">
        <v>0.9</v>
      </c>
      <c r="H27" s="82">
        <f t="shared" ref="H27:H30" si="6">F27*G27</f>
        <v>1856.7</v>
      </c>
      <c r="J27" s="19">
        <f t="shared" si="3"/>
        <v>3339.0499999999997</v>
      </c>
    </row>
    <row r="28" spans="2:10" ht="15.75" thickBot="1" x14ac:dyDescent="0.3">
      <c r="B28" s="17" t="s">
        <v>46</v>
      </c>
      <c r="C28" s="18">
        <v>6047.2690058479538</v>
      </c>
      <c r="D28" s="20">
        <v>0.9</v>
      </c>
      <c r="E28" s="18">
        <f t="shared" si="4"/>
        <v>5442.5421052631582</v>
      </c>
      <c r="F28" s="82">
        <v>2043</v>
      </c>
      <c r="G28" s="83">
        <v>0.9</v>
      </c>
      <c r="H28" s="82">
        <f t="shared" si="6"/>
        <v>1838.7</v>
      </c>
      <c r="J28" s="19">
        <f t="shared" si="3"/>
        <v>3640.621052631579</v>
      </c>
    </row>
    <row r="29" spans="2:10" ht="15.75" thickBot="1" x14ac:dyDescent="0.3">
      <c r="B29" s="17" t="s">
        <v>47</v>
      </c>
      <c r="C29" s="18">
        <v>4740.5314009661861</v>
      </c>
      <c r="D29" s="20">
        <v>0.9</v>
      </c>
      <c r="E29" s="18">
        <f t="shared" si="4"/>
        <v>4266.4782608695677</v>
      </c>
      <c r="F29" s="82">
        <v>1378</v>
      </c>
      <c r="G29" s="83">
        <v>0.9</v>
      </c>
      <c r="H29" s="82">
        <f t="shared" si="6"/>
        <v>1240.2</v>
      </c>
      <c r="J29" s="19">
        <f t="shared" si="3"/>
        <v>2753.3391304347838</v>
      </c>
    </row>
    <row r="30" spans="2:10" ht="15.75" thickBot="1" x14ac:dyDescent="0.3">
      <c r="B30" s="17" t="s">
        <v>48</v>
      </c>
      <c r="C30" s="18">
        <v>1667.0555555555554</v>
      </c>
      <c r="D30" s="20">
        <v>0.9</v>
      </c>
      <c r="E30" s="18">
        <f t="shared" si="4"/>
        <v>1500.35</v>
      </c>
      <c r="F30" s="82">
        <v>825</v>
      </c>
      <c r="G30" s="83">
        <v>0.9</v>
      </c>
      <c r="H30" s="82">
        <f t="shared" si="6"/>
        <v>742.5</v>
      </c>
      <c r="J30" s="19">
        <f t="shared" si="3"/>
        <v>1121.425</v>
      </c>
    </row>
    <row r="31" spans="2:10" x14ac:dyDescent="0.25">
      <c r="B31" s="49"/>
      <c r="C31" s="50"/>
      <c r="D31" s="51"/>
      <c r="E31" s="50"/>
    </row>
    <row r="32" spans="2:10" x14ac:dyDescent="0.25">
      <c r="B32" s="49" t="s">
        <v>100</v>
      </c>
      <c r="C32" s="50"/>
      <c r="D32" s="51"/>
      <c r="E32" s="86">
        <f>SUM(E22:E30)/9</f>
        <v>4434.2513672462946</v>
      </c>
      <c r="H32" s="85">
        <f>SUM(H22:H30)/9</f>
        <v>1508.0000000000002</v>
      </c>
      <c r="J32" s="87">
        <f>SUM(J22:J30)/9</f>
        <v>2971.1256836231473</v>
      </c>
    </row>
    <row r="33" spans="2:23" x14ac:dyDescent="0.25">
      <c r="B33" s="49"/>
      <c r="C33" s="50"/>
      <c r="D33" s="51"/>
      <c r="E33" s="50"/>
      <c r="I33" s="78"/>
    </row>
    <row r="34" spans="2:23" x14ac:dyDescent="0.25">
      <c r="B34" s="49"/>
      <c r="C34" s="50"/>
      <c r="D34" s="51"/>
      <c r="E34" s="50"/>
      <c r="F34" s="201" t="s">
        <v>49</v>
      </c>
      <c r="G34" s="201"/>
      <c r="H34" s="201"/>
      <c r="I34" s="80"/>
      <c r="J34" s="80"/>
    </row>
    <row r="35" spans="2:23" ht="24.75" customHeight="1" x14ac:dyDescent="0.25">
      <c r="B35" s="49"/>
      <c r="C35" s="50"/>
      <c r="D35" s="51"/>
      <c r="E35" s="50"/>
      <c r="F35" s="201"/>
      <c r="G35" s="201"/>
      <c r="H35" s="201"/>
      <c r="J35" s="125" t="s">
        <v>288</v>
      </c>
      <c r="K35" s="126" t="s">
        <v>107</v>
      </c>
      <c r="L35" s="127" t="s">
        <v>108</v>
      </c>
    </row>
    <row r="36" spans="2:23" x14ac:dyDescent="0.25">
      <c r="F36" s="201"/>
      <c r="G36" s="201"/>
      <c r="H36" s="201"/>
      <c r="M36" s="78"/>
      <c r="Q36" s="79"/>
    </row>
    <row r="38" spans="2:23" ht="45" x14ac:dyDescent="0.25">
      <c r="B38" s="52" t="s">
        <v>101</v>
      </c>
      <c r="C38" s="53" t="s">
        <v>102</v>
      </c>
      <c r="D38" s="52" t="s">
        <v>103</v>
      </c>
      <c r="E38" s="52" t="s">
        <v>104</v>
      </c>
      <c r="F38" s="189" t="s">
        <v>105</v>
      </c>
      <c r="G38" s="189"/>
      <c r="H38" s="189"/>
      <c r="I38" s="190" t="s">
        <v>106</v>
      </c>
      <c r="J38" s="190"/>
      <c r="K38" s="190"/>
      <c r="L38" s="190"/>
      <c r="M38" s="191" t="s">
        <v>107</v>
      </c>
      <c r="N38" s="191"/>
      <c r="O38" s="191"/>
      <c r="P38" s="191"/>
      <c r="Q38" s="192" t="s">
        <v>108</v>
      </c>
      <c r="R38" s="192"/>
      <c r="S38" s="192"/>
      <c r="T38" s="192"/>
      <c r="U38" s="54" t="s">
        <v>109</v>
      </c>
      <c r="V38" s="55" t="s">
        <v>110</v>
      </c>
      <c r="W38" s="55" t="s">
        <v>111</v>
      </c>
    </row>
    <row r="39" spans="2:23" ht="79.5" customHeight="1" x14ac:dyDescent="0.25">
      <c r="B39" s="52"/>
      <c r="C39" s="52"/>
      <c r="D39" s="52"/>
      <c r="E39" s="52" t="s">
        <v>104</v>
      </c>
      <c r="F39" s="52" t="s">
        <v>112</v>
      </c>
      <c r="G39" s="52" t="s">
        <v>113</v>
      </c>
      <c r="H39" s="52" t="s">
        <v>114</v>
      </c>
      <c r="I39" s="214" t="s">
        <v>115</v>
      </c>
      <c r="J39" s="52" t="s">
        <v>116</v>
      </c>
      <c r="K39" s="53" t="s">
        <v>117</v>
      </c>
      <c r="L39" s="53" t="s">
        <v>118</v>
      </c>
      <c r="M39" s="214" t="s">
        <v>115</v>
      </c>
      <c r="N39" s="53" t="s">
        <v>116</v>
      </c>
      <c r="O39" s="53" t="s">
        <v>119</v>
      </c>
      <c r="P39" s="53" t="s">
        <v>118</v>
      </c>
      <c r="Q39" s="214" t="s">
        <v>115</v>
      </c>
      <c r="R39" s="53" t="s">
        <v>116</v>
      </c>
      <c r="S39" s="53" t="s">
        <v>119</v>
      </c>
      <c r="T39" s="53" t="s">
        <v>118</v>
      </c>
      <c r="U39" s="54" t="s">
        <v>120</v>
      </c>
      <c r="V39">
        <v>1</v>
      </c>
      <c r="W39" s="56">
        <v>0.6</v>
      </c>
    </row>
    <row r="40" spans="2:23" ht="48.75" customHeight="1" x14ac:dyDescent="0.25">
      <c r="B40" s="57" t="s">
        <v>44</v>
      </c>
      <c r="C40" s="57" t="s">
        <v>121</v>
      </c>
      <c r="D40" s="57" t="s">
        <v>122</v>
      </c>
      <c r="E40" s="3">
        <v>9</v>
      </c>
      <c r="F40" s="3">
        <v>23</v>
      </c>
      <c r="G40" s="3">
        <v>48</v>
      </c>
      <c r="H40" s="3">
        <v>28</v>
      </c>
      <c r="I40" s="58">
        <v>49100</v>
      </c>
      <c r="J40" s="59">
        <f>I40/E40</f>
        <v>5455.5555555555557</v>
      </c>
      <c r="K40" s="193">
        <f>AVERAGE(I40:I45)</f>
        <v>52183.333333333336</v>
      </c>
      <c r="L40" s="193">
        <f>AVERAGE(J40:J45)</f>
        <v>5798.1481481481487</v>
      </c>
      <c r="M40" s="60">
        <v>67000</v>
      </c>
      <c r="N40" s="59">
        <f>M40/E40</f>
        <v>7444.4444444444443</v>
      </c>
      <c r="O40" s="193">
        <f>AVERAGE(M40:M45)</f>
        <v>89950</v>
      </c>
      <c r="P40" s="193">
        <f>AVERAGE(N40:N45)</f>
        <v>9994.4444444444434</v>
      </c>
      <c r="Q40" s="61">
        <v>60700</v>
      </c>
      <c r="R40" s="59">
        <f>Q40/E40</f>
        <v>6744.4444444444443</v>
      </c>
      <c r="S40" s="193">
        <f>AVERAGE(Q40:Q45)</f>
        <v>111383.33333333333</v>
      </c>
      <c r="T40" s="193">
        <f>AVERAGE(R40:R45)</f>
        <v>12375.925925925925</v>
      </c>
      <c r="U40" s="196">
        <f>((L40+P40+T40)/3)/$V$39*$W$39</f>
        <v>5633.7037037037035</v>
      </c>
      <c r="V40" s="62"/>
      <c r="W40" s="63"/>
    </row>
    <row r="41" spans="2:23" ht="47.25" customHeight="1" x14ac:dyDescent="0.25">
      <c r="B41" s="57" t="s">
        <v>44</v>
      </c>
      <c r="C41" s="57" t="s">
        <v>123</v>
      </c>
      <c r="D41" s="57" t="s">
        <v>90</v>
      </c>
      <c r="E41" s="3">
        <v>9</v>
      </c>
      <c r="F41" s="3">
        <v>23</v>
      </c>
      <c r="G41" s="3">
        <v>48</v>
      </c>
      <c r="H41" s="3">
        <v>28</v>
      </c>
      <c r="I41" s="60">
        <v>58700</v>
      </c>
      <c r="J41" s="59">
        <f t="shared" ref="J41:J104" si="7">I41/E41</f>
        <v>6522.2222222222226</v>
      </c>
      <c r="K41" s="194"/>
      <c r="L41" s="194"/>
      <c r="M41" s="60">
        <v>109400</v>
      </c>
      <c r="N41" s="59">
        <f>M41/E41</f>
        <v>12155.555555555555</v>
      </c>
      <c r="O41" s="194"/>
      <c r="P41" s="194"/>
      <c r="Q41" s="58">
        <v>134200</v>
      </c>
      <c r="R41" s="59">
        <f>Q41/E41</f>
        <v>14911.111111111111</v>
      </c>
      <c r="S41" s="194"/>
      <c r="T41" s="194"/>
      <c r="U41" s="197"/>
    </row>
    <row r="42" spans="2:23" ht="60.75" customHeight="1" x14ac:dyDescent="0.25">
      <c r="B42" s="57" t="s">
        <v>44</v>
      </c>
      <c r="C42" s="57" t="s">
        <v>124</v>
      </c>
      <c r="D42" s="57" t="s">
        <v>75</v>
      </c>
      <c r="E42" s="3">
        <v>9</v>
      </c>
      <c r="F42" s="3">
        <v>23</v>
      </c>
      <c r="G42" s="3">
        <v>48</v>
      </c>
      <c r="H42" s="3">
        <v>28</v>
      </c>
      <c r="I42" s="60">
        <v>49100</v>
      </c>
      <c r="J42" s="59">
        <f t="shared" si="7"/>
        <v>5455.5555555555557</v>
      </c>
      <c r="K42" s="194"/>
      <c r="L42" s="194"/>
      <c r="M42" s="60">
        <v>67000</v>
      </c>
      <c r="N42" s="59">
        <f>M42/E42</f>
        <v>7444.4444444444443</v>
      </c>
      <c r="O42" s="194"/>
      <c r="P42" s="194"/>
      <c r="Q42" s="58">
        <v>134200</v>
      </c>
      <c r="R42" s="59">
        <f>Q42/E42</f>
        <v>14911.111111111111</v>
      </c>
      <c r="S42" s="194"/>
      <c r="T42" s="194"/>
      <c r="U42" s="197"/>
    </row>
    <row r="43" spans="2:23" ht="60.75" customHeight="1" x14ac:dyDescent="0.25">
      <c r="B43" s="57" t="s">
        <v>44</v>
      </c>
      <c r="C43" s="57" t="s">
        <v>125</v>
      </c>
      <c r="D43" s="57" t="s">
        <v>126</v>
      </c>
      <c r="E43" s="3">
        <v>9</v>
      </c>
      <c r="F43" s="3">
        <v>23</v>
      </c>
      <c r="G43" s="3">
        <v>48</v>
      </c>
      <c r="H43" s="3">
        <v>28</v>
      </c>
      <c r="I43" s="60">
        <v>58000</v>
      </c>
      <c r="J43" s="59">
        <f t="shared" si="7"/>
        <v>6444.4444444444443</v>
      </c>
      <c r="K43" s="194"/>
      <c r="L43" s="194"/>
      <c r="M43" s="60">
        <v>109400</v>
      </c>
      <c r="N43" s="59">
        <f>M43/E43</f>
        <v>12155.555555555555</v>
      </c>
      <c r="O43" s="194"/>
      <c r="P43" s="194"/>
      <c r="Q43" s="61">
        <v>70800</v>
      </c>
      <c r="R43" s="59">
        <f>Q43/E43</f>
        <v>7866.666666666667</v>
      </c>
      <c r="S43" s="194"/>
      <c r="T43" s="194"/>
      <c r="U43" s="197"/>
    </row>
    <row r="44" spans="2:23" ht="60.75" customHeight="1" x14ac:dyDescent="0.25">
      <c r="B44" s="57" t="s">
        <v>44</v>
      </c>
      <c r="C44" s="57"/>
      <c r="D44" s="57" t="s">
        <v>127</v>
      </c>
      <c r="E44" s="3">
        <v>9</v>
      </c>
      <c r="F44" s="3">
        <v>23</v>
      </c>
      <c r="G44" s="3">
        <v>48</v>
      </c>
      <c r="H44" s="3">
        <v>28</v>
      </c>
      <c r="I44" s="60">
        <v>49100</v>
      </c>
      <c r="J44" s="59">
        <f t="shared" si="7"/>
        <v>5455.5555555555557</v>
      </c>
      <c r="K44" s="194"/>
      <c r="L44" s="194"/>
      <c r="M44" s="60">
        <v>77500</v>
      </c>
      <c r="N44" s="59">
        <f>M44/E44</f>
        <v>8611.1111111111113</v>
      </c>
      <c r="O44" s="194"/>
      <c r="P44" s="194"/>
      <c r="Q44" s="58">
        <v>134200</v>
      </c>
      <c r="R44" s="59">
        <f>Q44/E44</f>
        <v>14911.111111111111</v>
      </c>
      <c r="S44" s="194"/>
      <c r="T44" s="194"/>
      <c r="U44" s="197"/>
    </row>
    <row r="45" spans="2:23" ht="60.75" customHeight="1" x14ac:dyDescent="0.25">
      <c r="B45" s="57" t="s">
        <v>44</v>
      </c>
      <c r="C45" s="57"/>
      <c r="D45" s="57" t="s">
        <v>128</v>
      </c>
      <c r="E45" s="3">
        <v>9</v>
      </c>
      <c r="F45" s="3">
        <v>23</v>
      </c>
      <c r="G45" s="3">
        <v>48</v>
      </c>
      <c r="H45" s="3">
        <v>28</v>
      </c>
      <c r="I45" s="60">
        <v>49100</v>
      </c>
      <c r="J45" s="59">
        <f t="shared" si="7"/>
        <v>5455.5555555555557</v>
      </c>
      <c r="K45" s="195"/>
      <c r="L45" s="195"/>
      <c r="M45" s="60">
        <v>109400</v>
      </c>
      <c r="N45" s="59">
        <f>M45/E45</f>
        <v>12155.555555555555</v>
      </c>
      <c r="O45" s="195"/>
      <c r="P45" s="195"/>
      <c r="Q45" s="58">
        <v>134200</v>
      </c>
      <c r="R45" s="59">
        <f>Q45/E45</f>
        <v>14911.111111111111</v>
      </c>
      <c r="S45" s="195"/>
      <c r="T45" s="195"/>
      <c r="U45" s="198"/>
    </row>
    <row r="46" spans="2:23" ht="60.75" customHeight="1" x14ac:dyDescent="0.25">
      <c r="B46" s="64" t="s">
        <v>45</v>
      </c>
      <c r="C46" s="64" t="s">
        <v>129</v>
      </c>
      <c r="D46" s="64" t="s">
        <v>130</v>
      </c>
      <c r="E46" s="3">
        <v>9</v>
      </c>
      <c r="F46" s="3">
        <v>23</v>
      </c>
      <c r="G46" s="3">
        <v>48</v>
      </c>
      <c r="H46" s="3">
        <v>28</v>
      </c>
      <c r="I46" s="60">
        <v>58700</v>
      </c>
      <c r="J46" s="59">
        <f t="shared" si="7"/>
        <v>6522.2222222222226</v>
      </c>
      <c r="K46" s="193">
        <f>AVERAGE(I46:I55)</f>
        <v>51750</v>
      </c>
      <c r="L46" s="193">
        <f>AVERAGE(J46:J55)</f>
        <v>5749.9999999999991</v>
      </c>
      <c r="M46" s="60">
        <v>109400</v>
      </c>
      <c r="N46" s="59">
        <f>M46/E46</f>
        <v>12155.555555555555</v>
      </c>
      <c r="O46" s="193">
        <f>AVERAGE(M46:M55)</f>
        <v>109400</v>
      </c>
      <c r="P46" s="193">
        <f>AVERAGE(N46:N55)</f>
        <v>12155.555555555557</v>
      </c>
      <c r="Q46" s="61">
        <v>83300</v>
      </c>
      <c r="R46" s="59">
        <f>Q46/E46</f>
        <v>9255.5555555555547</v>
      </c>
      <c r="S46" s="193">
        <f>AVERAGE(Q46:Q55)</f>
        <v>79920</v>
      </c>
      <c r="T46" s="193">
        <f>AVERAGE(R46:R55)</f>
        <v>8879.9999999999982</v>
      </c>
      <c r="U46" s="193">
        <f>((L46+P46+T46)/3)/V39*W39</f>
        <v>5357.1111111111104</v>
      </c>
    </row>
    <row r="47" spans="2:23" ht="60.75" customHeight="1" x14ac:dyDescent="0.25">
      <c r="B47" s="64" t="s">
        <v>45</v>
      </c>
      <c r="C47" s="64" t="s">
        <v>131</v>
      </c>
      <c r="D47" s="64" t="s">
        <v>132</v>
      </c>
      <c r="E47" s="3">
        <v>9</v>
      </c>
      <c r="F47" s="3">
        <v>23</v>
      </c>
      <c r="G47" s="3">
        <v>48</v>
      </c>
      <c r="H47" s="3">
        <v>28</v>
      </c>
      <c r="I47" s="60">
        <v>66000</v>
      </c>
      <c r="J47" s="59">
        <f t="shared" si="7"/>
        <v>7333.333333333333</v>
      </c>
      <c r="K47" s="194"/>
      <c r="L47" s="194"/>
      <c r="M47" s="60">
        <v>109400</v>
      </c>
      <c r="N47" s="59">
        <f>M47/E47</f>
        <v>12155.555555555555</v>
      </c>
      <c r="O47" s="194"/>
      <c r="P47" s="194"/>
      <c r="Q47" s="61">
        <v>134200</v>
      </c>
      <c r="R47" s="59">
        <f>Q47/E47</f>
        <v>14911.111111111111</v>
      </c>
      <c r="S47" s="194"/>
      <c r="T47" s="194"/>
      <c r="U47" s="194"/>
    </row>
    <row r="48" spans="2:23" ht="60.75" customHeight="1" x14ac:dyDescent="0.25">
      <c r="B48" s="64" t="s">
        <v>45</v>
      </c>
      <c r="C48" s="64" t="s">
        <v>133</v>
      </c>
      <c r="D48" s="64" t="s">
        <v>134</v>
      </c>
      <c r="E48" s="3">
        <v>9</v>
      </c>
      <c r="F48" s="3">
        <v>23</v>
      </c>
      <c r="G48" s="3">
        <v>48</v>
      </c>
      <c r="H48" s="3">
        <v>28</v>
      </c>
      <c r="I48" s="60">
        <v>49100</v>
      </c>
      <c r="J48" s="59">
        <f t="shared" si="7"/>
        <v>5455.5555555555557</v>
      </c>
      <c r="K48" s="194"/>
      <c r="L48" s="194"/>
      <c r="M48" s="60">
        <v>109400</v>
      </c>
      <c r="N48" s="59">
        <f>M48/E48</f>
        <v>12155.555555555555</v>
      </c>
      <c r="O48" s="194"/>
      <c r="P48" s="194"/>
      <c r="Q48" s="61">
        <v>60700</v>
      </c>
      <c r="R48" s="59">
        <f>Q48/E48</f>
        <v>6744.4444444444443</v>
      </c>
      <c r="S48" s="194"/>
      <c r="T48" s="194"/>
      <c r="U48" s="194"/>
    </row>
    <row r="49" spans="2:21" ht="60.75" customHeight="1" x14ac:dyDescent="0.25">
      <c r="B49" s="64" t="s">
        <v>45</v>
      </c>
      <c r="C49" s="64" t="s">
        <v>135</v>
      </c>
      <c r="D49" s="64" t="s">
        <v>74</v>
      </c>
      <c r="E49" s="3">
        <v>9</v>
      </c>
      <c r="F49" s="3">
        <v>23</v>
      </c>
      <c r="G49" s="3">
        <v>48</v>
      </c>
      <c r="H49" s="3">
        <v>28</v>
      </c>
      <c r="I49" s="60">
        <v>49100</v>
      </c>
      <c r="J49" s="59">
        <f t="shared" si="7"/>
        <v>5455.5555555555557</v>
      </c>
      <c r="K49" s="194"/>
      <c r="L49" s="194"/>
      <c r="M49" s="60">
        <v>109400</v>
      </c>
      <c r="N49" s="59">
        <f>M49/E49</f>
        <v>12155.555555555555</v>
      </c>
      <c r="O49" s="194"/>
      <c r="P49" s="194"/>
      <c r="Q49" s="61">
        <v>60700</v>
      </c>
      <c r="R49" s="59">
        <f>Q49/E49</f>
        <v>6744.4444444444443</v>
      </c>
      <c r="S49" s="194"/>
      <c r="T49" s="194"/>
      <c r="U49" s="194"/>
    </row>
    <row r="50" spans="2:21" ht="60.75" customHeight="1" x14ac:dyDescent="0.25">
      <c r="B50" s="64" t="s">
        <v>45</v>
      </c>
      <c r="C50" s="64" t="s">
        <v>136</v>
      </c>
      <c r="D50" s="64" t="s">
        <v>137</v>
      </c>
      <c r="E50" s="3">
        <v>9</v>
      </c>
      <c r="F50" s="3">
        <v>23</v>
      </c>
      <c r="G50" s="3">
        <v>48</v>
      </c>
      <c r="H50" s="3">
        <v>28</v>
      </c>
      <c r="I50" s="60">
        <v>49100</v>
      </c>
      <c r="J50" s="59">
        <f t="shared" si="7"/>
        <v>5455.5555555555557</v>
      </c>
      <c r="K50" s="194"/>
      <c r="L50" s="194"/>
      <c r="M50" s="60">
        <v>109400</v>
      </c>
      <c r="N50" s="59">
        <f>M50/E50</f>
        <v>12155.555555555555</v>
      </c>
      <c r="O50" s="194"/>
      <c r="P50" s="194"/>
      <c r="Q50" s="61">
        <v>60700</v>
      </c>
      <c r="R50" s="59">
        <f>Q50/E50</f>
        <v>6744.4444444444443</v>
      </c>
      <c r="S50" s="194"/>
      <c r="T50" s="194"/>
      <c r="U50" s="194"/>
    </row>
    <row r="51" spans="2:21" ht="60.75" customHeight="1" x14ac:dyDescent="0.25">
      <c r="B51" s="64" t="s">
        <v>45</v>
      </c>
      <c r="C51" s="64" t="s">
        <v>138</v>
      </c>
      <c r="D51" s="64" t="s">
        <v>139</v>
      </c>
      <c r="E51" s="3">
        <v>9</v>
      </c>
      <c r="F51" s="3">
        <v>23</v>
      </c>
      <c r="G51" s="3">
        <v>48</v>
      </c>
      <c r="H51" s="3">
        <v>28</v>
      </c>
      <c r="I51" s="60">
        <v>49100</v>
      </c>
      <c r="J51" s="59">
        <f t="shared" si="7"/>
        <v>5455.5555555555557</v>
      </c>
      <c r="K51" s="194"/>
      <c r="L51" s="194"/>
      <c r="M51" s="60">
        <v>109400</v>
      </c>
      <c r="N51" s="59">
        <f>M51/E51</f>
        <v>12155.555555555555</v>
      </c>
      <c r="O51" s="194"/>
      <c r="P51" s="194"/>
      <c r="Q51" s="61">
        <v>60700</v>
      </c>
      <c r="R51" s="59">
        <f>Q51/E51</f>
        <v>6744.4444444444443</v>
      </c>
      <c r="S51" s="194"/>
      <c r="T51" s="194"/>
      <c r="U51" s="194"/>
    </row>
    <row r="52" spans="2:21" ht="60.75" customHeight="1" x14ac:dyDescent="0.25">
      <c r="B52" s="64" t="s">
        <v>45</v>
      </c>
      <c r="C52" s="64"/>
      <c r="D52" s="64" t="s">
        <v>140</v>
      </c>
      <c r="E52" s="3">
        <v>9</v>
      </c>
      <c r="F52" s="3">
        <v>23</v>
      </c>
      <c r="G52" s="3">
        <v>48</v>
      </c>
      <c r="H52" s="3">
        <v>28</v>
      </c>
      <c r="I52" s="60">
        <v>49100</v>
      </c>
      <c r="J52" s="59">
        <f t="shared" si="7"/>
        <v>5455.5555555555557</v>
      </c>
      <c r="K52" s="194"/>
      <c r="L52" s="194"/>
      <c r="M52" s="60">
        <v>109400</v>
      </c>
      <c r="N52" s="59">
        <f>M52/E52</f>
        <v>12155.555555555555</v>
      </c>
      <c r="O52" s="194"/>
      <c r="P52" s="194"/>
      <c r="Q52" s="61">
        <v>83300</v>
      </c>
      <c r="R52" s="59">
        <f>Q52/E52</f>
        <v>9255.5555555555547</v>
      </c>
      <c r="S52" s="194"/>
      <c r="T52" s="194"/>
      <c r="U52" s="194"/>
    </row>
    <row r="53" spans="2:21" ht="60.75" customHeight="1" x14ac:dyDescent="0.25">
      <c r="B53" s="64" t="s">
        <v>45</v>
      </c>
      <c r="C53" s="64"/>
      <c r="D53" s="64" t="s">
        <v>141</v>
      </c>
      <c r="E53" s="3">
        <v>9</v>
      </c>
      <c r="F53" s="3">
        <v>23</v>
      </c>
      <c r="G53" s="3">
        <v>48</v>
      </c>
      <c r="H53" s="3">
        <v>28</v>
      </c>
      <c r="I53" s="60">
        <v>49100</v>
      </c>
      <c r="J53" s="59">
        <f t="shared" si="7"/>
        <v>5455.5555555555557</v>
      </c>
      <c r="K53" s="194"/>
      <c r="L53" s="194"/>
      <c r="M53" s="60">
        <v>109400</v>
      </c>
      <c r="N53" s="59">
        <f>M53/E53</f>
        <v>12155.555555555555</v>
      </c>
      <c r="O53" s="194"/>
      <c r="P53" s="194"/>
      <c r="Q53" s="61">
        <v>134200</v>
      </c>
      <c r="R53" s="59">
        <f>Q53/E53</f>
        <v>14911.111111111111</v>
      </c>
      <c r="S53" s="194"/>
      <c r="T53" s="194"/>
      <c r="U53" s="194"/>
    </row>
    <row r="54" spans="2:21" ht="60.75" customHeight="1" x14ac:dyDescent="0.25">
      <c r="B54" s="64" t="s">
        <v>45</v>
      </c>
      <c r="C54" s="64"/>
      <c r="D54" s="64" t="s">
        <v>88</v>
      </c>
      <c r="E54" s="3">
        <v>9</v>
      </c>
      <c r="F54" s="3">
        <v>23</v>
      </c>
      <c r="G54" s="3">
        <v>48</v>
      </c>
      <c r="H54" s="3">
        <v>28</v>
      </c>
      <c r="I54" s="60">
        <v>49100</v>
      </c>
      <c r="J54" s="59">
        <f t="shared" si="7"/>
        <v>5455.5555555555557</v>
      </c>
      <c r="K54" s="194"/>
      <c r="L54" s="194"/>
      <c r="M54" s="60">
        <v>109400</v>
      </c>
      <c r="N54" s="59">
        <f>M54/E54</f>
        <v>12155.555555555555</v>
      </c>
      <c r="O54" s="194"/>
      <c r="P54" s="194"/>
      <c r="Q54" s="61">
        <v>60700</v>
      </c>
      <c r="R54" s="59">
        <f>Q54/E54</f>
        <v>6744.4444444444443</v>
      </c>
      <c r="S54" s="194"/>
      <c r="T54" s="194"/>
      <c r="U54" s="194"/>
    </row>
    <row r="55" spans="2:21" ht="60.75" customHeight="1" x14ac:dyDescent="0.25">
      <c r="B55" s="64" t="s">
        <v>45</v>
      </c>
      <c r="C55" s="64"/>
      <c r="D55" s="64" t="s">
        <v>142</v>
      </c>
      <c r="E55" s="3">
        <v>9</v>
      </c>
      <c r="F55" s="3">
        <v>23</v>
      </c>
      <c r="G55" s="3">
        <v>48</v>
      </c>
      <c r="H55" s="3">
        <v>28</v>
      </c>
      <c r="I55" s="60">
        <v>49100</v>
      </c>
      <c r="J55" s="59">
        <f t="shared" si="7"/>
        <v>5455.5555555555557</v>
      </c>
      <c r="K55" s="195"/>
      <c r="L55" s="195"/>
      <c r="M55" s="60">
        <v>109400</v>
      </c>
      <c r="N55" s="59">
        <f>M55/E55</f>
        <v>12155.555555555555</v>
      </c>
      <c r="O55" s="195"/>
      <c r="P55" s="195"/>
      <c r="Q55" s="61">
        <v>60700</v>
      </c>
      <c r="R55" s="59">
        <f>Q55/E55</f>
        <v>6744.4444444444443</v>
      </c>
      <c r="S55" s="195"/>
      <c r="T55" s="195"/>
      <c r="U55" s="195"/>
    </row>
    <row r="56" spans="2:21" ht="60.75" customHeight="1" x14ac:dyDescent="0.25">
      <c r="B56" s="65" t="s">
        <v>41</v>
      </c>
      <c r="C56" s="65" t="s">
        <v>143</v>
      </c>
      <c r="D56" s="65" t="s">
        <v>89</v>
      </c>
      <c r="E56" s="3">
        <v>9</v>
      </c>
      <c r="F56" s="3">
        <v>23</v>
      </c>
      <c r="G56" s="3">
        <v>48</v>
      </c>
      <c r="H56" s="3">
        <v>28</v>
      </c>
      <c r="I56" s="60">
        <v>58700</v>
      </c>
      <c r="J56" s="59">
        <f t="shared" si="7"/>
        <v>6522.2222222222226</v>
      </c>
      <c r="K56" s="193">
        <f>AVERAGE(I56:I72)</f>
        <v>58323.529411764706</v>
      </c>
      <c r="L56" s="193">
        <f>AVERAGE(J56:J72)</f>
        <v>6480.3921568627457</v>
      </c>
      <c r="M56" s="60">
        <v>109400</v>
      </c>
      <c r="N56" s="59">
        <f>M56/E56</f>
        <v>12155.555555555555</v>
      </c>
      <c r="O56" s="193">
        <f>AVERAGE(M56:M72)</f>
        <v>98141.176470588238</v>
      </c>
      <c r="P56" s="193">
        <f>AVERAGE(N56:N72)</f>
        <v>10904.575163398697</v>
      </c>
      <c r="Q56" s="61">
        <v>134200</v>
      </c>
      <c r="R56" s="59">
        <f>Q56/E56</f>
        <v>14911.111111111111</v>
      </c>
      <c r="S56" s="193">
        <f>AVERAGE(Q56:Q72)</f>
        <v>96348.529411764699</v>
      </c>
      <c r="T56" s="193">
        <f>AVERAGE(R56:R72)</f>
        <v>10705.39215686275</v>
      </c>
      <c r="U56" s="193">
        <f>((L56+P56+T56)/3)/V39*W39</f>
        <v>5618.0718954248377</v>
      </c>
    </row>
    <row r="57" spans="2:21" ht="60.75" customHeight="1" x14ac:dyDescent="0.25">
      <c r="B57" s="65" t="s">
        <v>41</v>
      </c>
      <c r="C57" s="65" t="s">
        <v>144</v>
      </c>
      <c r="D57" s="65" t="s">
        <v>145</v>
      </c>
      <c r="E57" s="3">
        <v>9</v>
      </c>
      <c r="F57" s="3">
        <v>23</v>
      </c>
      <c r="G57" s="3">
        <v>48</v>
      </c>
      <c r="H57" s="3">
        <v>28</v>
      </c>
      <c r="I57" s="60">
        <v>71500</v>
      </c>
      <c r="J57" s="59">
        <f t="shared" si="7"/>
        <v>7944.4444444444443</v>
      </c>
      <c r="K57" s="194"/>
      <c r="L57" s="194"/>
      <c r="M57" s="60">
        <v>109400</v>
      </c>
      <c r="N57" s="59">
        <f>M57/E57</f>
        <v>12155.555555555555</v>
      </c>
      <c r="O57" s="194"/>
      <c r="P57" s="194"/>
      <c r="Q57" s="61">
        <v>134200</v>
      </c>
      <c r="R57" s="59">
        <f>Q57/E57</f>
        <v>14911.111111111111</v>
      </c>
      <c r="S57" s="194"/>
      <c r="T57" s="194"/>
      <c r="U57" s="199"/>
    </row>
    <row r="58" spans="2:21" ht="60.75" customHeight="1" x14ac:dyDescent="0.25">
      <c r="B58" s="65" t="s">
        <v>41</v>
      </c>
      <c r="C58" s="65" t="s">
        <v>146</v>
      </c>
      <c r="D58" s="65" t="s">
        <v>147</v>
      </c>
      <c r="E58" s="3">
        <v>9</v>
      </c>
      <c r="F58" s="3">
        <v>23</v>
      </c>
      <c r="G58" s="3">
        <v>48</v>
      </c>
      <c r="H58" s="3">
        <v>28</v>
      </c>
      <c r="I58" s="60">
        <v>49100</v>
      </c>
      <c r="J58" s="59">
        <f t="shared" si="7"/>
        <v>5455.5555555555557</v>
      </c>
      <c r="K58" s="194"/>
      <c r="L58" s="194"/>
      <c r="M58" s="60">
        <v>109400</v>
      </c>
      <c r="N58" s="59">
        <f>M58/E58</f>
        <v>12155.555555555555</v>
      </c>
      <c r="O58" s="194"/>
      <c r="P58" s="194"/>
      <c r="Q58" s="61">
        <v>83300</v>
      </c>
      <c r="R58" s="59">
        <f>Q58/E58</f>
        <v>9255.5555555555547</v>
      </c>
      <c r="S58" s="194"/>
      <c r="T58" s="194"/>
      <c r="U58" s="199"/>
    </row>
    <row r="59" spans="2:21" ht="60.75" customHeight="1" x14ac:dyDescent="0.25">
      <c r="B59" s="65" t="s">
        <v>41</v>
      </c>
      <c r="C59" s="65" t="s">
        <v>148</v>
      </c>
      <c r="D59" s="65" t="s">
        <v>149</v>
      </c>
      <c r="E59" s="3">
        <v>9</v>
      </c>
      <c r="F59" s="3">
        <v>23</v>
      </c>
      <c r="G59" s="3">
        <v>48</v>
      </c>
      <c r="H59" s="3">
        <v>28</v>
      </c>
      <c r="I59" s="60">
        <v>49100</v>
      </c>
      <c r="J59" s="59">
        <f t="shared" si="7"/>
        <v>5455.5555555555557</v>
      </c>
      <c r="K59" s="194"/>
      <c r="L59" s="194"/>
      <c r="M59" s="60">
        <v>77500</v>
      </c>
      <c r="N59" s="59">
        <f>M59/E59</f>
        <v>8611.1111111111113</v>
      </c>
      <c r="O59" s="194"/>
      <c r="P59" s="194"/>
      <c r="Q59" s="61">
        <v>42800</v>
      </c>
      <c r="R59" s="59">
        <f>Q59/E59</f>
        <v>4755.5555555555557</v>
      </c>
      <c r="S59" s="194"/>
      <c r="T59" s="194"/>
      <c r="U59" s="199"/>
    </row>
    <row r="60" spans="2:21" ht="60.75" customHeight="1" x14ac:dyDescent="0.25">
      <c r="B60" s="65" t="s">
        <v>41</v>
      </c>
      <c r="C60" s="65"/>
      <c r="D60" s="65" t="s">
        <v>150</v>
      </c>
      <c r="E60" s="3">
        <v>9</v>
      </c>
      <c r="F60" s="3">
        <v>23</v>
      </c>
      <c r="G60" s="3">
        <v>48</v>
      </c>
      <c r="H60" s="3">
        <v>28</v>
      </c>
      <c r="I60" s="60">
        <v>71500</v>
      </c>
      <c r="J60" s="59">
        <f t="shared" si="7"/>
        <v>7944.4444444444443</v>
      </c>
      <c r="K60" s="194"/>
      <c r="L60" s="194"/>
      <c r="M60" s="60">
        <v>109400</v>
      </c>
      <c r="N60" s="59">
        <f>M60/E60</f>
        <v>12155.555555555555</v>
      </c>
      <c r="O60" s="194"/>
      <c r="P60" s="194"/>
      <c r="Q60" s="61">
        <v>134200</v>
      </c>
      <c r="R60" s="59">
        <f>Q60/E60</f>
        <v>14911.111111111111</v>
      </c>
      <c r="S60" s="194"/>
      <c r="T60" s="194"/>
      <c r="U60" s="199"/>
    </row>
    <row r="61" spans="2:21" ht="60.75" customHeight="1" x14ac:dyDescent="0.25">
      <c r="B61" s="65" t="s">
        <v>41</v>
      </c>
      <c r="C61" s="65"/>
      <c r="D61" s="65" t="s">
        <v>151</v>
      </c>
      <c r="E61" s="3">
        <v>9</v>
      </c>
      <c r="F61" s="3">
        <v>23</v>
      </c>
      <c r="G61" s="3">
        <v>48</v>
      </c>
      <c r="H61" s="3">
        <v>28</v>
      </c>
      <c r="I61" s="60">
        <v>71500</v>
      </c>
      <c r="J61" s="59">
        <f t="shared" si="7"/>
        <v>7944.4444444444443</v>
      </c>
      <c r="K61" s="194"/>
      <c r="L61" s="194"/>
      <c r="M61" s="60">
        <v>109400</v>
      </c>
      <c r="N61" s="59">
        <f>M61/E61</f>
        <v>12155.555555555555</v>
      </c>
      <c r="O61" s="194"/>
      <c r="P61" s="194"/>
      <c r="Q61" s="61">
        <v>134200</v>
      </c>
      <c r="R61" s="59">
        <f>Q61/E61</f>
        <v>14911.111111111111</v>
      </c>
      <c r="S61" s="194"/>
      <c r="T61" s="194"/>
      <c r="U61" s="199"/>
    </row>
    <row r="62" spans="2:21" ht="60.75" customHeight="1" x14ac:dyDescent="0.25">
      <c r="B62" s="65" t="s">
        <v>41</v>
      </c>
      <c r="C62" s="65"/>
      <c r="D62" s="65" t="s">
        <v>152</v>
      </c>
      <c r="E62" s="3">
        <v>9</v>
      </c>
      <c r="F62" s="3">
        <v>23</v>
      </c>
      <c r="G62" s="3">
        <v>48</v>
      </c>
      <c r="H62" s="3">
        <v>28</v>
      </c>
      <c r="I62" s="60">
        <v>58700</v>
      </c>
      <c r="J62" s="59">
        <f t="shared" si="7"/>
        <v>6522.2222222222226</v>
      </c>
      <c r="K62" s="194"/>
      <c r="L62" s="194"/>
      <c r="M62" s="60">
        <v>109400</v>
      </c>
      <c r="N62" s="59">
        <f>M62/E62</f>
        <v>12155.555555555555</v>
      </c>
      <c r="O62" s="194"/>
      <c r="P62" s="194"/>
      <c r="Q62" s="61">
        <v>134200</v>
      </c>
      <c r="R62" s="59">
        <f>Q62/E62</f>
        <v>14911.111111111111</v>
      </c>
      <c r="S62" s="194"/>
      <c r="T62" s="194"/>
      <c r="U62" s="199"/>
    </row>
    <row r="63" spans="2:21" ht="60.75" customHeight="1" x14ac:dyDescent="0.25">
      <c r="B63" s="65" t="s">
        <v>41</v>
      </c>
      <c r="C63" s="65"/>
      <c r="D63" s="65" t="s">
        <v>153</v>
      </c>
      <c r="E63" s="3">
        <v>9</v>
      </c>
      <c r="F63" s="3">
        <v>23</v>
      </c>
      <c r="G63" s="3">
        <v>48</v>
      </c>
      <c r="H63" s="3">
        <v>28</v>
      </c>
      <c r="I63" s="60">
        <v>58700</v>
      </c>
      <c r="J63" s="59">
        <f t="shared" si="7"/>
        <v>6522.2222222222226</v>
      </c>
      <c r="K63" s="194"/>
      <c r="L63" s="194"/>
      <c r="M63" s="60">
        <v>109400</v>
      </c>
      <c r="N63" s="59">
        <f>M63/E63</f>
        <v>12155.555555555555</v>
      </c>
      <c r="O63" s="194"/>
      <c r="P63" s="194"/>
      <c r="Q63" s="61">
        <v>83300</v>
      </c>
      <c r="R63" s="59">
        <f>Q63/E63</f>
        <v>9255.5555555555547</v>
      </c>
      <c r="S63" s="194"/>
      <c r="T63" s="194"/>
      <c r="U63" s="199"/>
    </row>
    <row r="64" spans="2:21" ht="60.75" customHeight="1" x14ac:dyDescent="0.25">
      <c r="B64" s="65" t="s">
        <v>41</v>
      </c>
      <c r="C64" s="65"/>
      <c r="D64" s="65" t="s">
        <v>154</v>
      </c>
      <c r="E64" s="3">
        <v>9</v>
      </c>
      <c r="F64" s="3">
        <v>23</v>
      </c>
      <c r="G64" s="3">
        <v>48</v>
      </c>
      <c r="H64" s="3">
        <v>28</v>
      </c>
      <c r="I64" s="60">
        <v>49100</v>
      </c>
      <c r="J64" s="59">
        <f t="shared" si="7"/>
        <v>5455.5555555555557</v>
      </c>
      <c r="K64" s="194"/>
      <c r="L64" s="194"/>
      <c r="M64" s="60">
        <v>77500</v>
      </c>
      <c r="N64" s="59">
        <f>M64/E64</f>
        <v>8611.1111111111113</v>
      </c>
      <c r="O64" s="194"/>
      <c r="P64" s="194"/>
      <c r="Q64" s="61">
        <v>48200</v>
      </c>
      <c r="R64" s="59">
        <f>Q64/E64</f>
        <v>5355.5555555555557</v>
      </c>
      <c r="S64" s="194"/>
      <c r="T64" s="194"/>
      <c r="U64" s="199"/>
    </row>
    <row r="65" spans="2:21" ht="60.75" customHeight="1" x14ac:dyDescent="0.25">
      <c r="B65" s="65" t="s">
        <v>41</v>
      </c>
      <c r="C65" s="65"/>
      <c r="D65" s="65" t="s">
        <v>155</v>
      </c>
      <c r="E65" s="3">
        <v>9</v>
      </c>
      <c r="F65" s="3">
        <v>23</v>
      </c>
      <c r="G65" s="3">
        <v>48</v>
      </c>
      <c r="H65" s="3">
        <v>28</v>
      </c>
      <c r="I65" s="60">
        <v>58700</v>
      </c>
      <c r="J65" s="59">
        <f t="shared" si="7"/>
        <v>6522.2222222222226</v>
      </c>
      <c r="K65" s="194"/>
      <c r="L65" s="194"/>
      <c r="M65" s="60">
        <v>109400</v>
      </c>
      <c r="N65" s="59">
        <f>M65/E65</f>
        <v>12155.555555555555</v>
      </c>
      <c r="O65" s="194"/>
      <c r="P65" s="194"/>
      <c r="Q65" s="61">
        <v>83300</v>
      </c>
      <c r="R65" s="59">
        <f>Q65/E65</f>
        <v>9255.5555555555547</v>
      </c>
      <c r="S65" s="194"/>
      <c r="T65" s="194"/>
      <c r="U65" s="199"/>
    </row>
    <row r="66" spans="2:21" ht="60.75" customHeight="1" x14ac:dyDescent="0.25">
      <c r="B66" s="65" t="s">
        <v>41</v>
      </c>
      <c r="C66" s="65"/>
      <c r="D66" s="65" t="s">
        <v>156</v>
      </c>
      <c r="E66" s="3">
        <v>9</v>
      </c>
      <c r="F66" s="3">
        <v>23</v>
      </c>
      <c r="G66" s="3">
        <v>48</v>
      </c>
      <c r="H66" s="3">
        <v>28</v>
      </c>
      <c r="I66" s="60">
        <v>58700</v>
      </c>
      <c r="J66" s="59">
        <f t="shared" si="7"/>
        <v>6522.2222222222226</v>
      </c>
      <c r="K66" s="194"/>
      <c r="L66" s="194"/>
      <c r="M66" s="60">
        <v>109400</v>
      </c>
      <c r="N66" s="59">
        <f>M66/E66</f>
        <v>12155.555555555555</v>
      </c>
      <c r="O66" s="194"/>
      <c r="P66" s="194"/>
      <c r="Q66" s="61">
        <v>83300</v>
      </c>
      <c r="R66" s="59">
        <f>Q66/E66</f>
        <v>9255.5555555555547</v>
      </c>
      <c r="S66" s="194"/>
      <c r="T66" s="194"/>
      <c r="U66" s="199"/>
    </row>
    <row r="67" spans="2:21" ht="60.75" customHeight="1" x14ac:dyDescent="0.25">
      <c r="B67" s="65" t="s">
        <v>41</v>
      </c>
      <c r="C67" s="65"/>
      <c r="D67" s="65" t="s">
        <v>157</v>
      </c>
      <c r="E67" s="3">
        <v>9</v>
      </c>
      <c r="F67" s="3">
        <v>23</v>
      </c>
      <c r="G67" s="3">
        <v>48</v>
      </c>
      <c r="H67" s="3">
        <v>28</v>
      </c>
      <c r="I67" s="60">
        <v>49100</v>
      </c>
      <c r="J67" s="59">
        <f t="shared" si="7"/>
        <v>5455.5555555555557</v>
      </c>
      <c r="K67" s="194"/>
      <c r="L67" s="194"/>
      <c r="M67" s="60">
        <v>77500</v>
      </c>
      <c r="N67" s="59">
        <f>M67/E67</f>
        <v>8611.1111111111113</v>
      </c>
      <c r="O67" s="194"/>
      <c r="P67" s="194"/>
      <c r="Q67" s="61">
        <v>48200</v>
      </c>
      <c r="R67" s="59">
        <f>Q67/E67</f>
        <v>5355.5555555555557</v>
      </c>
      <c r="S67" s="194"/>
      <c r="T67" s="194"/>
      <c r="U67" s="199"/>
    </row>
    <row r="68" spans="2:21" ht="60.75" customHeight="1" x14ac:dyDescent="0.25">
      <c r="B68" s="65" t="s">
        <v>41</v>
      </c>
      <c r="C68" s="65"/>
      <c r="D68" s="66" t="s">
        <v>158</v>
      </c>
      <c r="E68" s="3">
        <v>9</v>
      </c>
      <c r="F68" s="3">
        <v>23</v>
      </c>
      <c r="G68" s="3">
        <v>48</v>
      </c>
      <c r="H68" s="3">
        <v>28</v>
      </c>
      <c r="I68" s="60">
        <v>58700</v>
      </c>
      <c r="J68" s="59">
        <f t="shared" si="7"/>
        <v>6522.2222222222226</v>
      </c>
      <c r="K68" s="194"/>
      <c r="L68" s="194"/>
      <c r="M68" s="60">
        <v>109400</v>
      </c>
      <c r="N68" s="59">
        <f>M68/E68</f>
        <v>12155.555555555555</v>
      </c>
      <c r="O68" s="194"/>
      <c r="P68" s="194"/>
      <c r="Q68" s="61">
        <v>134200</v>
      </c>
      <c r="R68" s="59">
        <f>Q68/E68</f>
        <v>14911.111111111111</v>
      </c>
      <c r="S68" s="194"/>
      <c r="T68" s="194"/>
      <c r="U68" s="199"/>
    </row>
    <row r="69" spans="2:21" ht="60.75" customHeight="1" x14ac:dyDescent="0.25">
      <c r="B69" s="65" t="s">
        <v>41</v>
      </c>
      <c r="C69" s="65"/>
      <c r="D69" s="66" t="s">
        <v>159</v>
      </c>
      <c r="E69" s="3">
        <v>9</v>
      </c>
      <c r="F69" s="3">
        <v>23</v>
      </c>
      <c r="G69" s="3">
        <v>48</v>
      </c>
      <c r="H69" s="3">
        <v>28</v>
      </c>
      <c r="I69" s="60">
        <v>58700</v>
      </c>
      <c r="J69" s="59">
        <f t="shared" si="7"/>
        <v>6522.2222222222226</v>
      </c>
      <c r="K69" s="194"/>
      <c r="L69" s="194"/>
      <c r="M69" s="60">
        <v>77500</v>
      </c>
      <c r="N69" s="59">
        <f>M69/E69</f>
        <v>8611.1111111111113</v>
      </c>
      <c r="O69" s="194"/>
      <c r="P69" s="194"/>
      <c r="Q69" s="61">
        <v>134200</v>
      </c>
      <c r="R69" s="59">
        <f>Q69/E69</f>
        <v>14911.111111111111</v>
      </c>
      <c r="S69" s="194"/>
      <c r="T69" s="194"/>
      <c r="U69" s="199"/>
    </row>
    <row r="70" spans="2:21" ht="60.75" customHeight="1" x14ac:dyDescent="0.25">
      <c r="B70" s="65" t="s">
        <v>41</v>
      </c>
      <c r="C70" s="65"/>
      <c r="D70" s="66" t="s">
        <v>160</v>
      </c>
      <c r="E70" s="3">
        <v>9</v>
      </c>
      <c r="F70" s="3">
        <v>23</v>
      </c>
      <c r="G70" s="3">
        <v>48</v>
      </c>
      <c r="H70" s="3">
        <v>28</v>
      </c>
      <c r="I70" s="60">
        <v>49100</v>
      </c>
      <c r="J70" s="59">
        <f t="shared" si="7"/>
        <v>5455.5555555555557</v>
      </c>
      <c r="K70" s="194"/>
      <c r="L70" s="194"/>
      <c r="M70" s="60">
        <v>77500</v>
      </c>
      <c r="N70" s="59">
        <f>M70/E70</f>
        <v>8611.1111111111113</v>
      </c>
      <c r="O70" s="194"/>
      <c r="P70" s="194"/>
      <c r="Q70" s="61">
        <v>43725</v>
      </c>
      <c r="R70" s="59">
        <f>Q70/E70</f>
        <v>4858.333333333333</v>
      </c>
      <c r="S70" s="194"/>
      <c r="T70" s="194"/>
      <c r="U70" s="199"/>
    </row>
    <row r="71" spans="2:21" ht="60.75" customHeight="1" x14ac:dyDescent="0.25">
      <c r="B71" s="65" t="s">
        <v>41</v>
      </c>
      <c r="C71" s="65"/>
      <c r="D71" s="66" t="s">
        <v>161</v>
      </c>
      <c r="E71" s="3">
        <v>9</v>
      </c>
      <c r="F71" s="3">
        <v>23</v>
      </c>
      <c r="G71" s="3">
        <v>48</v>
      </c>
      <c r="H71" s="3">
        <v>28</v>
      </c>
      <c r="I71" s="60">
        <v>49100</v>
      </c>
      <c r="J71" s="59">
        <f t="shared" si="7"/>
        <v>5455.5555555555557</v>
      </c>
      <c r="K71" s="194"/>
      <c r="L71" s="194"/>
      <c r="M71" s="60">
        <v>77500</v>
      </c>
      <c r="N71" s="59">
        <f>M71/E71</f>
        <v>8611.1111111111113</v>
      </c>
      <c r="O71" s="194"/>
      <c r="P71" s="194"/>
      <c r="Q71" s="61">
        <v>48200</v>
      </c>
      <c r="R71" s="59">
        <f>Q71/E71</f>
        <v>5355.5555555555557</v>
      </c>
      <c r="S71" s="194"/>
      <c r="T71" s="194"/>
      <c r="U71" s="199"/>
    </row>
    <row r="72" spans="2:21" ht="60.75" customHeight="1" x14ac:dyDescent="0.25">
      <c r="B72" s="65" t="s">
        <v>41</v>
      </c>
      <c r="C72" s="65"/>
      <c r="D72" s="66" t="s">
        <v>162</v>
      </c>
      <c r="E72" s="3">
        <v>9</v>
      </c>
      <c r="F72" s="3">
        <v>23</v>
      </c>
      <c r="G72" s="3">
        <v>48</v>
      </c>
      <c r="H72" s="3">
        <v>28</v>
      </c>
      <c r="I72" s="60">
        <v>71500</v>
      </c>
      <c r="J72" s="59">
        <f t="shared" si="7"/>
        <v>7944.4444444444443</v>
      </c>
      <c r="K72" s="195"/>
      <c r="L72" s="195"/>
      <c r="M72" s="60">
        <v>109400</v>
      </c>
      <c r="N72" s="59">
        <f>M72/E72</f>
        <v>12155.555555555555</v>
      </c>
      <c r="O72" s="195"/>
      <c r="P72" s="195"/>
      <c r="Q72" s="61">
        <v>134200</v>
      </c>
      <c r="R72" s="59">
        <f>Q72/E72</f>
        <v>14911.111111111111</v>
      </c>
      <c r="S72" s="195"/>
      <c r="T72" s="195"/>
      <c r="U72" s="200"/>
    </row>
    <row r="73" spans="2:21" ht="60.75" customHeight="1" x14ac:dyDescent="0.25">
      <c r="B73" s="67" t="s">
        <v>46</v>
      </c>
      <c r="C73" s="67" t="s">
        <v>163</v>
      </c>
      <c r="D73" s="67" t="s">
        <v>164</v>
      </c>
      <c r="E73" s="3">
        <v>9</v>
      </c>
      <c r="F73" s="3">
        <v>23</v>
      </c>
      <c r="G73" s="3">
        <v>48</v>
      </c>
      <c r="H73" s="3">
        <v>28</v>
      </c>
      <c r="I73" s="60">
        <v>49100</v>
      </c>
      <c r="J73" s="59">
        <f t="shared" si="7"/>
        <v>5455.5555555555557</v>
      </c>
      <c r="K73" s="193">
        <f>AVERAGE(I73:I91)</f>
        <v>58194.73684210526</v>
      </c>
      <c r="L73" s="193">
        <f>AVERAGE(J73:J91)</f>
        <v>6466.081871345029</v>
      </c>
      <c r="M73" s="60">
        <v>77500</v>
      </c>
      <c r="N73" s="59">
        <f>M73/E73</f>
        <v>8611.1111111111113</v>
      </c>
      <c r="O73" s="193">
        <f>AVERAGE(M73:M91)</f>
        <v>107721.05263157895</v>
      </c>
      <c r="P73" s="193">
        <f>AVERAGE(N73:N91)</f>
        <v>11969.00584795322</v>
      </c>
      <c r="Q73" s="61">
        <v>48200</v>
      </c>
      <c r="R73" s="59">
        <f>Q73/E73</f>
        <v>5355.5555555555557</v>
      </c>
      <c r="S73" s="193">
        <f>AVERAGE(Q73:Q91)</f>
        <v>106211.31578947368</v>
      </c>
      <c r="T73" s="193">
        <f>AVERAGE(R73:R91)</f>
        <v>11801.257309941524</v>
      </c>
      <c r="U73" s="193">
        <f>((L73+P73+T73)/3)/V39*W39</f>
        <v>6047.2690058479538</v>
      </c>
    </row>
    <row r="74" spans="2:21" ht="60.75" customHeight="1" x14ac:dyDescent="0.25">
      <c r="B74" s="67" t="s">
        <v>46</v>
      </c>
      <c r="C74" s="67" t="s">
        <v>165</v>
      </c>
      <c r="D74" s="67" t="s">
        <v>166</v>
      </c>
      <c r="E74" s="3">
        <v>9</v>
      </c>
      <c r="F74" s="3">
        <v>23</v>
      </c>
      <c r="G74" s="3">
        <v>48</v>
      </c>
      <c r="H74" s="3">
        <v>28</v>
      </c>
      <c r="I74" s="60">
        <v>49100</v>
      </c>
      <c r="J74" s="59">
        <f t="shared" si="7"/>
        <v>5455.5555555555557</v>
      </c>
      <c r="K74" s="194"/>
      <c r="L74" s="194"/>
      <c r="M74" s="60">
        <v>109400</v>
      </c>
      <c r="N74" s="59">
        <f>M74/E74</f>
        <v>12155.555555555555</v>
      </c>
      <c r="O74" s="194"/>
      <c r="P74" s="194"/>
      <c r="Q74" s="61">
        <v>60700</v>
      </c>
      <c r="R74" s="59">
        <f>Q74/E74</f>
        <v>6744.4444444444443</v>
      </c>
      <c r="S74" s="194"/>
      <c r="T74" s="194"/>
      <c r="U74" s="199"/>
    </row>
    <row r="75" spans="2:21" ht="60.75" customHeight="1" x14ac:dyDescent="0.25">
      <c r="B75" s="67" t="s">
        <v>46</v>
      </c>
      <c r="C75" s="67" t="s">
        <v>167</v>
      </c>
      <c r="D75" s="67" t="s">
        <v>168</v>
      </c>
      <c r="E75" s="3">
        <v>9</v>
      </c>
      <c r="F75" s="3">
        <v>23</v>
      </c>
      <c r="G75" s="3">
        <v>48</v>
      </c>
      <c r="H75" s="3">
        <v>28</v>
      </c>
      <c r="I75" s="60">
        <v>49100</v>
      </c>
      <c r="J75" s="59">
        <f t="shared" si="7"/>
        <v>5455.5555555555557</v>
      </c>
      <c r="K75" s="194"/>
      <c r="L75" s="194"/>
      <c r="M75" s="60">
        <v>109400</v>
      </c>
      <c r="N75" s="59">
        <f>M75/E75</f>
        <v>12155.555555555555</v>
      </c>
      <c r="O75" s="194"/>
      <c r="P75" s="194"/>
      <c r="Q75" s="61">
        <v>60700</v>
      </c>
      <c r="R75" s="59">
        <f>Q75/E75</f>
        <v>6744.4444444444443</v>
      </c>
      <c r="S75" s="194"/>
      <c r="T75" s="194"/>
      <c r="U75" s="199"/>
    </row>
    <row r="76" spans="2:21" ht="60.75" customHeight="1" x14ac:dyDescent="0.25">
      <c r="B76" s="67" t="s">
        <v>46</v>
      </c>
      <c r="C76" s="67" t="s">
        <v>169</v>
      </c>
      <c r="D76" s="67" t="s">
        <v>170</v>
      </c>
      <c r="E76" s="3">
        <v>9</v>
      </c>
      <c r="F76" s="3">
        <v>23</v>
      </c>
      <c r="G76" s="3">
        <v>48</v>
      </c>
      <c r="H76" s="3">
        <v>28</v>
      </c>
      <c r="I76" s="60">
        <v>58700</v>
      </c>
      <c r="J76" s="59">
        <f t="shared" si="7"/>
        <v>6522.2222222222226</v>
      </c>
      <c r="K76" s="194"/>
      <c r="L76" s="194"/>
      <c r="M76" s="60">
        <v>109400</v>
      </c>
      <c r="N76" s="59">
        <f>M76/E76</f>
        <v>12155.555555555555</v>
      </c>
      <c r="O76" s="194"/>
      <c r="P76" s="194"/>
      <c r="Q76" s="61">
        <v>60700</v>
      </c>
      <c r="R76" s="59">
        <f>Q76/E76</f>
        <v>6744.4444444444443</v>
      </c>
      <c r="S76" s="194"/>
      <c r="T76" s="194"/>
      <c r="U76" s="199"/>
    </row>
    <row r="77" spans="2:21" ht="60.75" customHeight="1" x14ac:dyDescent="0.25">
      <c r="B77" s="67" t="s">
        <v>46</v>
      </c>
      <c r="C77" s="67" t="s">
        <v>171</v>
      </c>
      <c r="D77" s="67" t="s">
        <v>172</v>
      </c>
      <c r="E77" s="3">
        <v>9</v>
      </c>
      <c r="F77" s="3">
        <v>23</v>
      </c>
      <c r="G77" s="3">
        <v>48</v>
      </c>
      <c r="H77" s="3">
        <v>28</v>
      </c>
      <c r="I77" s="60">
        <v>49100</v>
      </c>
      <c r="J77" s="59">
        <f t="shared" si="7"/>
        <v>5455.5555555555557</v>
      </c>
      <c r="K77" s="194"/>
      <c r="L77" s="194"/>
      <c r="M77" s="60">
        <v>109400</v>
      </c>
      <c r="N77" s="59">
        <f>M77/E77</f>
        <v>12155.555555555555</v>
      </c>
      <c r="O77" s="194"/>
      <c r="P77" s="194"/>
      <c r="Q77" s="61">
        <v>134200</v>
      </c>
      <c r="R77" s="59">
        <f>Q77/E77</f>
        <v>14911.111111111111</v>
      </c>
      <c r="S77" s="194"/>
      <c r="T77" s="194"/>
      <c r="U77" s="199"/>
    </row>
    <row r="78" spans="2:21" ht="60.75" customHeight="1" x14ac:dyDescent="0.25">
      <c r="B78" s="67" t="s">
        <v>46</v>
      </c>
      <c r="C78" s="67" t="s">
        <v>173</v>
      </c>
      <c r="D78" s="67" t="s">
        <v>174</v>
      </c>
      <c r="E78" s="3">
        <v>9</v>
      </c>
      <c r="F78" s="3">
        <v>23</v>
      </c>
      <c r="G78" s="3">
        <v>48</v>
      </c>
      <c r="H78" s="3">
        <v>28</v>
      </c>
      <c r="I78" s="60">
        <v>49100</v>
      </c>
      <c r="J78" s="59">
        <f t="shared" si="7"/>
        <v>5455.5555555555557</v>
      </c>
      <c r="K78" s="194"/>
      <c r="L78" s="194"/>
      <c r="M78" s="60">
        <v>109400</v>
      </c>
      <c r="N78" s="59">
        <f>M78/E78</f>
        <v>12155.555555555555</v>
      </c>
      <c r="O78" s="194"/>
      <c r="P78" s="194"/>
      <c r="Q78" s="61">
        <v>48200</v>
      </c>
      <c r="R78" s="59">
        <f>Q78/E78</f>
        <v>5355.5555555555557</v>
      </c>
      <c r="S78" s="194"/>
      <c r="T78" s="194"/>
      <c r="U78" s="199"/>
    </row>
    <row r="79" spans="2:21" ht="60.75" customHeight="1" x14ac:dyDescent="0.25">
      <c r="B79" s="67" t="s">
        <v>46</v>
      </c>
      <c r="C79" s="67" t="s">
        <v>175</v>
      </c>
      <c r="D79" s="67" t="s">
        <v>176</v>
      </c>
      <c r="E79" s="3">
        <v>9</v>
      </c>
      <c r="F79" s="3">
        <v>23</v>
      </c>
      <c r="G79" s="3">
        <v>48</v>
      </c>
      <c r="H79" s="3">
        <v>28</v>
      </c>
      <c r="I79" s="60">
        <v>49100</v>
      </c>
      <c r="J79" s="59">
        <f t="shared" si="7"/>
        <v>5455.5555555555557</v>
      </c>
      <c r="K79" s="194"/>
      <c r="L79" s="194"/>
      <c r="M79" s="60">
        <v>109400</v>
      </c>
      <c r="N79" s="59">
        <f>M79/E79</f>
        <v>12155.555555555555</v>
      </c>
      <c r="O79" s="194"/>
      <c r="P79" s="194"/>
      <c r="Q79" s="58">
        <v>80915</v>
      </c>
      <c r="R79" s="59">
        <f>Q79/E79</f>
        <v>8990.5555555555547</v>
      </c>
      <c r="S79" s="194"/>
      <c r="T79" s="194"/>
      <c r="U79" s="199"/>
    </row>
    <row r="80" spans="2:21" ht="60.75" customHeight="1" x14ac:dyDescent="0.25">
      <c r="B80" s="67" t="s">
        <v>46</v>
      </c>
      <c r="C80" s="67"/>
      <c r="D80" s="67" t="s">
        <v>177</v>
      </c>
      <c r="E80" s="3">
        <v>9</v>
      </c>
      <c r="F80" s="3">
        <v>23</v>
      </c>
      <c r="G80" s="3">
        <v>48</v>
      </c>
      <c r="H80" s="3">
        <v>28</v>
      </c>
      <c r="I80" s="60">
        <v>71500</v>
      </c>
      <c r="J80" s="59">
        <f t="shared" si="7"/>
        <v>7944.4444444444443</v>
      </c>
      <c r="K80" s="194"/>
      <c r="L80" s="194"/>
      <c r="M80" s="60">
        <v>109400</v>
      </c>
      <c r="N80" s="59">
        <f>M80/E80</f>
        <v>12155.555555555555</v>
      </c>
      <c r="O80" s="194"/>
      <c r="P80" s="194"/>
      <c r="Q80" s="61">
        <v>134200</v>
      </c>
      <c r="R80" s="59">
        <f>Q80/E80</f>
        <v>14911.111111111111</v>
      </c>
      <c r="S80" s="194"/>
      <c r="T80" s="194"/>
      <c r="U80" s="199"/>
    </row>
    <row r="81" spans="2:21" ht="60.75" customHeight="1" x14ac:dyDescent="0.25">
      <c r="B81" s="67" t="s">
        <v>46</v>
      </c>
      <c r="C81" s="67"/>
      <c r="D81" s="67" t="s">
        <v>178</v>
      </c>
      <c r="E81" s="3">
        <v>9</v>
      </c>
      <c r="F81" s="3">
        <v>23</v>
      </c>
      <c r="G81" s="3">
        <v>48</v>
      </c>
      <c r="H81" s="3">
        <v>28</v>
      </c>
      <c r="I81" s="60">
        <v>71500</v>
      </c>
      <c r="J81" s="59">
        <f t="shared" si="7"/>
        <v>7944.4444444444443</v>
      </c>
      <c r="K81" s="194"/>
      <c r="L81" s="194"/>
      <c r="M81" s="60">
        <v>109400</v>
      </c>
      <c r="N81" s="59">
        <f>M81/E81</f>
        <v>12155.555555555555</v>
      </c>
      <c r="O81" s="194"/>
      <c r="P81" s="194"/>
      <c r="Q81" s="61">
        <v>134200</v>
      </c>
      <c r="R81" s="59">
        <f>Q81/E81</f>
        <v>14911.111111111111</v>
      </c>
      <c r="S81" s="194"/>
      <c r="T81" s="194"/>
      <c r="U81" s="199"/>
    </row>
    <row r="82" spans="2:21" ht="60.75" customHeight="1" x14ac:dyDescent="0.25">
      <c r="B82" s="67" t="s">
        <v>46</v>
      </c>
      <c r="C82" s="67"/>
      <c r="D82" s="67" t="s">
        <v>179</v>
      </c>
      <c r="E82" s="3">
        <v>9</v>
      </c>
      <c r="F82" s="3">
        <v>23</v>
      </c>
      <c r="G82" s="3">
        <v>48</v>
      </c>
      <c r="H82" s="3">
        <v>28</v>
      </c>
      <c r="I82" s="60">
        <v>71500</v>
      </c>
      <c r="J82" s="59">
        <f t="shared" si="7"/>
        <v>7944.4444444444443</v>
      </c>
      <c r="K82" s="194"/>
      <c r="L82" s="194"/>
      <c r="M82" s="60">
        <v>109400</v>
      </c>
      <c r="N82" s="59">
        <f>M82/E82</f>
        <v>12155.555555555555</v>
      </c>
      <c r="O82" s="194"/>
      <c r="P82" s="194"/>
      <c r="Q82" s="61">
        <v>134200</v>
      </c>
      <c r="R82" s="59">
        <f>Q82/E82</f>
        <v>14911.111111111111</v>
      </c>
      <c r="S82" s="194"/>
      <c r="T82" s="194"/>
      <c r="U82" s="199"/>
    </row>
    <row r="83" spans="2:21" ht="60.75" customHeight="1" x14ac:dyDescent="0.25">
      <c r="B83" s="67" t="s">
        <v>46</v>
      </c>
      <c r="C83" s="67"/>
      <c r="D83" s="67" t="s">
        <v>180</v>
      </c>
      <c r="E83" s="3">
        <v>9</v>
      </c>
      <c r="F83" s="3">
        <v>23</v>
      </c>
      <c r="G83" s="3">
        <v>48</v>
      </c>
      <c r="H83" s="3">
        <v>28</v>
      </c>
      <c r="I83" s="60">
        <v>58700</v>
      </c>
      <c r="J83" s="59">
        <f t="shared" si="7"/>
        <v>6522.2222222222226</v>
      </c>
      <c r="K83" s="194"/>
      <c r="L83" s="194"/>
      <c r="M83" s="60">
        <v>109400</v>
      </c>
      <c r="N83" s="59">
        <f>M83/E83</f>
        <v>12155.555555555555</v>
      </c>
      <c r="O83" s="194"/>
      <c r="P83" s="194"/>
      <c r="Q83" s="61">
        <v>134200</v>
      </c>
      <c r="R83" s="59">
        <f>Q83/E83</f>
        <v>14911.111111111111</v>
      </c>
      <c r="S83" s="194"/>
      <c r="T83" s="194"/>
      <c r="U83" s="199"/>
    </row>
    <row r="84" spans="2:21" ht="60.75" customHeight="1" x14ac:dyDescent="0.25">
      <c r="B84" s="67" t="s">
        <v>46</v>
      </c>
      <c r="C84" s="67"/>
      <c r="D84" s="67" t="s">
        <v>181</v>
      </c>
      <c r="E84" s="3">
        <v>9</v>
      </c>
      <c r="F84" s="3">
        <v>23</v>
      </c>
      <c r="G84" s="3">
        <v>48</v>
      </c>
      <c r="H84" s="3">
        <v>28</v>
      </c>
      <c r="I84" s="60">
        <v>71500</v>
      </c>
      <c r="J84" s="59">
        <f t="shared" si="7"/>
        <v>7944.4444444444443</v>
      </c>
      <c r="K84" s="194"/>
      <c r="L84" s="194"/>
      <c r="M84" s="60">
        <v>109400</v>
      </c>
      <c r="N84" s="59">
        <f>M84/E84</f>
        <v>12155.555555555555</v>
      </c>
      <c r="O84" s="194"/>
      <c r="P84" s="194"/>
      <c r="Q84" s="61">
        <v>134200</v>
      </c>
      <c r="R84" s="59">
        <f>Q84/E84</f>
        <v>14911.111111111111</v>
      </c>
      <c r="S84" s="194"/>
      <c r="T84" s="194"/>
      <c r="U84" s="199"/>
    </row>
    <row r="85" spans="2:21" ht="60.75" customHeight="1" x14ac:dyDescent="0.25">
      <c r="B85" s="67" t="s">
        <v>46</v>
      </c>
      <c r="C85" s="67"/>
      <c r="D85" s="67" t="s">
        <v>182</v>
      </c>
      <c r="E85" s="3">
        <v>9</v>
      </c>
      <c r="F85" s="3">
        <v>23</v>
      </c>
      <c r="G85" s="3">
        <v>48</v>
      </c>
      <c r="H85" s="3">
        <v>28</v>
      </c>
      <c r="I85" s="60">
        <v>58700</v>
      </c>
      <c r="J85" s="59">
        <f t="shared" si="7"/>
        <v>6522.2222222222226</v>
      </c>
      <c r="K85" s="194"/>
      <c r="L85" s="194"/>
      <c r="M85" s="60">
        <v>109400</v>
      </c>
      <c r="N85" s="59">
        <f>M85/E85</f>
        <v>12155.555555555555</v>
      </c>
      <c r="O85" s="194"/>
      <c r="P85" s="194"/>
      <c r="Q85" s="61">
        <v>134200</v>
      </c>
      <c r="R85" s="59">
        <f>Q85/E85</f>
        <v>14911.111111111111</v>
      </c>
      <c r="S85" s="194"/>
      <c r="T85" s="194"/>
      <c r="U85" s="199"/>
    </row>
    <row r="86" spans="2:21" ht="60.75" customHeight="1" x14ac:dyDescent="0.25">
      <c r="B86" s="67" t="s">
        <v>46</v>
      </c>
      <c r="C86" s="67"/>
      <c r="D86" s="67" t="s">
        <v>183</v>
      </c>
      <c r="E86" s="3">
        <v>9</v>
      </c>
      <c r="F86" s="3">
        <v>23</v>
      </c>
      <c r="G86" s="3">
        <v>48</v>
      </c>
      <c r="H86" s="3">
        <v>28</v>
      </c>
      <c r="I86" s="60">
        <v>58700</v>
      </c>
      <c r="J86" s="59">
        <f t="shared" si="7"/>
        <v>6522.2222222222226</v>
      </c>
      <c r="K86" s="194"/>
      <c r="L86" s="194"/>
      <c r="M86" s="60">
        <v>109400</v>
      </c>
      <c r="N86" s="59">
        <f>M86/E86</f>
        <v>12155.555555555555</v>
      </c>
      <c r="O86" s="194"/>
      <c r="P86" s="194"/>
      <c r="Q86" s="61">
        <v>134200</v>
      </c>
      <c r="R86" s="59">
        <f>Q86/E86</f>
        <v>14911.111111111111</v>
      </c>
      <c r="S86" s="194"/>
      <c r="T86" s="194"/>
      <c r="U86" s="199"/>
    </row>
    <row r="87" spans="2:21" ht="60.75" customHeight="1" x14ac:dyDescent="0.25">
      <c r="B87" s="67" t="s">
        <v>46</v>
      </c>
      <c r="C87" s="67"/>
      <c r="D87" s="67" t="s">
        <v>184</v>
      </c>
      <c r="E87" s="3">
        <v>9</v>
      </c>
      <c r="F87" s="3">
        <v>23</v>
      </c>
      <c r="G87" s="3">
        <v>48</v>
      </c>
      <c r="H87" s="3">
        <v>28</v>
      </c>
      <c r="I87" s="60">
        <v>71500</v>
      </c>
      <c r="J87" s="59">
        <f t="shared" si="7"/>
        <v>7944.4444444444443</v>
      </c>
      <c r="K87" s="194"/>
      <c r="L87" s="194"/>
      <c r="M87" s="60">
        <v>109400</v>
      </c>
      <c r="N87" s="59">
        <f>M87/E87</f>
        <v>12155.555555555555</v>
      </c>
      <c r="O87" s="194"/>
      <c r="P87" s="194"/>
      <c r="Q87" s="61">
        <v>134200</v>
      </c>
      <c r="R87" s="59">
        <f>Q87/E87</f>
        <v>14911.111111111111</v>
      </c>
      <c r="S87" s="194"/>
      <c r="T87" s="194"/>
      <c r="U87" s="199"/>
    </row>
    <row r="88" spans="2:21" ht="60.75" customHeight="1" x14ac:dyDescent="0.25">
      <c r="B88" s="67" t="s">
        <v>46</v>
      </c>
      <c r="C88" s="67"/>
      <c r="D88" s="67" t="s">
        <v>87</v>
      </c>
      <c r="E88" s="3">
        <v>9</v>
      </c>
      <c r="F88" s="3">
        <v>23</v>
      </c>
      <c r="G88" s="3">
        <v>48</v>
      </c>
      <c r="H88" s="3">
        <v>28</v>
      </c>
      <c r="I88" s="60">
        <v>49100</v>
      </c>
      <c r="J88" s="59">
        <f t="shared" si="7"/>
        <v>5455.5555555555557</v>
      </c>
      <c r="K88" s="194"/>
      <c r="L88" s="194"/>
      <c r="M88" s="60">
        <v>109400</v>
      </c>
      <c r="N88" s="59">
        <f>M88/E88</f>
        <v>12155.555555555555</v>
      </c>
      <c r="O88" s="194"/>
      <c r="P88" s="194"/>
      <c r="Q88" s="61">
        <v>134200</v>
      </c>
      <c r="R88" s="59">
        <f>Q88/E88</f>
        <v>14911.111111111111</v>
      </c>
      <c r="S88" s="194"/>
      <c r="T88" s="194"/>
      <c r="U88" s="199"/>
    </row>
    <row r="89" spans="2:21" ht="60.75" customHeight="1" x14ac:dyDescent="0.25">
      <c r="B89" s="67" t="s">
        <v>46</v>
      </c>
      <c r="C89" s="67"/>
      <c r="D89" s="67" t="s">
        <v>185</v>
      </c>
      <c r="E89" s="3">
        <v>9</v>
      </c>
      <c r="F89" s="3">
        <v>23</v>
      </c>
      <c r="G89" s="3">
        <v>48</v>
      </c>
      <c r="H89" s="3">
        <v>28</v>
      </c>
      <c r="I89" s="60">
        <v>49100</v>
      </c>
      <c r="J89" s="59">
        <f t="shared" si="7"/>
        <v>5455.5555555555557</v>
      </c>
      <c r="K89" s="194"/>
      <c r="L89" s="194"/>
      <c r="M89" s="60">
        <v>109400</v>
      </c>
      <c r="N89" s="59">
        <f>M89/E89</f>
        <v>12155.555555555555</v>
      </c>
      <c r="O89" s="194"/>
      <c r="P89" s="194"/>
      <c r="Q89" s="61">
        <v>134200</v>
      </c>
      <c r="R89" s="59">
        <f>Q89/E89</f>
        <v>14911.111111111111</v>
      </c>
      <c r="S89" s="194"/>
      <c r="T89" s="194"/>
      <c r="U89" s="199"/>
    </row>
    <row r="90" spans="2:21" ht="60.75" customHeight="1" x14ac:dyDescent="0.25">
      <c r="B90" s="67" t="s">
        <v>46</v>
      </c>
      <c r="C90" s="67"/>
      <c r="D90" s="67" t="s">
        <v>186</v>
      </c>
      <c r="E90" s="3">
        <v>9</v>
      </c>
      <c r="F90" s="3">
        <v>23</v>
      </c>
      <c r="G90" s="3">
        <v>48</v>
      </c>
      <c r="H90" s="3">
        <v>28</v>
      </c>
      <c r="I90" s="60">
        <v>71500</v>
      </c>
      <c r="J90" s="59">
        <f t="shared" si="7"/>
        <v>7944.4444444444443</v>
      </c>
      <c r="K90" s="194"/>
      <c r="L90" s="194"/>
      <c r="M90" s="60">
        <v>109400</v>
      </c>
      <c r="N90" s="59">
        <f>M90/E90</f>
        <v>12155.555555555555</v>
      </c>
      <c r="O90" s="194"/>
      <c r="P90" s="194"/>
      <c r="Q90" s="61">
        <v>134200</v>
      </c>
      <c r="R90" s="59">
        <f>Q90/E90</f>
        <v>14911.111111111111</v>
      </c>
      <c r="S90" s="194"/>
      <c r="T90" s="194"/>
      <c r="U90" s="199"/>
    </row>
    <row r="91" spans="2:21" ht="60.75" customHeight="1" x14ac:dyDescent="0.25">
      <c r="B91" s="67" t="s">
        <v>46</v>
      </c>
      <c r="C91" s="67"/>
      <c r="D91" s="67" t="s">
        <v>187</v>
      </c>
      <c r="E91" s="3">
        <v>9</v>
      </c>
      <c r="F91" s="3">
        <v>23</v>
      </c>
      <c r="G91" s="3">
        <v>48</v>
      </c>
      <c r="H91" s="3">
        <v>28</v>
      </c>
      <c r="I91" s="60">
        <v>49100</v>
      </c>
      <c r="J91" s="59">
        <f t="shared" si="7"/>
        <v>5455.5555555555557</v>
      </c>
      <c r="K91" s="195"/>
      <c r="L91" s="195"/>
      <c r="M91" s="60">
        <v>109400</v>
      </c>
      <c r="N91" s="59">
        <f>M91/E91</f>
        <v>12155.555555555555</v>
      </c>
      <c r="O91" s="195"/>
      <c r="P91" s="195"/>
      <c r="Q91" s="61">
        <v>48200</v>
      </c>
      <c r="R91" s="59">
        <f>Q91/E91</f>
        <v>5355.5555555555557</v>
      </c>
      <c r="S91" s="195"/>
      <c r="T91" s="195"/>
      <c r="U91" s="200"/>
    </row>
    <row r="92" spans="2:21" ht="60.75" customHeight="1" x14ac:dyDescent="0.25">
      <c r="B92" s="68" t="s">
        <v>47</v>
      </c>
      <c r="C92" s="68" t="s">
        <v>188</v>
      </c>
      <c r="D92" s="68" t="s">
        <v>85</v>
      </c>
      <c r="E92" s="3">
        <v>9</v>
      </c>
      <c r="F92" s="3">
        <v>23</v>
      </c>
      <c r="G92" s="3">
        <v>48</v>
      </c>
      <c r="H92" s="3">
        <v>28</v>
      </c>
      <c r="I92" s="60">
        <v>49100</v>
      </c>
      <c r="J92" s="59">
        <f t="shared" si="7"/>
        <v>5455.5555555555557</v>
      </c>
      <c r="K92" s="193">
        <f>AVERAGE(I92:I114)</f>
        <v>51686.956521739128</v>
      </c>
      <c r="L92" s="193">
        <f>AVERAGE(J92:J114)</f>
        <v>5742.9951690821272</v>
      </c>
      <c r="M92" s="60">
        <v>109400</v>
      </c>
      <c r="N92" s="59">
        <f>M92/E92</f>
        <v>12155.555555555555</v>
      </c>
      <c r="O92" s="193">
        <f>AVERAGE(M92:M114)</f>
        <v>80282.608695652176</v>
      </c>
      <c r="P92" s="193">
        <f>AVERAGE(N92:N114)</f>
        <v>8920.2898550724676</v>
      </c>
      <c r="Q92" s="61">
        <v>134200</v>
      </c>
      <c r="R92" s="59">
        <f>Q92/E92</f>
        <v>14911.111111111111</v>
      </c>
      <c r="S92" s="193">
        <f>AVERAGE(Q92:Q114)</f>
        <v>81354.34782608696</v>
      </c>
      <c r="T92" s="193">
        <f>AVERAGE(R92:R114)</f>
        <v>9039.3719806763329</v>
      </c>
      <c r="U92" s="193">
        <f>((L92+P92+T92)/3)/V39*W39</f>
        <v>4740.5314009661861</v>
      </c>
    </row>
    <row r="93" spans="2:21" ht="60.75" customHeight="1" x14ac:dyDescent="0.25">
      <c r="B93" s="68" t="s">
        <v>47</v>
      </c>
      <c r="C93" s="68" t="s">
        <v>189</v>
      </c>
      <c r="D93" s="68" t="s">
        <v>190</v>
      </c>
      <c r="E93" s="3">
        <v>9</v>
      </c>
      <c r="F93" s="3">
        <v>23</v>
      </c>
      <c r="G93" s="3">
        <v>48</v>
      </c>
      <c r="H93" s="3">
        <v>28</v>
      </c>
      <c r="I93" s="60">
        <v>58700</v>
      </c>
      <c r="J93" s="59">
        <f t="shared" si="7"/>
        <v>6522.2222222222226</v>
      </c>
      <c r="K93" s="194"/>
      <c r="L93" s="194"/>
      <c r="M93" s="60">
        <v>109400</v>
      </c>
      <c r="N93" s="59">
        <f>M93/E93</f>
        <v>12155.555555555555</v>
      </c>
      <c r="O93" s="194"/>
      <c r="P93" s="194"/>
      <c r="Q93" s="61">
        <v>134200</v>
      </c>
      <c r="R93" s="59">
        <f>Q93/E93</f>
        <v>14911.111111111111</v>
      </c>
      <c r="S93" s="194"/>
      <c r="T93" s="194"/>
      <c r="U93" s="199"/>
    </row>
    <row r="94" spans="2:21" ht="60.75" customHeight="1" x14ac:dyDescent="0.25">
      <c r="B94" s="68" t="s">
        <v>47</v>
      </c>
      <c r="C94" s="68" t="s">
        <v>191</v>
      </c>
      <c r="D94" s="68" t="s">
        <v>69</v>
      </c>
      <c r="E94" s="3">
        <v>9</v>
      </c>
      <c r="F94" s="3">
        <v>23</v>
      </c>
      <c r="G94" s="3">
        <v>48</v>
      </c>
      <c r="H94" s="3">
        <v>28</v>
      </c>
      <c r="I94" s="60">
        <v>49100</v>
      </c>
      <c r="J94" s="59">
        <f t="shared" si="7"/>
        <v>5455.5555555555557</v>
      </c>
      <c r="K94" s="194"/>
      <c r="L94" s="194"/>
      <c r="M94" s="60">
        <v>109400</v>
      </c>
      <c r="N94" s="59">
        <f>M94/E94</f>
        <v>12155.555555555555</v>
      </c>
      <c r="O94" s="194"/>
      <c r="P94" s="194"/>
      <c r="Q94" s="61">
        <v>134200</v>
      </c>
      <c r="R94" s="59">
        <f>Q94/E94</f>
        <v>14911.111111111111</v>
      </c>
      <c r="S94" s="194"/>
      <c r="T94" s="194"/>
      <c r="U94" s="199"/>
    </row>
    <row r="95" spans="2:21" ht="60.75" customHeight="1" x14ac:dyDescent="0.25">
      <c r="B95" s="68" t="s">
        <v>47</v>
      </c>
      <c r="C95" s="68" t="s">
        <v>192</v>
      </c>
      <c r="D95" s="68" t="s">
        <v>83</v>
      </c>
      <c r="E95" s="3">
        <v>9</v>
      </c>
      <c r="F95" s="3">
        <v>23</v>
      </c>
      <c r="G95" s="3">
        <v>48</v>
      </c>
      <c r="H95" s="3">
        <v>28</v>
      </c>
      <c r="I95" s="60">
        <v>49100</v>
      </c>
      <c r="J95" s="59">
        <f t="shared" si="7"/>
        <v>5455.5555555555557</v>
      </c>
      <c r="K95" s="194"/>
      <c r="L95" s="194"/>
      <c r="M95" s="60">
        <v>266500</v>
      </c>
      <c r="N95" s="59">
        <f>M95/E95</f>
        <v>29611.111111111109</v>
      </c>
      <c r="O95" s="194"/>
      <c r="P95" s="194"/>
      <c r="Q95" s="61">
        <v>134200</v>
      </c>
      <c r="R95" s="59">
        <f>Q95/E95</f>
        <v>14911.111111111111</v>
      </c>
      <c r="S95" s="194"/>
      <c r="T95" s="194"/>
      <c r="U95" s="199"/>
    </row>
    <row r="96" spans="2:21" ht="60.75" customHeight="1" x14ac:dyDescent="0.25">
      <c r="B96" s="68" t="s">
        <v>47</v>
      </c>
      <c r="C96" s="68" t="s">
        <v>193</v>
      </c>
      <c r="D96" s="68" t="s">
        <v>194</v>
      </c>
      <c r="E96" s="3">
        <v>9</v>
      </c>
      <c r="F96" s="3">
        <v>23</v>
      </c>
      <c r="G96" s="3">
        <v>48</v>
      </c>
      <c r="H96" s="3">
        <v>28</v>
      </c>
      <c r="I96" s="60">
        <v>49100</v>
      </c>
      <c r="J96" s="59">
        <f t="shared" si="7"/>
        <v>5455.5555555555557</v>
      </c>
      <c r="K96" s="194"/>
      <c r="L96" s="194"/>
      <c r="M96" s="60">
        <v>32500</v>
      </c>
      <c r="N96" s="59">
        <f>M96/E96</f>
        <v>3611.1111111111113</v>
      </c>
      <c r="O96" s="194"/>
      <c r="P96" s="194"/>
      <c r="Q96" s="61">
        <v>21400</v>
      </c>
      <c r="R96" s="59">
        <f>Q96/E96</f>
        <v>2377.7777777777778</v>
      </c>
      <c r="S96" s="194"/>
      <c r="T96" s="194"/>
      <c r="U96" s="199"/>
    </row>
    <row r="97" spans="2:21" ht="60.75" customHeight="1" x14ac:dyDescent="0.25">
      <c r="B97" s="68" t="s">
        <v>47</v>
      </c>
      <c r="C97" s="68" t="s">
        <v>195</v>
      </c>
      <c r="D97" s="68" t="s">
        <v>78</v>
      </c>
      <c r="E97" s="3">
        <v>9</v>
      </c>
      <c r="F97" s="3">
        <v>23</v>
      </c>
      <c r="G97" s="3">
        <v>48</v>
      </c>
      <c r="H97" s="3">
        <v>28</v>
      </c>
      <c r="I97" s="60">
        <v>49100</v>
      </c>
      <c r="J97" s="59">
        <f t="shared" si="7"/>
        <v>5455.5555555555557</v>
      </c>
      <c r="K97" s="194"/>
      <c r="L97" s="194"/>
      <c r="M97" s="60">
        <v>32500</v>
      </c>
      <c r="N97" s="59">
        <f>M97/E97</f>
        <v>3611.1111111111113</v>
      </c>
      <c r="O97" s="194"/>
      <c r="P97" s="194"/>
      <c r="Q97" s="61">
        <v>32675</v>
      </c>
      <c r="R97" s="59">
        <f>Q97/E97</f>
        <v>3630.5555555555557</v>
      </c>
      <c r="S97" s="194"/>
      <c r="T97" s="194"/>
      <c r="U97" s="199"/>
    </row>
    <row r="98" spans="2:21" ht="60.75" customHeight="1" x14ac:dyDescent="0.25">
      <c r="B98" s="68" t="s">
        <v>47</v>
      </c>
      <c r="C98" s="68" t="s">
        <v>196</v>
      </c>
      <c r="D98" s="68" t="s">
        <v>77</v>
      </c>
      <c r="E98" s="3">
        <v>9</v>
      </c>
      <c r="F98" s="3">
        <v>23</v>
      </c>
      <c r="G98" s="3">
        <v>48</v>
      </c>
      <c r="H98" s="3">
        <v>28</v>
      </c>
      <c r="I98" s="60">
        <v>49100</v>
      </c>
      <c r="J98" s="59">
        <f t="shared" si="7"/>
        <v>5455.5555555555557</v>
      </c>
      <c r="K98" s="194"/>
      <c r="L98" s="194"/>
      <c r="M98" s="60">
        <v>32500</v>
      </c>
      <c r="N98" s="59">
        <f>M98/E98</f>
        <v>3611.1111111111113</v>
      </c>
      <c r="O98" s="194"/>
      <c r="P98" s="194"/>
      <c r="Q98" s="61">
        <v>19625</v>
      </c>
      <c r="R98" s="59">
        <f>Q98/E98</f>
        <v>2180.5555555555557</v>
      </c>
      <c r="S98" s="194"/>
      <c r="T98" s="194"/>
      <c r="U98" s="199"/>
    </row>
    <row r="99" spans="2:21" ht="60.75" customHeight="1" x14ac:dyDescent="0.25">
      <c r="B99" s="68" t="s">
        <v>47</v>
      </c>
      <c r="C99" s="68" t="s">
        <v>197</v>
      </c>
      <c r="D99" s="68" t="s">
        <v>70</v>
      </c>
      <c r="E99" s="3">
        <v>9</v>
      </c>
      <c r="F99" s="3">
        <v>23</v>
      </c>
      <c r="G99" s="3">
        <v>48</v>
      </c>
      <c r="H99" s="3">
        <v>28</v>
      </c>
      <c r="I99" s="60">
        <v>58700</v>
      </c>
      <c r="J99" s="59">
        <f t="shared" si="7"/>
        <v>6522.2222222222226</v>
      </c>
      <c r="K99" s="194"/>
      <c r="L99" s="194"/>
      <c r="M99" s="60">
        <v>109400</v>
      </c>
      <c r="N99" s="59">
        <f>M99/E99</f>
        <v>12155.555555555555</v>
      </c>
      <c r="O99" s="194"/>
      <c r="P99" s="194"/>
      <c r="Q99" s="61">
        <v>134200</v>
      </c>
      <c r="R99" s="59">
        <f>Q99/E99</f>
        <v>14911.111111111111</v>
      </c>
      <c r="S99" s="194"/>
      <c r="T99" s="194"/>
      <c r="U99" s="199"/>
    </row>
    <row r="100" spans="2:21" ht="60.75" customHeight="1" x14ac:dyDescent="0.25">
      <c r="B100" s="68" t="s">
        <v>47</v>
      </c>
      <c r="C100" s="68" t="s">
        <v>198</v>
      </c>
      <c r="D100" s="68" t="s">
        <v>81</v>
      </c>
      <c r="E100" s="3">
        <v>9</v>
      </c>
      <c r="F100" s="3">
        <v>23</v>
      </c>
      <c r="G100" s="3">
        <v>48</v>
      </c>
      <c r="H100" s="3">
        <v>28</v>
      </c>
      <c r="I100" s="60">
        <v>49100</v>
      </c>
      <c r="J100" s="59">
        <f t="shared" si="7"/>
        <v>5455.5555555555557</v>
      </c>
      <c r="K100" s="194"/>
      <c r="L100" s="194"/>
      <c r="M100" s="60">
        <v>38500</v>
      </c>
      <c r="N100" s="59">
        <f>M100/E100</f>
        <v>4277.7777777777774</v>
      </c>
      <c r="O100" s="194"/>
      <c r="P100" s="194"/>
      <c r="Q100" s="61">
        <v>48200</v>
      </c>
      <c r="R100" s="59">
        <f>Q100/E100</f>
        <v>5355.5555555555557</v>
      </c>
      <c r="S100" s="194"/>
      <c r="T100" s="194"/>
      <c r="U100" s="199"/>
    </row>
    <row r="101" spans="2:21" ht="60.75" customHeight="1" x14ac:dyDescent="0.25">
      <c r="B101" s="68" t="s">
        <v>47</v>
      </c>
      <c r="C101" s="68" t="s">
        <v>199</v>
      </c>
      <c r="D101" s="68" t="s">
        <v>76</v>
      </c>
      <c r="E101" s="3">
        <v>9</v>
      </c>
      <c r="F101" s="3">
        <v>23</v>
      </c>
      <c r="G101" s="3">
        <v>48</v>
      </c>
      <c r="H101" s="3">
        <v>28</v>
      </c>
      <c r="I101" s="60">
        <v>25400</v>
      </c>
      <c r="J101" s="59">
        <f t="shared" si="7"/>
        <v>2822.2222222222222</v>
      </c>
      <c r="K101" s="194"/>
      <c r="L101" s="194"/>
      <c r="M101" s="60">
        <v>32500</v>
      </c>
      <c r="N101" s="59">
        <f>M101/E101</f>
        <v>3611.1111111111113</v>
      </c>
      <c r="O101" s="194"/>
      <c r="P101" s="194"/>
      <c r="Q101" s="61">
        <v>19625</v>
      </c>
      <c r="R101" s="59">
        <f>Q101/E101</f>
        <v>2180.5555555555557</v>
      </c>
      <c r="S101" s="194"/>
      <c r="T101" s="194"/>
      <c r="U101" s="199"/>
    </row>
    <row r="102" spans="2:21" ht="60.75" customHeight="1" x14ac:dyDescent="0.25">
      <c r="B102" s="68" t="s">
        <v>47</v>
      </c>
      <c r="C102" s="68" t="s">
        <v>200</v>
      </c>
      <c r="D102" s="68" t="s">
        <v>72</v>
      </c>
      <c r="E102" s="3">
        <v>9</v>
      </c>
      <c r="F102" s="3">
        <v>23</v>
      </c>
      <c r="G102" s="3">
        <v>48</v>
      </c>
      <c r="H102" s="3">
        <v>28</v>
      </c>
      <c r="I102" s="61">
        <v>71500</v>
      </c>
      <c r="J102" s="59">
        <f t="shared" si="7"/>
        <v>7944.4444444444443</v>
      </c>
      <c r="K102" s="194"/>
      <c r="L102" s="194"/>
      <c r="M102" s="60">
        <v>77500</v>
      </c>
      <c r="N102" s="59">
        <f>M102/E102</f>
        <v>8611.1111111111113</v>
      </c>
      <c r="O102" s="194"/>
      <c r="P102" s="194"/>
      <c r="Q102" s="61">
        <v>60700</v>
      </c>
      <c r="R102" s="59">
        <f>Q102/E102</f>
        <v>6744.4444444444443</v>
      </c>
      <c r="S102" s="194"/>
      <c r="T102" s="194"/>
      <c r="U102" s="199"/>
    </row>
    <row r="103" spans="2:21" ht="60.75" customHeight="1" x14ac:dyDescent="0.25">
      <c r="B103" s="68" t="s">
        <v>47</v>
      </c>
      <c r="C103" s="68" t="s">
        <v>201</v>
      </c>
      <c r="D103" s="68" t="s">
        <v>71</v>
      </c>
      <c r="E103" s="3">
        <v>9</v>
      </c>
      <c r="F103" s="3">
        <v>23</v>
      </c>
      <c r="G103" s="3">
        <v>48</v>
      </c>
      <c r="H103" s="3">
        <v>28</v>
      </c>
      <c r="I103" s="61">
        <v>49100</v>
      </c>
      <c r="J103" s="59">
        <f t="shared" si="7"/>
        <v>5455.5555555555557</v>
      </c>
      <c r="K103" s="194"/>
      <c r="L103" s="194"/>
      <c r="M103" s="60">
        <v>109400</v>
      </c>
      <c r="N103" s="59">
        <f>M103/E103</f>
        <v>12155.555555555555</v>
      </c>
      <c r="O103" s="194"/>
      <c r="P103" s="194"/>
      <c r="Q103" s="61">
        <v>134200</v>
      </c>
      <c r="R103" s="59">
        <f>Q103/E103</f>
        <v>14911.111111111111</v>
      </c>
      <c r="S103" s="194"/>
      <c r="T103" s="194"/>
      <c r="U103" s="199"/>
    </row>
    <row r="104" spans="2:21" ht="60.75" customHeight="1" x14ac:dyDescent="0.25">
      <c r="B104" s="68" t="s">
        <v>47</v>
      </c>
      <c r="C104" s="68" t="s">
        <v>202</v>
      </c>
      <c r="D104" s="68" t="s">
        <v>73</v>
      </c>
      <c r="E104" s="3">
        <v>9</v>
      </c>
      <c r="F104" s="3">
        <v>23</v>
      </c>
      <c r="G104" s="3">
        <v>48</v>
      </c>
      <c r="H104" s="3">
        <v>28</v>
      </c>
      <c r="I104" s="61">
        <v>49100</v>
      </c>
      <c r="J104" s="59">
        <f t="shared" si="7"/>
        <v>5455.5555555555557</v>
      </c>
      <c r="K104" s="194"/>
      <c r="L104" s="194"/>
      <c r="M104" s="60">
        <v>109400</v>
      </c>
      <c r="N104" s="59">
        <f>M104/E104</f>
        <v>12155.555555555555</v>
      </c>
      <c r="O104" s="194"/>
      <c r="P104" s="194"/>
      <c r="Q104" s="61">
        <v>134200</v>
      </c>
      <c r="R104" s="59">
        <f>Q104/E104</f>
        <v>14911.111111111111</v>
      </c>
      <c r="S104" s="194"/>
      <c r="T104" s="194"/>
      <c r="U104" s="199"/>
    </row>
    <row r="105" spans="2:21" ht="60.75" customHeight="1" x14ac:dyDescent="0.25">
      <c r="B105" s="68" t="s">
        <v>47</v>
      </c>
      <c r="C105" s="68" t="s">
        <v>203</v>
      </c>
      <c r="D105" s="68" t="s">
        <v>204</v>
      </c>
      <c r="E105" s="3">
        <v>9</v>
      </c>
      <c r="F105" s="3">
        <v>23</v>
      </c>
      <c r="G105" s="3">
        <v>48</v>
      </c>
      <c r="H105" s="3">
        <v>28</v>
      </c>
      <c r="I105" s="60">
        <v>49100</v>
      </c>
      <c r="J105" s="59">
        <f t="shared" ref="J105:J164" si="8">I105/E105</f>
        <v>5455.5555555555557</v>
      </c>
      <c r="K105" s="194"/>
      <c r="L105" s="194"/>
      <c r="M105" s="60">
        <v>109400</v>
      </c>
      <c r="N105" s="59">
        <f>M105/E105</f>
        <v>12155.555555555555</v>
      </c>
      <c r="O105" s="194"/>
      <c r="P105" s="194"/>
      <c r="Q105" s="61">
        <v>60700</v>
      </c>
      <c r="R105" s="59">
        <f>Q105/E105</f>
        <v>6744.4444444444443</v>
      </c>
      <c r="S105" s="194"/>
      <c r="T105" s="194"/>
      <c r="U105" s="199"/>
    </row>
    <row r="106" spans="2:21" ht="60.75" customHeight="1" x14ac:dyDescent="0.25">
      <c r="B106" s="68" t="s">
        <v>47</v>
      </c>
      <c r="C106" s="68" t="s">
        <v>205</v>
      </c>
      <c r="D106" s="68" t="s">
        <v>79</v>
      </c>
      <c r="E106" s="3">
        <v>9</v>
      </c>
      <c r="F106" s="3">
        <v>23</v>
      </c>
      <c r="G106" s="3">
        <v>48</v>
      </c>
      <c r="H106" s="3">
        <v>28</v>
      </c>
      <c r="I106" s="60">
        <v>49100</v>
      </c>
      <c r="J106" s="59">
        <f t="shared" si="8"/>
        <v>5455.5555555555557</v>
      </c>
      <c r="K106" s="194"/>
      <c r="L106" s="194"/>
      <c r="M106" s="60">
        <v>32500</v>
      </c>
      <c r="N106" s="59">
        <f>M106/E106</f>
        <v>3611.1111111111113</v>
      </c>
      <c r="O106" s="194"/>
      <c r="P106" s="194"/>
      <c r="Q106" s="61">
        <v>21400</v>
      </c>
      <c r="R106" s="59">
        <f>Q106/E106</f>
        <v>2377.7777777777778</v>
      </c>
      <c r="S106" s="194"/>
      <c r="T106" s="194"/>
      <c r="U106" s="199"/>
    </row>
    <row r="107" spans="2:21" ht="60.75" customHeight="1" x14ac:dyDescent="0.25">
      <c r="B107" s="68" t="s">
        <v>47</v>
      </c>
      <c r="C107" s="68" t="s">
        <v>206</v>
      </c>
      <c r="D107" s="68" t="s">
        <v>84</v>
      </c>
      <c r="E107" s="3">
        <v>9</v>
      </c>
      <c r="F107" s="3">
        <v>23</v>
      </c>
      <c r="G107" s="3">
        <v>48</v>
      </c>
      <c r="H107" s="3">
        <v>28</v>
      </c>
      <c r="I107" s="60">
        <v>49100</v>
      </c>
      <c r="J107" s="59">
        <f t="shared" si="8"/>
        <v>5455.5555555555557</v>
      </c>
      <c r="K107" s="194"/>
      <c r="L107" s="194"/>
      <c r="M107" s="60">
        <v>77500</v>
      </c>
      <c r="N107" s="59">
        <f>M107/E107</f>
        <v>8611.1111111111113</v>
      </c>
      <c r="O107" s="194"/>
      <c r="P107" s="194"/>
      <c r="Q107" s="61">
        <v>134200</v>
      </c>
      <c r="R107" s="59">
        <f>Q107/E107</f>
        <v>14911.111111111111</v>
      </c>
      <c r="S107" s="194"/>
      <c r="T107" s="194"/>
      <c r="U107" s="199"/>
    </row>
    <row r="108" spans="2:21" ht="60.75" customHeight="1" x14ac:dyDescent="0.25">
      <c r="B108" s="68" t="s">
        <v>47</v>
      </c>
      <c r="C108" s="68"/>
      <c r="D108" s="68" t="s">
        <v>207</v>
      </c>
      <c r="E108" s="3">
        <v>9</v>
      </c>
      <c r="F108" s="3">
        <v>23</v>
      </c>
      <c r="G108" s="3">
        <v>48</v>
      </c>
      <c r="H108" s="3">
        <v>28</v>
      </c>
      <c r="I108" s="60">
        <v>58700</v>
      </c>
      <c r="J108" s="59">
        <f t="shared" si="8"/>
        <v>6522.2222222222226</v>
      </c>
      <c r="K108" s="194"/>
      <c r="L108" s="194"/>
      <c r="M108" s="60">
        <v>109400</v>
      </c>
      <c r="N108" s="59">
        <f>M108/E108</f>
        <v>12155.555555555555</v>
      </c>
      <c r="O108" s="194"/>
      <c r="P108" s="194"/>
      <c r="Q108" s="61">
        <v>134200</v>
      </c>
      <c r="R108" s="59">
        <f>Q108/E108</f>
        <v>14911.111111111111</v>
      </c>
      <c r="S108" s="194"/>
      <c r="T108" s="194"/>
      <c r="U108" s="199"/>
    </row>
    <row r="109" spans="2:21" ht="60.75" customHeight="1" x14ac:dyDescent="0.25">
      <c r="B109" s="68" t="s">
        <v>47</v>
      </c>
      <c r="C109" s="68"/>
      <c r="D109" s="68" t="s">
        <v>86</v>
      </c>
      <c r="E109" s="3">
        <v>9</v>
      </c>
      <c r="F109" s="3">
        <v>23</v>
      </c>
      <c r="G109" s="3">
        <v>48</v>
      </c>
      <c r="H109" s="3">
        <v>28</v>
      </c>
      <c r="I109" s="60">
        <v>58700</v>
      </c>
      <c r="J109" s="59">
        <f t="shared" si="8"/>
        <v>6522.2222222222226</v>
      </c>
      <c r="K109" s="194"/>
      <c r="L109" s="194"/>
      <c r="M109" s="60">
        <v>109400</v>
      </c>
      <c r="N109" s="59">
        <f>M109/E109</f>
        <v>12155.555555555555</v>
      </c>
      <c r="O109" s="194"/>
      <c r="P109" s="194"/>
      <c r="Q109" s="61">
        <v>134200</v>
      </c>
      <c r="R109" s="59">
        <f>Q109/E109</f>
        <v>14911.111111111111</v>
      </c>
      <c r="S109" s="194"/>
      <c r="T109" s="194"/>
      <c r="U109" s="199"/>
    </row>
    <row r="110" spans="2:21" ht="60.75" customHeight="1" x14ac:dyDescent="0.25">
      <c r="B110" s="68" t="s">
        <v>47</v>
      </c>
      <c r="C110" s="68"/>
      <c r="D110" s="68" t="s">
        <v>208</v>
      </c>
      <c r="E110" s="3">
        <v>9</v>
      </c>
      <c r="F110" s="3">
        <v>23</v>
      </c>
      <c r="G110" s="3">
        <v>48</v>
      </c>
      <c r="H110" s="3">
        <v>28</v>
      </c>
      <c r="I110" s="60">
        <v>49100</v>
      </c>
      <c r="J110" s="59">
        <f t="shared" si="8"/>
        <v>5455.5555555555557</v>
      </c>
      <c r="K110" s="194"/>
      <c r="L110" s="194"/>
      <c r="M110" s="60">
        <v>32500</v>
      </c>
      <c r="N110" s="59">
        <f>M110/E110</f>
        <v>3611.1111111111113</v>
      </c>
      <c r="O110" s="194"/>
      <c r="P110" s="194"/>
      <c r="Q110" s="61">
        <v>21400</v>
      </c>
      <c r="R110" s="59">
        <f>Q110/E110</f>
        <v>2377.7777777777778</v>
      </c>
      <c r="S110" s="194"/>
      <c r="T110" s="194"/>
      <c r="U110" s="199"/>
    </row>
    <row r="111" spans="2:21" ht="60.75" customHeight="1" x14ac:dyDescent="0.25">
      <c r="B111" s="68" t="s">
        <v>47</v>
      </c>
      <c r="C111" s="68"/>
      <c r="D111" s="68" t="s">
        <v>209</v>
      </c>
      <c r="E111" s="3">
        <v>9</v>
      </c>
      <c r="F111" s="3">
        <v>23</v>
      </c>
      <c r="G111" s="3">
        <v>48</v>
      </c>
      <c r="H111" s="3">
        <v>28</v>
      </c>
      <c r="I111" s="60">
        <v>49100</v>
      </c>
      <c r="J111" s="59">
        <f t="shared" si="8"/>
        <v>5455.5555555555557</v>
      </c>
      <c r="K111" s="194"/>
      <c r="L111" s="194"/>
      <c r="M111" s="60">
        <v>32500</v>
      </c>
      <c r="N111" s="59">
        <f>M111/E111</f>
        <v>3611.1111111111113</v>
      </c>
      <c r="O111" s="194"/>
      <c r="P111" s="194"/>
      <c r="Q111" s="61">
        <v>21400</v>
      </c>
      <c r="R111" s="59">
        <f>Q111/E111</f>
        <v>2377.7777777777778</v>
      </c>
      <c r="S111" s="194"/>
      <c r="T111" s="194"/>
      <c r="U111" s="199"/>
    </row>
    <row r="112" spans="2:21" ht="60.75" customHeight="1" x14ac:dyDescent="0.25">
      <c r="B112" s="68" t="s">
        <v>47</v>
      </c>
      <c r="C112" s="68"/>
      <c r="D112" s="68" t="s">
        <v>82</v>
      </c>
      <c r="E112" s="3">
        <v>9</v>
      </c>
      <c r="F112" s="3">
        <v>23</v>
      </c>
      <c r="G112" s="3">
        <v>48</v>
      </c>
      <c r="H112" s="3">
        <v>28</v>
      </c>
      <c r="I112" s="60">
        <v>49100</v>
      </c>
      <c r="J112" s="59">
        <f t="shared" si="8"/>
        <v>5455.5555555555557</v>
      </c>
      <c r="K112" s="194"/>
      <c r="L112" s="194"/>
      <c r="M112" s="60">
        <v>32500</v>
      </c>
      <c r="N112" s="59">
        <f>M112/E112</f>
        <v>3611.1111111111113</v>
      </c>
      <c r="O112" s="194"/>
      <c r="P112" s="194"/>
      <c r="Q112" s="61">
        <v>19625</v>
      </c>
      <c r="R112" s="59">
        <f>Q112/E112</f>
        <v>2180.5555555555557</v>
      </c>
      <c r="S112" s="194"/>
      <c r="T112" s="194"/>
      <c r="U112" s="199"/>
    </row>
    <row r="113" spans="2:21" ht="60.75" customHeight="1" x14ac:dyDescent="0.25">
      <c r="B113" s="68" t="s">
        <v>47</v>
      </c>
      <c r="C113" s="68"/>
      <c r="D113" s="68" t="s">
        <v>210</v>
      </c>
      <c r="E113" s="3">
        <v>9</v>
      </c>
      <c r="F113" s="3">
        <v>23</v>
      </c>
      <c r="G113" s="3">
        <v>48</v>
      </c>
      <c r="H113" s="3">
        <v>28</v>
      </c>
      <c r="I113" s="60">
        <v>49100</v>
      </c>
      <c r="J113" s="59">
        <f t="shared" si="8"/>
        <v>5455.5555555555557</v>
      </c>
      <c r="K113" s="194"/>
      <c r="L113" s="194"/>
      <c r="M113" s="60">
        <v>32500</v>
      </c>
      <c r="N113" s="59">
        <f>M113/E113</f>
        <v>3611.1111111111113</v>
      </c>
      <c r="O113" s="194"/>
      <c r="P113" s="194"/>
      <c r="Q113" s="61">
        <v>48200</v>
      </c>
      <c r="R113" s="59">
        <f>Q113/E113</f>
        <v>5355.5555555555557</v>
      </c>
      <c r="S113" s="194"/>
      <c r="T113" s="194"/>
      <c r="U113" s="199"/>
    </row>
    <row r="114" spans="2:21" ht="60.75" customHeight="1" x14ac:dyDescent="0.25">
      <c r="B114" s="68" t="s">
        <v>47</v>
      </c>
      <c r="C114" s="68"/>
      <c r="D114" s="68" t="s">
        <v>80</v>
      </c>
      <c r="E114" s="3">
        <v>9</v>
      </c>
      <c r="F114" s="3">
        <v>23</v>
      </c>
      <c r="G114" s="3">
        <v>48</v>
      </c>
      <c r="H114" s="3">
        <v>28</v>
      </c>
      <c r="I114" s="60">
        <v>71500</v>
      </c>
      <c r="J114" s="59">
        <f t="shared" si="8"/>
        <v>7944.4444444444443</v>
      </c>
      <c r="K114" s="195"/>
      <c r="L114" s="195"/>
      <c r="M114" s="60">
        <v>109400</v>
      </c>
      <c r="N114" s="59">
        <f>M114/E114</f>
        <v>12155.555555555555</v>
      </c>
      <c r="O114" s="195"/>
      <c r="P114" s="195"/>
      <c r="Q114" s="61">
        <v>134200</v>
      </c>
      <c r="R114" s="59">
        <f>Q114/E114</f>
        <v>14911.111111111111</v>
      </c>
      <c r="S114" s="195"/>
      <c r="T114" s="195"/>
      <c r="U114" s="200"/>
    </row>
    <row r="115" spans="2:21" ht="60.75" customHeight="1" x14ac:dyDescent="0.25">
      <c r="B115" s="69" t="s">
        <v>48</v>
      </c>
      <c r="C115" s="69" t="s">
        <v>211</v>
      </c>
      <c r="D115" s="69" t="s">
        <v>212</v>
      </c>
      <c r="E115" s="3">
        <v>9</v>
      </c>
      <c r="F115" s="3">
        <v>23</v>
      </c>
      <c r="G115" s="3">
        <v>48</v>
      </c>
      <c r="H115" s="70">
        <v>28</v>
      </c>
      <c r="I115" s="60">
        <v>43100</v>
      </c>
      <c r="J115" s="59">
        <f t="shared" si="8"/>
        <v>4788.8888888888887</v>
      </c>
      <c r="K115" s="193">
        <f>AVERAGE(I115:I124)</f>
        <v>28940</v>
      </c>
      <c r="L115" s="193">
        <f>AVERAGE(J115:J124)</f>
        <v>3215.5555555555557</v>
      </c>
      <c r="M115" s="60">
        <v>26500</v>
      </c>
      <c r="N115" s="59">
        <f>M115/E115</f>
        <v>2944.4444444444443</v>
      </c>
      <c r="O115" s="193">
        <f>AVERAGE(M115:M124)</f>
        <v>26500</v>
      </c>
      <c r="P115" s="193">
        <f>AVERAGE(N115:N124)</f>
        <v>2944.4444444444448</v>
      </c>
      <c r="Q115" s="61">
        <v>21400</v>
      </c>
      <c r="R115" s="59">
        <f>Q115/E115</f>
        <v>2377.7777777777778</v>
      </c>
      <c r="S115" s="193">
        <f>AVERAGE(Q115:Q124)</f>
        <v>19577.5</v>
      </c>
      <c r="T115" s="193">
        <f>AVERAGE(R115:R124)</f>
        <v>2175.2777777777778</v>
      </c>
      <c r="U115" s="193">
        <f>((L115+P115+T115)/3)/V39*W39</f>
        <v>1667.0555555555554</v>
      </c>
    </row>
    <row r="116" spans="2:21" ht="60.75" customHeight="1" x14ac:dyDescent="0.25">
      <c r="B116" s="71" t="s">
        <v>48</v>
      </c>
      <c r="C116" s="71"/>
      <c r="D116" s="71" t="s">
        <v>213</v>
      </c>
      <c r="E116" s="3">
        <v>9</v>
      </c>
      <c r="F116" s="3">
        <v>23</v>
      </c>
      <c r="G116" s="3">
        <v>48</v>
      </c>
      <c r="H116" s="70">
        <v>28</v>
      </c>
      <c r="I116" s="60">
        <v>43100</v>
      </c>
      <c r="J116" s="59">
        <f t="shared" si="8"/>
        <v>4788.8888888888887</v>
      </c>
      <c r="K116" s="194"/>
      <c r="L116" s="194"/>
      <c r="M116" s="60">
        <v>26500</v>
      </c>
      <c r="N116" s="59">
        <f>M116/E116</f>
        <v>2944.4444444444443</v>
      </c>
      <c r="O116" s="194"/>
      <c r="P116" s="194"/>
      <c r="Q116" s="61">
        <v>19375</v>
      </c>
      <c r="R116" s="59">
        <f>Q116/E116</f>
        <v>2152.7777777777778</v>
      </c>
      <c r="S116" s="199"/>
      <c r="T116" s="194"/>
      <c r="U116" s="199"/>
    </row>
    <row r="117" spans="2:21" ht="60.75" customHeight="1" x14ac:dyDescent="0.25">
      <c r="B117" s="71" t="s">
        <v>48</v>
      </c>
      <c r="C117" s="71"/>
      <c r="D117" s="71" t="s">
        <v>214</v>
      </c>
      <c r="E117" s="3">
        <v>9</v>
      </c>
      <c r="F117" s="3">
        <v>23</v>
      </c>
      <c r="G117" s="3">
        <v>48</v>
      </c>
      <c r="H117" s="70">
        <v>28</v>
      </c>
      <c r="I117" s="60">
        <v>25400</v>
      </c>
      <c r="J117" s="59">
        <f t="shared" si="8"/>
        <v>2822.2222222222222</v>
      </c>
      <c r="K117" s="194"/>
      <c r="L117" s="194"/>
      <c r="M117" s="60">
        <v>26500</v>
      </c>
      <c r="N117" s="59">
        <f>M117/E117</f>
        <v>2944.4444444444443</v>
      </c>
      <c r="O117" s="194"/>
      <c r="P117" s="194"/>
      <c r="Q117" s="61">
        <v>19375</v>
      </c>
      <c r="R117" s="59">
        <f>Q117/E117</f>
        <v>2152.7777777777778</v>
      </c>
      <c r="S117" s="199"/>
      <c r="T117" s="194"/>
      <c r="U117" s="199"/>
    </row>
    <row r="118" spans="2:21" ht="60.75" customHeight="1" x14ac:dyDescent="0.25">
      <c r="B118" s="71" t="s">
        <v>48</v>
      </c>
      <c r="C118" s="71"/>
      <c r="D118" s="71" t="s">
        <v>215</v>
      </c>
      <c r="E118" s="3">
        <v>9</v>
      </c>
      <c r="F118" s="3">
        <v>23</v>
      </c>
      <c r="G118" s="3">
        <v>48</v>
      </c>
      <c r="H118" s="70">
        <v>28</v>
      </c>
      <c r="I118" s="60">
        <v>25400</v>
      </c>
      <c r="J118" s="59">
        <f t="shared" si="8"/>
        <v>2822.2222222222222</v>
      </c>
      <c r="K118" s="194"/>
      <c r="L118" s="194"/>
      <c r="M118" s="60">
        <v>26500</v>
      </c>
      <c r="N118" s="59">
        <f>M118/E118</f>
        <v>2944.4444444444443</v>
      </c>
      <c r="O118" s="194"/>
      <c r="P118" s="194"/>
      <c r="Q118" s="61">
        <v>19375</v>
      </c>
      <c r="R118" s="59">
        <f>Q118/E118</f>
        <v>2152.7777777777778</v>
      </c>
      <c r="S118" s="199"/>
      <c r="T118" s="194"/>
      <c r="U118" s="199"/>
    </row>
    <row r="119" spans="2:21" ht="60.75" customHeight="1" x14ac:dyDescent="0.25">
      <c r="B119" s="71" t="s">
        <v>48</v>
      </c>
      <c r="C119" s="71" t="s">
        <v>216</v>
      </c>
      <c r="D119" s="71" t="s">
        <v>217</v>
      </c>
      <c r="E119" s="3">
        <v>9</v>
      </c>
      <c r="F119" s="3">
        <v>23</v>
      </c>
      <c r="G119" s="3">
        <v>48</v>
      </c>
      <c r="H119" s="70">
        <v>28</v>
      </c>
      <c r="I119" s="60">
        <v>25400</v>
      </c>
      <c r="J119" s="59">
        <f t="shared" si="8"/>
        <v>2822.2222222222222</v>
      </c>
      <c r="K119" s="194"/>
      <c r="L119" s="194"/>
      <c r="M119" s="60">
        <v>26500</v>
      </c>
      <c r="N119" s="59">
        <f>M119/E119</f>
        <v>2944.4444444444443</v>
      </c>
      <c r="O119" s="194"/>
      <c r="P119" s="194"/>
      <c r="Q119" s="61">
        <v>19375</v>
      </c>
      <c r="R119" s="59">
        <f>Q119/E119</f>
        <v>2152.7777777777778</v>
      </c>
      <c r="S119" s="199"/>
      <c r="T119" s="194"/>
      <c r="U119" s="199"/>
    </row>
    <row r="120" spans="2:21" ht="60.75" customHeight="1" x14ac:dyDescent="0.25">
      <c r="B120" s="71" t="s">
        <v>48</v>
      </c>
      <c r="C120" s="71"/>
      <c r="D120" s="71" t="s">
        <v>218</v>
      </c>
      <c r="E120" s="3">
        <v>9</v>
      </c>
      <c r="F120" s="3">
        <v>23</v>
      </c>
      <c r="G120" s="3">
        <v>48</v>
      </c>
      <c r="H120" s="70">
        <v>28</v>
      </c>
      <c r="I120" s="60">
        <v>25400</v>
      </c>
      <c r="J120" s="59">
        <f t="shared" si="8"/>
        <v>2822.2222222222222</v>
      </c>
      <c r="K120" s="194"/>
      <c r="L120" s="194"/>
      <c r="M120" s="60">
        <v>26500</v>
      </c>
      <c r="N120" s="59">
        <f>M120/E120</f>
        <v>2944.4444444444443</v>
      </c>
      <c r="O120" s="194"/>
      <c r="P120" s="194"/>
      <c r="Q120" s="61">
        <v>19375</v>
      </c>
      <c r="R120" s="59">
        <f>Q120/E120</f>
        <v>2152.7777777777778</v>
      </c>
      <c r="S120" s="199"/>
      <c r="T120" s="194"/>
      <c r="U120" s="199"/>
    </row>
    <row r="121" spans="2:21" ht="60.75" customHeight="1" x14ac:dyDescent="0.25">
      <c r="B121" s="71" t="s">
        <v>48</v>
      </c>
      <c r="C121" s="71"/>
      <c r="D121" s="71" t="s">
        <v>91</v>
      </c>
      <c r="E121" s="3">
        <v>9</v>
      </c>
      <c r="F121" s="3">
        <v>23</v>
      </c>
      <c r="G121" s="3">
        <v>48</v>
      </c>
      <c r="H121" s="70">
        <v>28</v>
      </c>
      <c r="I121" s="60">
        <v>25400</v>
      </c>
      <c r="J121" s="59">
        <f t="shared" si="8"/>
        <v>2822.2222222222222</v>
      </c>
      <c r="K121" s="194"/>
      <c r="L121" s="194"/>
      <c r="M121" s="60">
        <v>26500</v>
      </c>
      <c r="N121" s="59">
        <f>M121/E121</f>
        <v>2944.4444444444443</v>
      </c>
      <c r="O121" s="194"/>
      <c r="P121" s="194"/>
      <c r="Q121" s="61">
        <v>19375</v>
      </c>
      <c r="R121" s="59">
        <f>Q121/E121</f>
        <v>2152.7777777777778</v>
      </c>
      <c r="S121" s="199"/>
      <c r="T121" s="194"/>
      <c r="U121" s="199"/>
    </row>
    <row r="122" spans="2:21" ht="60.75" customHeight="1" x14ac:dyDescent="0.25">
      <c r="B122" s="71" t="s">
        <v>48</v>
      </c>
      <c r="C122" s="71"/>
      <c r="D122" s="71" t="s">
        <v>219</v>
      </c>
      <c r="E122" s="3">
        <v>9</v>
      </c>
      <c r="F122" s="3">
        <v>23</v>
      </c>
      <c r="G122" s="3">
        <v>48</v>
      </c>
      <c r="H122" s="70">
        <v>28</v>
      </c>
      <c r="I122" s="60">
        <v>25400</v>
      </c>
      <c r="J122" s="59">
        <f t="shared" si="8"/>
        <v>2822.2222222222222</v>
      </c>
      <c r="K122" s="194"/>
      <c r="L122" s="194"/>
      <c r="M122" s="60">
        <v>26500</v>
      </c>
      <c r="N122" s="59">
        <f>M122/E122</f>
        <v>2944.4444444444443</v>
      </c>
      <c r="O122" s="194"/>
      <c r="P122" s="194"/>
      <c r="Q122" s="61">
        <v>19375</v>
      </c>
      <c r="R122" s="59">
        <f>Q122/E122</f>
        <v>2152.7777777777778</v>
      </c>
      <c r="S122" s="199"/>
      <c r="T122" s="194"/>
      <c r="U122" s="199"/>
    </row>
    <row r="123" spans="2:21" ht="60.75" customHeight="1" x14ac:dyDescent="0.25">
      <c r="B123" s="71" t="s">
        <v>48</v>
      </c>
      <c r="C123" s="71"/>
      <c r="D123" s="71" t="s">
        <v>220</v>
      </c>
      <c r="E123" s="3">
        <v>9</v>
      </c>
      <c r="F123" s="3">
        <v>23</v>
      </c>
      <c r="G123" s="3">
        <v>48</v>
      </c>
      <c r="H123" s="70">
        <v>28</v>
      </c>
      <c r="I123" s="60">
        <v>25400</v>
      </c>
      <c r="J123" s="59">
        <f t="shared" si="8"/>
        <v>2822.2222222222222</v>
      </c>
      <c r="K123" s="194"/>
      <c r="L123" s="194"/>
      <c r="M123" s="60">
        <v>26500</v>
      </c>
      <c r="N123" s="59">
        <f>M123/E123</f>
        <v>2944.4444444444443</v>
      </c>
      <c r="O123" s="194"/>
      <c r="P123" s="194"/>
      <c r="Q123" s="61">
        <v>19375</v>
      </c>
      <c r="R123" s="59">
        <f>Q123/E123</f>
        <v>2152.7777777777778</v>
      </c>
      <c r="S123" s="199"/>
      <c r="T123" s="194"/>
      <c r="U123" s="199"/>
    </row>
    <row r="124" spans="2:21" ht="60.75" customHeight="1" x14ac:dyDescent="0.25">
      <c r="B124" s="71" t="s">
        <v>48</v>
      </c>
      <c r="C124" s="71"/>
      <c r="D124" s="71" t="s">
        <v>221</v>
      </c>
      <c r="E124" s="3">
        <v>9</v>
      </c>
      <c r="F124" s="3">
        <v>23</v>
      </c>
      <c r="G124" s="3">
        <v>48</v>
      </c>
      <c r="H124" s="70">
        <v>28</v>
      </c>
      <c r="I124" s="60">
        <v>25400</v>
      </c>
      <c r="J124" s="59">
        <f t="shared" si="8"/>
        <v>2822.2222222222222</v>
      </c>
      <c r="K124" s="195"/>
      <c r="L124" s="195"/>
      <c r="M124" s="60">
        <v>26500</v>
      </c>
      <c r="N124" s="59">
        <f>M124/E124</f>
        <v>2944.4444444444443</v>
      </c>
      <c r="O124" s="195"/>
      <c r="P124" s="195"/>
      <c r="Q124" s="61">
        <v>19375</v>
      </c>
      <c r="R124" s="59">
        <f>Q124/E124</f>
        <v>2152.7777777777778</v>
      </c>
      <c r="S124" s="200"/>
      <c r="T124" s="195"/>
      <c r="U124" s="200"/>
    </row>
    <row r="125" spans="2:21" ht="60.75" customHeight="1" x14ac:dyDescent="0.25">
      <c r="B125" s="72" t="s">
        <v>222</v>
      </c>
      <c r="C125" s="72"/>
      <c r="D125" s="72" t="s">
        <v>92</v>
      </c>
      <c r="E125" s="3">
        <v>9</v>
      </c>
      <c r="F125" s="3">
        <v>23</v>
      </c>
      <c r="G125" s="3">
        <v>48</v>
      </c>
      <c r="H125" s="70">
        <v>28</v>
      </c>
      <c r="I125" s="60">
        <v>49100</v>
      </c>
      <c r="J125" s="59">
        <f t="shared" si="8"/>
        <v>5455.5555555555557</v>
      </c>
      <c r="K125" s="193">
        <f>AVERAGE(I125:I147)</f>
        <v>54665.217391304344</v>
      </c>
      <c r="L125" s="193">
        <f>AVERAGE(J125:J147)</f>
        <v>6073.913043478261</v>
      </c>
      <c r="M125" s="60">
        <v>77500</v>
      </c>
      <c r="N125" s="59">
        <f>M125/E125</f>
        <v>8611.1111111111113</v>
      </c>
      <c r="O125" s="193">
        <f>AVERAGE(M125:M147)</f>
        <v>105952.17391304347</v>
      </c>
      <c r="P125" s="193">
        <f>AVERAGE(N125:N147)</f>
        <v>11772.463768115946</v>
      </c>
      <c r="Q125" s="61">
        <v>48200</v>
      </c>
      <c r="R125" s="59">
        <f>Q125/E125</f>
        <v>5355.5555555555557</v>
      </c>
      <c r="S125" s="193">
        <f>AVERAGE(Q125:Q147)</f>
        <v>83595.65217391304</v>
      </c>
      <c r="T125" s="193">
        <f>AVERAGE(R125:R147)</f>
        <v>9288.4057971014499</v>
      </c>
      <c r="U125" s="193">
        <f>((L125+P125+T125)/3)/V39*W39</f>
        <v>5426.9565217391309</v>
      </c>
    </row>
    <row r="126" spans="2:21" ht="60.75" customHeight="1" x14ac:dyDescent="0.25">
      <c r="B126" s="72" t="s">
        <v>222</v>
      </c>
      <c r="C126" s="72"/>
      <c r="D126" s="72" t="s">
        <v>223</v>
      </c>
      <c r="E126" s="3">
        <v>9</v>
      </c>
      <c r="F126" s="3">
        <v>23</v>
      </c>
      <c r="G126" s="3">
        <v>48</v>
      </c>
      <c r="H126" s="70">
        <v>28</v>
      </c>
      <c r="I126" s="60">
        <v>49100</v>
      </c>
      <c r="J126" s="59">
        <f t="shared" si="8"/>
        <v>5455.5555555555557</v>
      </c>
      <c r="K126" s="194"/>
      <c r="L126" s="194"/>
      <c r="M126" s="60">
        <v>109400</v>
      </c>
      <c r="N126" s="59">
        <f>M126/E126</f>
        <v>12155.555555555555</v>
      </c>
      <c r="O126" s="194"/>
      <c r="P126" s="194"/>
      <c r="Q126" s="61">
        <v>48200</v>
      </c>
      <c r="R126" s="59">
        <f>Q126/E126</f>
        <v>5355.5555555555557</v>
      </c>
      <c r="S126" s="194"/>
      <c r="T126" s="194"/>
      <c r="U126" s="199"/>
    </row>
    <row r="127" spans="2:21" ht="60.75" customHeight="1" x14ac:dyDescent="0.25">
      <c r="B127" s="72" t="s">
        <v>222</v>
      </c>
      <c r="C127" s="72"/>
      <c r="D127" s="72" t="s">
        <v>224</v>
      </c>
      <c r="E127" s="3">
        <v>9</v>
      </c>
      <c r="F127" s="3">
        <v>23</v>
      </c>
      <c r="G127" s="3">
        <v>48</v>
      </c>
      <c r="H127" s="70">
        <v>28</v>
      </c>
      <c r="I127" s="60">
        <v>71500</v>
      </c>
      <c r="J127" s="59">
        <f t="shared" si="8"/>
        <v>7944.4444444444443</v>
      </c>
      <c r="K127" s="194"/>
      <c r="L127" s="194"/>
      <c r="M127" s="60">
        <v>77500</v>
      </c>
      <c r="N127" s="59">
        <f>M127/E127</f>
        <v>8611.1111111111113</v>
      </c>
      <c r="O127" s="194"/>
      <c r="P127" s="194"/>
      <c r="Q127" s="61">
        <v>83300</v>
      </c>
      <c r="R127" s="59">
        <f>Q127/E127</f>
        <v>9255.5555555555547</v>
      </c>
      <c r="S127" s="194"/>
      <c r="T127" s="194"/>
      <c r="U127" s="199"/>
    </row>
    <row r="128" spans="2:21" ht="60.75" customHeight="1" x14ac:dyDescent="0.25">
      <c r="B128" s="72" t="s">
        <v>222</v>
      </c>
      <c r="C128" s="72"/>
      <c r="D128" s="72" t="s">
        <v>225</v>
      </c>
      <c r="E128" s="3">
        <v>9</v>
      </c>
      <c r="F128" s="3">
        <v>23</v>
      </c>
      <c r="G128" s="3">
        <v>48</v>
      </c>
      <c r="H128" s="70">
        <v>28</v>
      </c>
      <c r="I128" s="60">
        <v>49100</v>
      </c>
      <c r="J128" s="59">
        <f t="shared" si="8"/>
        <v>5455.5555555555557</v>
      </c>
      <c r="K128" s="194"/>
      <c r="L128" s="194"/>
      <c r="M128" s="60">
        <v>109400</v>
      </c>
      <c r="N128" s="59">
        <f>M128/E128</f>
        <v>12155.555555555555</v>
      </c>
      <c r="O128" s="194"/>
      <c r="P128" s="194"/>
      <c r="Q128" s="61">
        <v>83300</v>
      </c>
      <c r="R128" s="59">
        <f>Q128/E128</f>
        <v>9255.5555555555547</v>
      </c>
      <c r="S128" s="194"/>
      <c r="T128" s="194"/>
      <c r="U128" s="199"/>
    </row>
    <row r="129" spans="2:21" ht="60.75" customHeight="1" x14ac:dyDescent="0.25">
      <c r="B129" s="72" t="s">
        <v>222</v>
      </c>
      <c r="C129" s="72"/>
      <c r="D129" s="72" t="s">
        <v>226</v>
      </c>
      <c r="E129" s="3">
        <v>9</v>
      </c>
      <c r="F129" s="3">
        <v>23</v>
      </c>
      <c r="G129" s="3">
        <v>48</v>
      </c>
      <c r="H129" s="70">
        <v>28</v>
      </c>
      <c r="I129" s="60">
        <v>58700</v>
      </c>
      <c r="J129" s="59">
        <f t="shared" si="8"/>
        <v>6522.2222222222226</v>
      </c>
      <c r="K129" s="194"/>
      <c r="L129" s="194"/>
      <c r="M129" s="60">
        <v>109400</v>
      </c>
      <c r="N129" s="59">
        <f>M129/E129</f>
        <v>12155.555555555555</v>
      </c>
      <c r="O129" s="194"/>
      <c r="P129" s="194"/>
      <c r="Q129" s="61">
        <v>83300</v>
      </c>
      <c r="R129" s="59">
        <f>Q129/E129</f>
        <v>9255.5555555555547</v>
      </c>
      <c r="S129" s="194"/>
      <c r="T129" s="194"/>
      <c r="U129" s="199"/>
    </row>
    <row r="130" spans="2:21" ht="60.75" customHeight="1" x14ac:dyDescent="0.25">
      <c r="B130" s="72" t="s">
        <v>222</v>
      </c>
      <c r="C130" s="72"/>
      <c r="D130" s="72" t="s">
        <v>227</v>
      </c>
      <c r="E130" s="3">
        <v>9</v>
      </c>
      <c r="F130" s="3">
        <v>23</v>
      </c>
      <c r="G130" s="3">
        <v>48</v>
      </c>
      <c r="H130" s="70">
        <v>28</v>
      </c>
      <c r="I130" s="60">
        <v>49100</v>
      </c>
      <c r="J130" s="59">
        <f t="shared" si="8"/>
        <v>5455.5555555555557</v>
      </c>
      <c r="K130" s="194"/>
      <c r="L130" s="194"/>
      <c r="M130" s="60">
        <v>109400</v>
      </c>
      <c r="N130" s="59">
        <f>M130/E130</f>
        <v>12155.555555555555</v>
      </c>
      <c r="O130" s="194"/>
      <c r="P130" s="194"/>
      <c r="Q130" s="61">
        <v>134200</v>
      </c>
      <c r="R130" s="59">
        <f>Q130/E130</f>
        <v>14911.111111111111</v>
      </c>
      <c r="S130" s="194"/>
      <c r="T130" s="194"/>
      <c r="U130" s="199"/>
    </row>
    <row r="131" spans="2:21" ht="60.75" customHeight="1" x14ac:dyDescent="0.25">
      <c r="B131" s="72" t="s">
        <v>222</v>
      </c>
      <c r="C131" s="72"/>
      <c r="D131" s="72" t="s">
        <v>228</v>
      </c>
      <c r="E131" s="3">
        <v>9</v>
      </c>
      <c r="F131" s="3">
        <v>23</v>
      </c>
      <c r="G131" s="3">
        <v>48</v>
      </c>
      <c r="H131" s="70">
        <v>28</v>
      </c>
      <c r="I131" s="60">
        <v>58700</v>
      </c>
      <c r="J131" s="59">
        <f t="shared" si="8"/>
        <v>6522.2222222222226</v>
      </c>
      <c r="K131" s="194"/>
      <c r="L131" s="194"/>
      <c r="M131" s="60">
        <v>109400</v>
      </c>
      <c r="N131" s="59">
        <f>M131/E131</f>
        <v>12155.555555555555</v>
      </c>
      <c r="O131" s="194"/>
      <c r="P131" s="194"/>
      <c r="Q131" s="61">
        <v>60700</v>
      </c>
      <c r="R131" s="59">
        <f>Q131/E131</f>
        <v>6744.4444444444443</v>
      </c>
      <c r="S131" s="194"/>
      <c r="T131" s="194"/>
      <c r="U131" s="199"/>
    </row>
    <row r="132" spans="2:21" ht="60.75" customHeight="1" x14ac:dyDescent="0.25">
      <c r="B132" s="72" t="s">
        <v>222</v>
      </c>
      <c r="C132" s="72"/>
      <c r="D132" s="72" t="s">
        <v>229</v>
      </c>
      <c r="E132" s="3">
        <v>9</v>
      </c>
      <c r="F132" s="3">
        <v>23</v>
      </c>
      <c r="G132" s="3">
        <v>48</v>
      </c>
      <c r="H132" s="70">
        <v>28</v>
      </c>
      <c r="I132" s="60">
        <v>58700</v>
      </c>
      <c r="J132" s="59">
        <f t="shared" si="8"/>
        <v>6522.2222222222226</v>
      </c>
      <c r="K132" s="194"/>
      <c r="L132" s="194"/>
      <c r="M132" s="60">
        <v>266500</v>
      </c>
      <c r="N132" s="59">
        <f>M132/E132</f>
        <v>29611.111111111109</v>
      </c>
      <c r="O132" s="194"/>
      <c r="P132" s="194"/>
      <c r="Q132" s="61">
        <v>60700</v>
      </c>
      <c r="R132" s="59">
        <f>Q132/E132</f>
        <v>6744.4444444444443</v>
      </c>
      <c r="S132" s="194"/>
      <c r="T132" s="194"/>
      <c r="U132" s="199"/>
    </row>
    <row r="133" spans="2:21" ht="60.75" customHeight="1" x14ac:dyDescent="0.25">
      <c r="B133" s="72" t="s">
        <v>222</v>
      </c>
      <c r="C133" s="72"/>
      <c r="D133" s="72" t="s">
        <v>230</v>
      </c>
      <c r="E133" s="3">
        <v>9</v>
      </c>
      <c r="F133" s="3">
        <v>23</v>
      </c>
      <c r="G133" s="3">
        <v>48</v>
      </c>
      <c r="H133" s="70">
        <v>28</v>
      </c>
      <c r="I133" s="60">
        <v>58700</v>
      </c>
      <c r="J133" s="59">
        <f t="shared" si="8"/>
        <v>6522.2222222222226</v>
      </c>
      <c r="K133" s="194"/>
      <c r="L133" s="194"/>
      <c r="M133" s="60">
        <v>109400</v>
      </c>
      <c r="N133" s="59">
        <f>M133/E133</f>
        <v>12155.555555555555</v>
      </c>
      <c r="O133" s="194"/>
      <c r="P133" s="194"/>
      <c r="Q133" s="61">
        <v>60700</v>
      </c>
      <c r="R133" s="59">
        <f>Q133/E133</f>
        <v>6744.4444444444443</v>
      </c>
      <c r="S133" s="194"/>
      <c r="T133" s="194"/>
      <c r="U133" s="199"/>
    </row>
    <row r="134" spans="2:21" ht="60.75" customHeight="1" x14ac:dyDescent="0.25">
      <c r="B134" s="72" t="s">
        <v>222</v>
      </c>
      <c r="C134" s="72"/>
      <c r="D134" s="72" t="s">
        <v>231</v>
      </c>
      <c r="E134" s="3">
        <v>9</v>
      </c>
      <c r="F134" s="3">
        <v>23</v>
      </c>
      <c r="G134" s="3">
        <v>48</v>
      </c>
      <c r="H134" s="70">
        <v>28</v>
      </c>
      <c r="I134" s="60">
        <v>49100</v>
      </c>
      <c r="J134" s="59">
        <f t="shared" si="8"/>
        <v>5455.5555555555557</v>
      </c>
      <c r="K134" s="194"/>
      <c r="L134" s="194"/>
      <c r="M134" s="60">
        <v>109400</v>
      </c>
      <c r="N134" s="59">
        <f>M134/E134</f>
        <v>12155.555555555555</v>
      </c>
      <c r="O134" s="194"/>
      <c r="P134" s="194"/>
      <c r="Q134" s="61">
        <v>60700</v>
      </c>
      <c r="R134" s="59">
        <f>Q134/E134</f>
        <v>6744.4444444444443</v>
      </c>
      <c r="S134" s="194"/>
      <c r="T134" s="194"/>
      <c r="U134" s="199"/>
    </row>
    <row r="135" spans="2:21" ht="60.75" customHeight="1" x14ac:dyDescent="0.25">
      <c r="B135" s="72" t="s">
        <v>222</v>
      </c>
      <c r="C135" s="72"/>
      <c r="D135" s="72" t="s">
        <v>232</v>
      </c>
      <c r="E135" s="3">
        <v>9</v>
      </c>
      <c r="F135" s="3">
        <v>23</v>
      </c>
      <c r="G135" s="3">
        <v>48</v>
      </c>
      <c r="H135" s="70">
        <v>28</v>
      </c>
      <c r="I135" s="60">
        <v>49100</v>
      </c>
      <c r="J135" s="59">
        <f t="shared" si="8"/>
        <v>5455.5555555555557</v>
      </c>
      <c r="K135" s="194"/>
      <c r="L135" s="194"/>
      <c r="M135" s="60">
        <v>109400</v>
      </c>
      <c r="N135" s="59">
        <f>M135/E135</f>
        <v>12155.555555555555</v>
      </c>
      <c r="O135" s="194"/>
      <c r="P135" s="194"/>
      <c r="Q135" s="61">
        <v>60700</v>
      </c>
      <c r="R135" s="59">
        <f>Q135/E135</f>
        <v>6744.4444444444443</v>
      </c>
      <c r="S135" s="194"/>
      <c r="T135" s="194"/>
      <c r="U135" s="199"/>
    </row>
    <row r="136" spans="2:21" ht="60.75" customHeight="1" x14ac:dyDescent="0.25">
      <c r="B136" s="72" t="s">
        <v>222</v>
      </c>
      <c r="C136" s="72"/>
      <c r="D136" s="72" t="s">
        <v>233</v>
      </c>
      <c r="E136" s="3">
        <v>9</v>
      </c>
      <c r="F136" s="3">
        <v>23</v>
      </c>
      <c r="G136" s="3">
        <v>48</v>
      </c>
      <c r="H136" s="70">
        <v>28</v>
      </c>
      <c r="I136" s="60">
        <v>58700</v>
      </c>
      <c r="J136" s="59">
        <f t="shared" si="8"/>
        <v>6522.2222222222226</v>
      </c>
      <c r="K136" s="194"/>
      <c r="L136" s="194"/>
      <c r="M136" s="60">
        <v>109400</v>
      </c>
      <c r="N136" s="59">
        <f>M136/E136</f>
        <v>12155.555555555555</v>
      </c>
      <c r="O136" s="194"/>
      <c r="P136" s="194"/>
      <c r="Q136" s="61">
        <v>83300</v>
      </c>
      <c r="R136" s="59">
        <f>Q136/E136</f>
        <v>9255.5555555555547</v>
      </c>
      <c r="S136" s="194"/>
      <c r="T136" s="194"/>
      <c r="U136" s="199"/>
    </row>
    <row r="137" spans="2:21" ht="60.75" customHeight="1" x14ac:dyDescent="0.25">
      <c r="B137" s="72" t="s">
        <v>222</v>
      </c>
      <c r="C137" s="72"/>
      <c r="D137" s="72" t="s">
        <v>234</v>
      </c>
      <c r="E137" s="3">
        <v>9</v>
      </c>
      <c r="F137" s="3">
        <v>23</v>
      </c>
      <c r="G137" s="3">
        <v>48</v>
      </c>
      <c r="H137" s="70">
        <v>28</v>
      </c>
      <c r="I137" s="60">
        <v>49100</v>
      </c>
      <c r="J137" s="59">
        <f t="shared" si="8"/>
        <v>5455.5555555555557</v>
      </c>
      <c r="K137" s="194"/>
      <c r="L137" s="194"/>
      <c r="M137" s="60">
        <v>32500</v>
      </c>
      <c r="N137" s="59">
        <f>M137/E137</f>
        <v>3611.1111111111113</v>
      </c>
      <c r="O137" s="194"/>
      <c r="P137" s="194"/>
      <c r="Q137" s="61">
        <v>48200</v>
      </c>
      <c r="R137" s="59">
        <f>Q137/E137</f>
        <v>5355.5555555555557</v>
      </c>
      <c r="S137" s="194"/>
      <c r="T137" s="194"/>
      <c r="U137" s="199"/>
    </row>
    <row r="138" spans="2:21" ht="60.75" customHeight="1" x14ac:dyDescent="0.25">
      <c r="B138" s="72" t="s">
        <v>222</v>
      </c>
      <c r="C138" s="72"/>
      <c r="D138" s="72" t="s">
        <v>235</v>
      </c>
      <c r="E138" s="3">
        <v>9</v>
      </c>
      <c r="F138" s="3">
        <v>23</v>
      </c>
      <c r="G138" s="3">
        <v>48</v>
      </c>
      <c r="H138" s="70">
        <v>28</v>
      </c>
      <c r="I138" s="60">
        <v>49100</v>
      </c>
      <c r="J138" s="59">
        <f t="shared" si="8"/>
        <v>5455.5555555555557</v>
      </c>
      <c r="K138" s="194"/>
      <c r="L138" s="194"/>
      <c r="M138" s="60">
        <v>77500</v>
      </c>
      <c r="N138" s="59">
        <f>M138/E138</f>
        <v>8611.1111111111113</v>
      </c>
      <c r="O138" s="194"/>
      <c r="P138" s="194"/>
      <c r="Q138" s="61">
        <v>134200</v>
      </c>
      <c r="R138" s="59">
        <f>Q138/E138</f>
        <v>14911.111111111111</v>
      </c>
      <c r="S138" s="194"/>
      <c r="T138" s="194"/>
      <c r="U138" s="199"/>
    </row>
    <row r="139" spans="2:21" ht="60.75" customHeight="1" x14ac:dyDescent="0.25">
      <c r="B139" s="72" t="s">
        <v>222</v>
      </c>
      <c r="C139" s="72"/>
      <c r="D139" s="72" t="s">
        <v>236</v>
      </c>
      <c r="E139" s="3">
        <v>9</v>
      </c>
      <c r="F139" s="3">
        <v>23</v>
      </c>
      <c r="G139" s="3">
        <v>48</v>
      </c>
      <c r="H139" s="70">
        <v>28</v>
      </c>
      <c r="I139" s="60">
        <v>58700</v>
      </c>
      <c r="J139" s="59">
        <f t="shared" si="8"/>
        <v>6522.2222222222226</v>
      </c>
      <c r="K139" s="194"/>
      <c r="L139" s="194"/>
      <c r="M139" s="60">
        <v>109400</v>
      </c>
      <c r="N139" s="59">
        <f>M139/E139</f>
        <v>12155.555555555555</v>
      </c>
      <c r="O139" s="194"/>
      <c r="P139" s="194"/>
      <c r="Q139" s="61">
        <v>134200</v>
      </c>
      <c r="R139" s="59">
        <f>Q139/E139</f>
        <v>14911.111111111111</v>
      </c>
      <c r="S139" s="194"/>
      <c r="T139" s="194"/>
      <c r="U139" s="199"/>
    </row>
    <row r="140" spans="2:21" ht="60.75" customHeight="1" x14ac:dyDescent="0.25">
      <c r="B140" s="72" t="s">
        <v>222</v>
      </c>
      <c r="C140" s="72"/>
      <c r="D140" s="72" t="s">
        <v>237</v>
      </c>
      <c r="E140" s="3">
        <v>9</v>
      </c>
      <c r="F140" s="3">
        <v>23</v>
      </c>
      <c r="G140" s="3">
        <v>48</v>
      </c>
      <c r="H140" s="70">
        <v>28</v>
      </c>
      <c r="I140" s="60">
        <v>58700</v>
      </c>
      <c r="J140" s="59">
        <f t="shared" si="8"/>
        <v>6522.2222222222226</v>
      </c>
      <c r="K140" s="194"/>
      <c r="L140" s="194"/>
      <c r="M140" s="60">
        <v>109400</v>
      </c>
      <c r="N140" s="59">
        <f>M140/E140</f>
        <v>12155.555555555555</v>
      </c>
      <c r="O140" s="194"/>
      <c r="P140" s="194"/>
      <c r="Q140" s="61">
        <v>60700</v>
      </c>
      <c r="R140" s="59">
        <f>Q140/E140</f>
        <v>6744.4444444444443</v>
      </c>
      <c r="S140" s="194"/>
      <c r="T140" s="194"/>
      <c r="U140" s="199"/>
    </row>
    <row r="141" spans="2:21" ht="60.75" customHeight="1" x14ac:dyDescent="0.25">
      <c r="B141" s="72" t="s">
        <v>222</v>
      </c>
      <c r="C141" s="72"/>
      <c r="D141" s="72" t="s">
        <v>238</v>
      </c>
      <c r="E141" s="3">
        <v>9</v>
      </c>
      <c r="F141" s="3">
        <v>23</v>
      </c>
      <c r="G141" s="3">
        <v>48</v>
      </c>
      <c r="H141" s="70">
        <v>28</v>
      </c>
      <c r="I141" s="60">
        <v>49100</v>
      </c>
      <c r="J141" s="59">
        <f t="shared" si="8"/>
        <v>5455.5555555555557</v>
      </c>
      <c r="K141" s="194"/>
      <c r="L141" s="194"/>
      <c r="M141" s="60">
        <v>77500</v>
      </c>
      <c r="N141" s="59">
        <f>M141/E141</f>
        <v>8611.1111111111113</v>
      </c>
      <c r="O141" s="194"/>
      <c r="P141" s="194"/>
      <c r="Q141" s="61">
        <v>48200</v>
      </c>
      <c r="R141" s="59">
        <f>Q141/E141</f>
        <v>5355.5555555555557</v>
      </c>
      <c r="S141" s="194"/>
      <c r="T141" s="194"/>
      <c r="U141" s="199"/>
    </row>
    <row r="142" spans="2:21" ht="60.75" customHeight="1" x14ac:dyDescent="0.25">
      <c r="B142" s="72" t="s">
        <v>222</v>
      </c>
      <c r="C142" s="72"/>
      <c r="D142" s="72" t="s">
        <v>239</v>
      </c>
      <c r="E142" s="3">
        <v>9</v>
      </c>
      <c r="F142" s="3">
        <v>23</v>
      </c>
      <c r="G142" s="3">
        <v>48</v>
      </c>
      <c r="H142" s="70">
        <v>28</v>
      </c>
      <c r="I142" s="60">
        <v>49100</v>
      </c>
      <c r="J142" s="59">
        <f t="shared" si="8"/>
        <v>5455.5555555555557</v>
      </c>
      <c r="K142" s="194"/>
      <c r="L142" s="194"/>
      <c r="M142" s="60">
        <v>77500</v>
      </c>
      <c r="N142" s="59">
        <f>M142/E142</f>
        <v>8611.1111111111113</v>
      </c>
      <c r="O142" s="194"/>
      <c r="P142" s="194"/>
      <c r="Q142" s="61">
        <v>134200</v>
      </c>
      <c r="R142" s="59">
        <f>Q142/E142</f>
        <v>14911.111111111111</v>
      </c>
      <c r="S142" s="194"/>
      <c r="T142" s="194"/>
      <c r="U142" s="199"/>
    </row>
    <row r="143" spans="2:21" ht="60.75" customHeight="1" x14ac:dyDescent="0.25">
      <c r="B143" s="72" t="s">
        <v>222</v>
      </c>
      <c r="C143" s="72"/>
      <c r="D143" s="72" t="s">
        <v>240</v>
      </c>
      <c r="E143" s="3">
        <v>9</v>
      </c>
      <c r="F143" s="3">
        <v>23</v>
      </c>
      <c r="G143" s="3">
        <v>48</v>
      </c>
      <c r="H143" s="70">
        <v>28</v>
      </c>
      <c r="I143" s="60">
        <v>58700</v>
      </c>
      <c r="J143" s="59">
        <f t="shared" si="8"/>
        <v>6522.2222222222226</v>
      </c>
      <c r="K143" s="194"/>
      <c r="L143" s="194"/>
      <c r="M143" s="60">
        <v>109400</v>
      </c>
      <c r="N143" s="59">
        <f>M143/E143</f>
        <v>12155.555555555555</v>
      </c>
      <c r="O143" s="194"/>
      <c r="P143" s="194"/>
      <c r="Q143" s="61">
        <v>134200</v>
      </c>
      <c r="R143" s="59">
        <f>Q143/E143</f>
        <v>14911.111111111111</v>
      </c>
      <c r="S143" s="194"/>
      <c r="T143" s="194"/>
      <c r="U143" s="199"/>
    </row>
    <row r="144" spans="2:21" ht="60.75" customHeight="1" x14ac:dyDescent="0.25">
      <c r="B144" s="72" t="s">
        <v>222</v>
      </c>
      <c r="C144" s="72"/>
      <c r="D144" s="72" t="s">
        <v>241</v>
      </c>
      <c r="E144" s="3">
        <v>9</v>
      </c>
      <c r="F144" s="3">
        <v>23</v>
      </c>
      <c r="G144" s="3">
        <v>48</v>
      </c>
      <c r="H144" s="70">
        <v>28</v>
      </c>
      <c r="I144" s="60">
        <v>58700</v>
      </c>
      <c r="J144" s="59">
        <f t="shared" si="8"/>
        <v>6522.2222222222226</v>
      </c>
      <c r="K144" s="194"/>
      <c r="L144" s="194"/>
      <c r="M144" s="60">
        <v>109400</v>
      </c>
      <c r="N144" s="59">
        <f>M144/E144</f>
        <v>12155.555555555555</v>
      </c>
      <c r="O144" s="194"/>
      <c r="P144" s="194"/>
      <c r="Q144" s="61">
        <v>83300</v>
      </c>
      <c r="R144" s="59">
        <f>Q144/E144</f>
        <v>9255.5555555555547</v>
      </c>
      <c r="S144" s="194"/>
      <c r="T144" s="194"/>
      <c r="U144" s="199"/>
    </row>
    <row r="145" spans="2:21" ht="60.75" customHeight="1" x14ac:dyDescent="0.25">
      <c r="B145" s="72" t="s">
        <v>222</v>
      </c>
      <c r="C145" s="72"/>
      <c r="D145" s="72" t="s">
        <v>242</v>
      </c>
      <c r="E145" s="3">
        <v>9</v>
      </c>
      <c r="F145" s="3">
        <v>23</v>
      </c>
      <c r="G145" s="3">
        <v>48</v>
      </c>
      <c r="H145" s="70">
        <v>28</v>
      </c>
      <c r="I145" s="60">
        <v>58700</v>
      </c>
      <c r="J145" s="59">
        <f t="shared" si="8"/>
        <v>6522.2222222222226</v>
      </c>
      <c r="K145" s="194"/>
      <c r="L145" s="194"/>
      <c r="M145" s="60">
        <v>109400</v>
      </c>
      <c r="N145" s="59">
        <f>M145/E145</f>
        <v>12155.555555555555</v>
      </c>
      <c r="O145" s="194"/>
      <c r="P145" s="194"/>
      <c r="Q145" s="61">
        <v>60700</v>
      </c>
      <c r="R145" s="59">
        <f>Q145/E145</f>
        <v>6744.4444444444443</v>
      </c>
      <c r="S145" s="194"/>
      <c r="T145" s="194"/>
      <c r="U145" s="199"/>
    </row>
    <row r="146" spans="2:21" ht="60.75" customHeight="1" x14ac:dyDescent="0.25">
      <c r="B146" s="72" t="s">
        <v>222</v>
      </c>
      <c r="C146" s="72"/>
      <c r="D146" s="72" t="s">
        <v>243</v>
      </c>
      <c r="E146" s="3">
        <v>9</v>
      </c>
      <c r="F146" s="3">
        <v>23</v>
      </c>
      <c r="G146" s="3">
        <v>48</v>
      </c>
      <c r="H146" s="70">
        <v>28</v>
      </c>
      <c r="I146" s="60">
        <v>49100</v>
      </c>
      <c r="J146" s="59">
        <f t="shared" si="8"/>
        <v>5455.5555555555557</v>
      </c>
      <c r="K146" s="194"/>
      <c r="L146" s="194"/>
      <c r="M146" s="60">
        <v>109400</v>
      </c>
      <c r="N146" s="59">
        <f>M146/E146</f>
        <v>12155.555555555555</v>
      </c>
      <c r="O146" s="194"/>
      <c r="P146" s="194"/>
      <c r="Q146" s="61">
        <v>134200</v>
      </c>
      <c r="R146" s="59">
        <f>Q146/E146</f>
        <v>14911.111111111111</v>
      </c>
      <c r="S146" s="194"/>
      <c r="T146" s="194"/>
      <c r="U146" s="199"/>
    </row>
    <row r="147" spans="2:21" ht="60.75" customHeight="1" x14ac:dyDescent="0.25">
      <c r="B147" s="72" t="s">
        <v>222</v>
      </c>
      <c r="C147" s="72"/>
      <c r="D147" s="72" t="s">
        <v>244</v>
      </c>
      <c r="E147" s="3">
        <v>9</v>
      </c>
      <c r="F147" s="3">
        <v>23</v>
      </c>
      <c r="G147" s="3">
        <v>48</v>
      </c>
      <c r="H147" s="70">
        <v>28</v>
      </c>
      <c r="I147" s="60">
        <v>58700</v>
      </c>
      <c r="J147" s="59">
        <f t="shared" si="8"/>
        <v>6522.2222222222226</v>
      </c>
      <c r="K147" s="195"/>
      <c r="L147" s="195"/>
      <c r="M147" s="60">
        <v>109400</v>
      </c>
      <c r="N147" s="59">
        <f>M147/E147</f>
        <v>12155.555555555555</v>
      </c>
      <c r="O147" s="195"/>
      <c r="P147" s="195"/>
      <c r="Q147" s="61">
        <v>83300</v>
      </c>
      <c r="R147" s="59">
        <f>Q147/E147</f>
        <v>9255.5555555555547</v>
      </c>
      <c r="S147" s="195"/>
      <c r="T147" s="195"/>
      <c r="U147" s="200"/>
    </row>
    <row r="148" spans="2:21" ht="60.75" customHeight="1" x14ac:dyDescent="0.25">
      <c r="B148" s="73" t="s">
        <v>245</v>
      </c>
      <c r="C148" s="73"/>
      <c r="D148" s="73" t="s">
        <v>246</v>
      </c>
      <c r="E148" s="3">
        <v>9</v>
      </c>
      <c r="F148" s="3">
        <v>23</v>
      </c>
      <c r="G148" s="3">
        <v>48</v>
      </c>
      <c r="H148" s="70">
        <v>28</v>
      </c>
      <c r="I148" s="60">
        <v>58000</v>
      </c>
      <c r="J148" s="59">
        <f t="shared" si="8"/>
        <v>6444.4444444444443</v>
      </c>
      <c r="K148" s="193">
        <f>AVERAGE(I148:I158)</f>
        <v>61318.181818181816</v>
      </c>
      <c r="L148" s="193">
        <f>AVERAGE(J148:J158)</f>
        <v>6813.1313131313136</v>
      </c>
      <c r="M148" s="60">
        <v>67000</v>
      </c>
      <c r="N148" s="59">
        <f>M148/E148</f>
        <v>7444.4444444444443</v>
      </c>
      <c r="O148" s="193">
        <f>AVERAGE(M148:M158)</f>
        <v>83409.090909090912</v>
      </c>
      <c r="P148" s="193">
        <f>AVERAGE(N148:N158)</f>
        <v>9267.6767676767668</v>
      </c>
      <c r="Q148" s="61">
        <v>83300</v>
      </c>
      <c r="R148" s="59">
        <f>Q148/E148</f>
        <v>9255.5555555555547</v>
      </c>
      <c r="S148" s="193">
        <f>AVERAGE(Q148:Q158)</f>
        <v>73911.545454545456</v>
      </c>
      <c r="T148" s="193">
        <f>AVERAGE(R148:R158)</f>
        <v>8212.3939393939399</v>
      </c>
      <c r="U148" s="193">
        <f>((L148+P148+T148)/3)/V39*W39</f>
        <v>4858.6404040404041</v>
      </c>
    </row>
    <row r="149" spans="2:21" ht="60.75" customHeight="1" x14ac:dyDescent="0.25">
      <c r="B149" s="73" t="s">
        <v>245</v>
      </c>
      <c r="C149" s="73"/>
      <c r="D149" s="73" t="s">
        <v>247</v>
      </c>
      <c r="E149" s="3">
        <v>9</v>
      </c>
      <c r="F149" s="3">
        <v>23</v>
      </c>
      <c r="G149" s="3">
        <v>48</v>
      </c>
      <c r="H149" s="70">
        <v>28</v>
      </c>
      <c r="I149" s="60">
        <v>49100</v>
      </c>
      <c r="J149" s="59">
        <f t="shared" si="8"/>
        <v>5455.5555555555557</v>
      </c>
      <c r="K149" s="194"/>
      <c r="L149" s="194"/>
      <c r="M149" s="60">
        <v>53500</v>
      </c>
      <c r="N149" s="59">
        <f>M149/E149</f>
        <v>5944.4444444444443</v>
      </c>
      <c r="O149" s="194"/>
      <c r="P149" s="194"/>
      <c r="Q149" s="61">
        <v>36150</v>
      </c>
      <c r="R149" s="59">
        <f>Q149/E149</f>
        <v>4016.6666666666665</v>
      </c>
      <c r="S149" s="194"/>
      <c r="T149" s="194"/>
      <c r="U149" s="199"/>
    </row>
    <row r="150" spans="2:21" ht="60.75" customHeight="1" x14ac:dyDescent="0.25">
      <c r="B150" s="73" t="s">
        <v>245</v>
      </c>
      <c r="C150" s="73"/>
      <c r="D150" s="73" t="s">
        <v>248</v>
      </c>
      <c r="E150" s="3">
        <v>9</v>
      </c>
      <c r="F150" s="3">
        <v>23</v>
      </c>
      <c r="G150" s="3">
        <v>48</v>
      </c>
      <c r="H150" s="70">
        <v>28</v>
      </c>
      <c r="I150" s="60">
        <v>49100</v>
      </c>
      <c r="J150" s="59">
        <f t="shared" si="8"/>
        <v>5455.5555555555557</v>
      </c>
      <c r="K150" s="194"/>
      <c r="L150" s="194"/>
      <c r="M150" s="60">
        <v>53500</v>
      </c>
      <c r="N150" s="59">
        <f>M150/E150</f>
        <v>5944.4444444444443</v>
      </c>
      <c r="O150" s="194"/>
      <c r="P150" s="194"/>
      <c r="Q150" s="61">
        <v>36150</v>
      </c>
      <c r="R150" s="59">
        <f>Q150/E150</f>
        <v>4016.6666666666665</v>
      </c>
      <c r="S150" s="194"/>
      <c r="T150" s="194"/>
      <c r="U150" s="199"/>
    </row>
    <row r="151" spans="2:21" ht="60.75" customHeight="1" x14ac:dyDescent="0.25">
      <c r="B151" s="73" t="s">
        <v>245</v>
      </c>
      <c r="C151" s="73"/>
      <c r="D151" s="73" t="s">
        <v>249</v>
      </c>
      <c r="E151" s="3">
        <v>9</v>
      </c>
      <c r="F151" s="3">
        <v>23</v>
      </c>
      <c r="G151" s="3">
        <v>48</v>
      </c>
      <c r="H151" s="70">
        <v>28</v>
      </c>
      <c r="I151" s="60">
        <v>71500</v>
      </c>
      <c r="J151" s="59">
        <f t="shared" si="8"/>
        <v>7944.4444444444443</v>
      </c>
      <c r="K151" s="194"/>
      <c r="L151" s="194"/>
      <c r="M151" s="60">
        <v>109400</v>
      </c>
      <c r="N151" s="59">
        <f>M151/E151</f>
        <v>12155.555555555555</v>
      </c>
      <c r="O151" s="194"/>
      <c r="P151" s="194"/>
      <c r="Q151" s="58">
        <v>107495</v>
      </c>
      <c r="R151" s="59">
        <f>Q151/E151</f>
        <v>11943.888888888889</v>
      </c>
      <c r="S151" s="194"/>
      <c r="T151" s="194"/>
      <c r="U151" s="199"/>
    </row>
    <row r="152" spans="2:21" ht="60.75" customHeight="1" x14ac:dyDescent="0.25">
      <c r="B152" s="73" t="s">
        <v>245</v>
      </c>
      <c r="C152" s="73"/>
      <c r="D152" s="73" t="s">
        <v>250</v>
      </c>
      <c r="E152" s="3">
        <v>9</v>
      </c>
      <c r="F152" s="3">
        <v>23</v>
      </c>
      <c r="G152" s="3">
        <v>48</v>
      </c>
      <c r="H152" s="70">
        <v>28</v>
      </c>
      <c r="I152" s="60">
        <v>49100</v>
      </c>
      <c r="J152" s="59">
        <f t="shared" si="8"/>
        <v>5455.5555555555557</v>
      </c>
      <c r="K152" s="194"/>
      <c r="L152" s="194"/>
      <c r="M152" s="60">
        <v>109400</v>
      </c>
      <c r="N152" s="59">
        <f>M152/E152</f>
        <v>12155.555555555555</v>
      </c>
      <c r="O152" s="194"/>
      <c r="P152" s="194"/>
      <c r="Q152" s="61">
        <v>83300</v>
      </c>
      <c r="R152" s="59">
        <f>Q152/E152</f>
        <v>9255.5555555555547</v>
      </c>
      <c r="S152" s="194"/>
      <c r="T152" s="194"/>
      <c r="U152" s="199"/>
    </row>
    <row r="153" spans="2:21" ht="60.75" customHeight="1" x14ac:dyDescent="0.25">
      <c r="B153" s="73" t="s">
        <v>245</v>
      </c>
      <c r="C153" s="73"/>
      <c r="D153" s="73" t="s">
        <v>251</v>
      </c>
      <c r="E153" s="3">
        <v>9</v>
      </c>
      <c r="F153" s="3">
        <v>23</v>
      </c>
      <c r="G153" s="3">
        <v>48</v>
      </c>
      <c r="H153" s="70">
        <v>28</v>
      </c>
      <c r="I153" s="60">
        <v>49100</v>
      </c>
      <c r="J153" s="59">
        <f t="shared" si="8"/>
        <v>5455.5555555555557</v>
      </c>
      <c r="K153" s="194"/>
      <c r="L153" s="194"/>
      <c r="M153" s="60">
        <v>109400</v>
      </c>
      <c r="N153" s="59">
        <f>M153/E153</f>
        <v>12155.555555555555</v>
      </c>
      <c r="O153" s="194"/>
      <c r="P153" s="194"/>
      <c r="Q153" s="61">
        <v>37525</v>
      </c>
      <c r="R153" s="59">
        <f>Q153/E153</f>
        <v>4169.4444444444443</v>
      </c>
      <c r="S153" s="194"/>
      <c r="T153" s="194"/>
      <c r="U153" s="199"/>
    </row>
    <row r="154" spans="2:21" ht="60.75" customHeight="1" x14ac:dyDescent="0.25">
      <c r="B154" s="73" t="s">
        <v>245</v>
      </c>
      <c r="C154" s="73"/>
      <c r="D154" s="73" t="s">
        <v>252</v>
      </c>
      <c r="E154" s="3">
        <v>9</v>
      </c>
      <c r="F154" s="3">
        <v>23</v>
      </c>
      <c r="G154" s="3">
        <v>48</v>
      </c>
      <c r="H154" s="70">
        <v>28</v>
      </c>
      <c r="I154" s="60">
        <v>58000</v>
      </c>
      <c r="J154" s="59">
        <f t="shared" si="8"/>
        <v>6444.4444444444443</v>
      </c>
      <c r="K154" s="194"/>
      <c r="L154" s="194"/>
      <c r="M154" s="60">
        <v>109400</v>
      </c>
      <c r="N154" s="59">
        <f>M154/E154</f>
        <v>12155.555555555555</v>
      </c>
      <c r="O154" s="194"/>
      <c r="P154" s="194"/>
      <c r="Q154" s="61">
        <v>134200</v>
      </c>
      <c r="R154" s="59">
        <f>Q154/E154</f>
        <v>14911.111111111111</v>
      </c>
      <c r="S154" s="194"/>
      <c r="T154" s="194"/>
      <c r="U154" s="199"/>
    </row>
    <row r="155" spans="2:21" ht="60.75" customHeight="1" x14ac:dyDescent="0.25">
      <c r="B155" s="73" t="s">
        <v>245</v>
      </c>
      <c r="C155" s="73"/>
      <c r="D155" s="73" t="s">
        <v>253</v>
      </c>
      <c r="E155" s="3">
        <v>9</v>
      </c>
      <c r="F155" s="3">
        <v>23</v>
      </c>
      <c r="G155" s="3">
        <v>48</v>
      </c>
      <c r="H155" s="70">
        <v>28</v>
      </c>
      <c r="I155" s="60">
        <v>71500</v>
      </c>
      <c r="J155" s="59">
        <f t="shared" si="8"/>
        <v>7944.4444444444443</v>
      </c>
      <c r="K155" s="194"/>
      <c r="L155" s="194"/>
      <c r="M155" s="60">
        <v>89500</v>
      </c>
      <c r="N155" s="59">
        <f>M155/E155</f>
        <v>9944.4444444444453</v>
      </c>
      <c r="O155" s="194"/>
      <c r="P155" s="194"/>
      <c r="Q155" s="61">
        <v>134200</v>
      </c>
      <c r="R155" s="59">
        <f>Q155/E155</f>
        <v>14911.111111111111</v>
      </c>
      <c r="S155" s="194"/>
      <c r="T155" s="194"/>
      <c r="U155" s="199"/>
    </row>
    <row r="156" spans="2:21" ht="60.75" customHeight="1" x14ac:dyDescent="0.25">
      <c r="B156" s="73" t="s">
        <v>245</v>
      </c>
      <c r="C156" s="73"/>
      <c r="D156" s="73" t="s">
        <v>254</v>
      </c>
      <c r="E156" s="3">
        <v>9</v>
      </c>
      <c r="F156" s="3">
        <v>23</v>
      </c>
      <c r="G156" s="3">
        <v>48</v>
      </c>
      <c r="H156" s="70">
        <v>28</v>
      </c>
      <c r="I156" s="60">
        <v>120900</v>
      </c>
      <c r="J156" s="59">
        <f t="shared" si="8"/>
        <v>13433.333333333334</v>
      </c>
      <c r="K156" s="194"/>
      <c r="L156" s="194"/>
      <c r="M156" s="60">
        <v>109400</v>
      </c>
      <c r="N156" s="59">
        <f>M156/E156</f>
        <v>12155.555555555555</v>
      </c>
      <c r="O156" s="194"/>
      <c r="P156" s="194"/>
      <c r="Q156" s="58">
        <v>88407</v>
      </c>
      <c r="R156" s="59">
        <f>Q156/E156</f>
        <v>9823</v>
      </c>
      <c r="S156" s="194"/>
      <c r="T156" s="194"/>
      <c r="U156" s="199"/>
    </row>
    <row r="157" spans="2:21" ht="60.75" customHeight="1" x14ac:dyDescent="0.25">
      <c r="B157" s="73" t="s">
        <v>245</v>
      </c>
      <c r="C157" s="73"/>
      <c r="D157" s="73" t="s">
        <v>255</v>
      </c>
      <c r="E157" s="3">
        <v>9</v>
      </c>
      <c r="F157" s="3">
        <v>23</v>
      </c>
      <c r="G157" s="3">
        <v>48</v>
      </c>
      <c r="H157" s="70">
        <v>28</v>
      </c>
      <c r="I157" s="60">
        <v>49100</v>
      </c>
      <c r="J157" s="59">
        <f t="shared" si="8"/>
        <v>5455.5555555555557</v>
      </c>
      <c r="K157" s="194"/>
      <c r="L157" s="194"/>
      <c r="M157" s="60">
        <v>53500</v>
      </c>
      <c r="N157" s="59">
        <f>M157/E157</f>
        <v>5944.4444444444443</v>
      </c>
      <c r="O157" s="194"/>
      <c r="P157" s="194"/>
      <c r="Q157" s="61">
        <v>36150</v>
      </c>
      <c r="R157" s="59">
        <f>Q157/E157</f>
        <v>4016.6666666666665</v>
      </c>
      <c r="S157" s="194"/>
      <c r="T157" s="194"/>
      <c r="U157" s="199"/>
    </row>
    <row r="158" spans="2:21" ht="60.75" customHeight="1" x14ac:dyDescent="0.25">
      <c r="B158" s="73" t="s">
        <v>245</v>
      </c>
      <c r="C158" s="73"/>
      <c r="D158" s="73" t="s">
        <v>256</v>
      </c>
      <c r="E158" s="3">
        <v>9</v>
      </c>
      <c r="F158" s="3">
        <v>23</v>
      </c>
      <c r="G158" s="3">
        <v>48</v>
      </c>
      <c r="H158" s="70">
        <v>28</v>
      </c>
      <c r="I158" s="60">
        <v>49100</v>
      </c>
      <c r="J158" s="59">
        <f t="shared" si="8"/>
        <v>5455.5555555555557</v>
      </c>
      <c r="K158" s="195"/>
      <c r="L158" s="195"/>
      <c r="M158" s="60">
        <v>53500</v>
      </c>
      <c r="N158" s="59">
        <f>M158/E158</f>
        <v>5944.4444444444443</v>
      </c>
      <c r="O158" s="195"/>
      <c r="P158" s="195"/>
      <c r="Q158" s="61">
        <v>36150</v>
      </c>
      <c r="R158" s="59">
        <f>Q158/E158</f>
        <v>4016.6666666666665</v>
      </c>
      <c r="S158" s="195"/>
      <c r="T158" s="195"/>
      <c r="U158" s="200"/>
    </row>
    <row r="159" spans="2:21" ht="60.75" customHeight="1" x14ac:dyDescent="0.25">
      <c r="B159" s="74" t="s">
        <v>257</v>
      </c>
      <c r="C159" s="74"/>
      <c r="D159" s="74" t="s">
        <v>258</v>
      </c>
      <c r="E159" s="3">
        <v>9</v>
      </c>
      <c r="F159" s="3">
        <v>23</v>
      </c>
      <c r="G159" s="3">
        <v>48</v>
      </c>
      <c r="H159" s="70">
        <v>28</v>
      </c>
      <c r="I159" s="60">
        <v>58700</v>
      </c>
      <c r="J159" s="59">
        <f t="shared" si="8"/>
        <v>6522.2222222222226</v>
      </c>
      <c r="K159" s="193">
        <f>AVERAGE(I159:I164)</f>
        <v>55516.666666666664</v>
      </c>
      <c r="L159" s="193">
        <f>AVERAGE(J159:J164)</f>
        <v>6168.5185185185182</v>
      </c>
      <c r="M159" s="60">
        <v>109400</v>
      </c>
      <c r="N159" s="59">
        <f>M159/E159</f>
        <v>12155.555555555555</v>
      </c>
      <c r="O159" s="193">
        <f>AVERAGE(M159:M164)</f>
        <v>100083.33333333333</v>
      </c>
      <c r="P159" s="193">
        <f>AVERAGE(N159:N164)</f>
        <v>11120.37037037037</v>
      </c>
      <c r="Q159" s="61">
        <v>83300</v>
      </c>
      <c r="R159" s="59">
        <f>Q159/E159</f>
        <v>9255.5555555555547</v>
      </c>
      <c r="S159" s="193">
        <f>AVERAGE(Q159:Q164)</f>
        <v>69092.833333333328</v>
      </c>
      <c r="T159" s="193">
        <f>AVERAGE(R159:R164)</f>
        <v>7676.9814814814808</v>
      </c>
      <c r="U159" s="193">
        <f>((L159+P159+T159)/3)/V39*W39</f>
        <v>4993.1740740740743</v>
      </c>
    </row>
    <row r="160" spans="2:21" ht="60.75" customHeight="1" x14ac:dyDescent="0.25">
      <c r="B160" s="74" t="s">
        <v>257</v>
      </c>
      <c r="C160" s="74"/>
      <c r="D160" s="74" t="s">
        <v>259</v>
      </c>
      <c r="E160" s="3">
        <v>9</v>
      </c>
      <c r="F160" s="3">
        <v>23</v>
      </c>
      <c r="G160" s="3">
        <v>48</v>
      </c>
      <c r="H160" s="70">
        <v>28</v>
      </c>
      <c r="I160" s="60">
        <v>49100</v>
      </c>
      <c r="J160" s="59">
        <f t="shared" si="8"/>
        <v>5455.5555555555557</v>
      </c>
      <c r="K160" s="194"/>
      <c r="L160" s="194"/>
      <c r="M160" s="60">
        <v>53500</v>
      </c>
      <c r="N160" s="59">
        <f>M160/E160</f>
        <v>5944.4444444444443</v>
      </c>
      <c r="O160" s="194"/>
      <c r="P160" s="194"/>
      <c r="Q160" s="61">
        <v>38150</v>
      </c>
      <c r="R160" s="59">
        <f>Q160/E160</f>
        <v>4238.8888888888887</v>
      </c>
      <c r="S160" s="194"/>
      <c r="T160" s="194"/>
      <c r="U160" s="199"/>
    </row>
    <row r="161" spans="2:21" ht="60.75" customHeight="1" x14ac:dyDescent="0.25">
      <c r="B161" s="74" t="s">
        <v>257</v>
      </c>
      <c r="C161" s="74"/>
      <c r="D161" s="74" t="s">
        <v>260</v>
      </c>
      <c r="E161" s="3">
        <v>9</v>
      </c>
      <c r="F161" s="3">
        <v>23</v>
      </c>
      <c r="G161" s="3">
        <v>48</v>
      </c>
      <c r="H161" s="70">
        <v>28</v>
      </c>
      <c r="I161" s="60">
        <v>58700</v>
      </c>
      <c r="J161" s="59">
        <f t="shared" si="8"/>
        <v>6522.2222222222226</v>
      </c>
      <c r="K161" s="194"/>
      <c r="L161" s="194"/>
      <c r="M161" s="60">
        <v>109400</v>
      </c>
      <c r="N161" s="59">
        <f>M161/E161</f>
        <v>12155.555555555555</v>
      </c>
      <c r="O161" s="194"/>
      <c r="P161" s="194"/>
      <c r="Q161" s="61">
        <v>60700</v>
      </c>
      <c r="R161" s="59">
        <f>Q161/E161</f>
        <v>6744.4444444444443</v>
      </c>
      <c r="S161" s="194"/>
      <c r="T161" s="194"/>
      <c r="U161" s="199"/>
    </row>
    <row r="162" spans="2:21" ht="60.75" customHeight="1" x14ac:dyDescent="0.25">
      <c r="B162" s="74" t="s">
        <v>257</v>
      </c>
      <c r="C162" s="74"/>
      <c r="D162" s="74" t="s">
        <v>261</v>
      </c>
      <c r="E162" s="3">
        <v>9</v>
      </c>
      <c r="F162" s="3">
        <v>23</v>
      </c>
      <c r="G162" s="3">
        <v>48</v>
      </c>
      <c r="H162" s="70">
        <v>28</v>
      </c>
      <c r="I162" s="60">
        <v>66000</v>
      </c>
      <c r="J162" s="59">
        <f t="shared" si="8"/>
        <v>7333.333333333333</v>
      </c>
      <c r="K162" s="194"/>
      <c r="L162" s="194"/>
      <c r="M162" s="60">
        <v>109400</v>
      </c>
      <c r="N162" s="59">
        <f>M162/E162</f>
        <v>12155.555555555555</v>
      </c>
      <c r="O162" s="194"/>
      <c r="P162" s="194"/>
      <c r="Q162" s="58">
        <v>88407</v>
      </c>
      <c r="R162" s="59">
        <f>Q162/E162</f>
        <v>9823</v>
      </c>
      <c r="S162" s="194"/>
      <c r="T162" s="194"/>
      <c r="U162" s="199"/>
    </row>
    <row r="163" spans="2:21" ht="60.75" customHeight="1" x14ac:dyDescent="0.25">
      <c r="B163" s="74" t="s">
        <v>257</v>
      </c>
      <c r="C163" s="74"/>
      <c r="D163" s="74" t="s">
        <v>262</v>
      </c>
      <c r="E163" s="3">
        <v>9</v>
      </c>
      <c r="F163" s="3">
        <v>23</v>
      </c>
      <c r="G163" s="3">
        <v>48</v>
      </c>
      <c r="H163" s="70">
        <v>28</v>
      </c>
      <c r="I163" s="60">
        <v>41900</v>
      </c>
      <c r="J163" s="59">
        <f t="shared" si="8"/>
        <v>4655.5555555555557</v>
      </c>
      <c r="K163" s="194"/>
      <c r="L163" s="194"/>
      <c r="M163" s="60">
        <v>109400</v>
      </c>
      <c r="N163" s="59">
        <f>M163/E163</f>
        <v>12155.555555555555</v>
      </c>
      <c r="O163" s="194"/>
      <c r="P163" s="194"/>
      <c r="Q163" s="61">
        <v>83300</v>
      </c>
      <c r="R163" s="59">
        <f>Q163/E163</f>
        <v>9255.5555555555547</v>
      </c>
      <c r="S163" s="194"/>
      <c r="T163" s="194"/>
      <c r="U163" s="199"/>
    </row>
    <row r="164" spans="2:21" ht="60.75" customHeight="1" x14ac:dyDescent="0.25">
      <c r="B164" s="74" t="s">
        <v>257</v>
      </c>
      <c r="C164" s="74"/>
      <c r="D164" s="74" t="s">
        <v>263</v>
      </c>
      <c r="E164" s="3">
        <v>9</v>
      </c>
      <c r="F164" s="3">
        <v>23</v>
      </c>
      <c r="G164" s="3">
        <v>48</v>
      </c>
      <c r="H164" s="70">
        <v>28</v>
      </c>
      <c r="I164" s="60">
        <v>58700</v>
      </c>
      <c r="J164" s="59">
        <f t="shared" si="8"/>
        <v>6522.2222222222226</v>
      </c>
      <c r="K164" s="195"/>
      <c r="L164" s="195"/>
      <c r="M164" s="60">
        <v>109400</v>
      </c>
      <c r="N164" s="59">
        <f>M164/E164</f>
        <v>12155.555555555555</v>
      </c>
      <c r="O164" s="195"/>
      <c r="P164" s="195"/>
      <c r="Q164" s="61">
        <v>60700</v>
      </c>
      <c r="R164" s="59">
        <f>Q164/E164</f>
        <v>6744.4444444444443</v>
      </c>
      <c r="S164" s="195"/>
      <c r="T164" s="195"/>
      <c r="U164" s="200"/>
    </row>
    <row r="165" spans="2:21" x14ac:dyDescent="0.25">
      <c r="I165" s="75"/>
    </row>
  </sheetData>
  <mergeCells count="71">
    <mergeCell ref="U159:U164"/>
    <mergeCell ref="F15:H17"/>
    <mergeCell ref="B1:J1"/>
    <mergeCell ref="F34:H36"/>
    <mergeCell ref="B20:J20"/>
    <mergeCell ref="K159:K164"/>
    <mergeCell ref="L159:L164"/>
    <mergeCell ref="O159:O164"/>
    <mergeCell ref="P159:P164"/>
    <mergeCell ref="S159:S164"/>
    <mergeCell ref="T159:T164"/>
    <mergeCell ref="U125:U147"/>
    <mergeCell ref="K148:K158"/>
    <mergeCell ref="L148:L158"/>
    <mergeCell ref="O148:O158"/>
    <mergeCell ref="P148:P158"/>
    <mergeCell ref="S148:S158"/>
    <mergeCell ref="T148:T158"/>
    <mergeCell ref="U148:U158"/>
    <mergeCell ref="K125:K147"/>
    <mergeCell ref="L125:L147"/>
    <mergeCell ref="O125:O147"/>
    <mergeCell ref="P125:P147"/>
    <mergeCell ref="S125:S147"/>
    <mergeCell ref="T125:T147"/>
    <mergeCell ref="U92:U114"/>
    <mergeCell ref="K115:K124"/>
    <mergeCell ref="L115:L124"/>
    <mergeCell ref="O115:O124"/>
    <mergeCell ref="P115:P124"/>
    <mergeCell ref="S115:S124"/>
    <mergeCell ref="T115:T124"/>
    <mergeCell ref="U115:U124"/>
    <mergeCell ref="K92:K114"/>
    <mergeCell ref="L92:L114"/>
    <mergeCell ref="O92:O114"/>
    <mergeCell ref="P92:P114"/>
    <mergeCell ref="S92:S114"/>
    <mergeCell ref="T92:T114"/>
    <mergeCell ref="U56:U72"/>
    <mergeCell ref="K73:K91"/>
    <mergeCell ref="L73:L91"/>
    <mergeCell ref="O73:O91"/>
    <mergeCell ref="P73:P91"/>
    <mergeCell ref="S73:S91"/>
    <mergeCell ref="T73:T91"/>
    <mergeCell ref="U73:U91"/>
    <mergeCell ref="K56:K72"/>
    <mergeCell ref="L56:L72"/>
    <mergeCell ref="O56:O72"/>
    <mergeCell ref="P56:P72"/>
    <mergeCell ref="S56:S72"/>
    <mergeCell ref="T56:T72"/>
    <mergeCell ref="U40:U45"/>
    <mergeCell ref="K46:K55"/>
    <mergeCell ref="L46:L55"/>
    <mergeCell ref="O46:O55"/>
    <mergeCell ref="P46:P55"/>
    <mergeCell ref="S46:S55"/>
    <mergeCell ref="T46:T55"/>
    <mergeCell ref="U46:U55"/>
    <mergeCell ref="F38:H38"/>
    <mergeCell ref="I38:L38"/>
    <mergeCell ref="M38:P38"/>
    <mergeCell ref="Q38:T38"/>
    <mergeCell ref="K40:K45"/>
    <mergeCell ref="L40:L45"/>
    <mergeCell ref="O40:O45"/>
    <mergeCell ref="P40:P45"/>
    <mergeCell ref="S40:S45"/>
    <mergeCell ref="T40:T4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showGridLines="0" topLeftCell="A19" zoomScale="110" zoomScaleNormal="110" workbookViewId="0">
      <selection activeCell="D14" sqref="D14"/>
    </sheetView>
  </sheetViews>
  <sheetFormatPr baseColWidth="10" defaultColWidth="11.42578125" defaultRowHeight="15" x14ac:dyDescent="0.25"/>
  <cols>
    <col min="1" max="1" width="14.5703125" style="24" customWidth="1"/>
    <col min="2" max="2" width="12.85546875" style="26" customWidth="1"/>
    <col min="3" max="3" width="14.85546875" style="26" customWidth="1"/>
    <col min="4" max="4" width="12.28515625" style="26" customWidth="1"/>
    <col min="5" max="5" width="15.7109375" style="26" customWidth="1"/>
    <col min="6" max="6" width="14.7109375" style="26" customWidth="1"/>
    <col min="7" max="7" width="15.7109375" style="36" customWidth="1"/>
    <col min="8" max="8" width="10.85546875" style="24" customWidth="1"/>
    <col min="9" max="9" width="13.5703125" style="24" customWidth="1"/>
    <col min="10" max="10" width="2.28515625" style="24" customWidth="1"/>
    <col min="11" max="16384" width="11.42578125" style="24"/>
  </cols>
  <sheetData>
    <row r="1" spans="1:9" x14ac:dyDescent="0.25">
      <c r="A1" s="213" t="s">
        <v>52</v>
      </c>
      <c r="B1" s="213"/>
      <c r="C1" s="213"/>
      <c r="D1" s="213"/>
      <c r="E1" s="213"/>
      <c r="F1" s="213"/>
      <c r="G1" s="213"/>
      <c r="H1" s="213"/>
      <c r="I1" s="213"/>
    </row>
    <row r="2" spans="1:9" x14ac:dyDescent="0.25">
      <c r="A2" s="213" t="s">
        <v>93</v>
      </c>
      <c r="B2" s="213"/>
      <c r="C2" s="213"/>
      <c r="D2" s="213"/>
      <c r="E2" s="213"/>
      <c r="F2" s="213"/>
      <c r="G2" s="213"/>
      <c r="H2" s="213"/>
      <c r="I2" s="213"/>
    </row>
    <row r="3" spans="1:9" x14ac:dyDescent="0.25">
      <c r="A3" s="213" t="s">
        <v>53</v>
      </c>
      <c r="B3" s="213"/>
      <c r="C3" s="213"/>
      <c r="D3" s="213"/>
      <c r="E3" s="213"/>
      <c r="F3" s="213"/>
      <c r="G3" s="213"/>
      <c r="H3" s="213"/>
      <c r="I3" s="213"/>
    </row>
    <row r="4" spans="1:9" x14ac:dyDescent="0.25">
      <c r="A4" s="45"/>
      <c r="B4" s="45"/>
      <c r="C4" s="45"/>
      <c r="D4" s="45"/>
      <c r="E4" s="45"/>
      <c r="F4" s="45"/>
      <c r="G4" s="45"/>
      <c r="H4" s="45"/>
      <c r="I4" s="45"/>
    </row>
    <row r="5" spans="1:9" x14ac:dyDescent="0.25">
      <c r="A5" s="211" t="s">
        <v>269</v>
      </c>
      <c r="B5" s="211"/>
      <c r="C5" s="211"/>
      <c r="D5" s="211"/>
      <c r="E5" s="211"/>
      <c r="F5" s="211"/>
      <c r="G5" s="211"/>
      <c r="H5" s="211"/>
      <c r="I5" s="211"/>
    </row>
    <row r="6" spans="1:9" x14ac:dyDescent="0.25">
      <c r="G6" s="212" t="s">
        <v>55</v>
      </c>
      <c r="H6" s="212"/>
      <c r="I6" s="27">
        <v>120</v>
      </c>
    </row>
    <row r="7" spans="1:9" ht="30" x14ac:dyDescent="0.25">
      <c r="A7" s="28" t="s">
        <v>56</v>
      </c>
      <c r="B7" s="29" t="s">
        <v>57</v>
      </c>
      <c r="C7" s="29" t="s">
        <v>58</v>
      </c>
      <c r="D7" s="29" t="s">
        <v>59</v>
      </c>
      <c r="E7" s="30" t="s">
        <v>99</v>
      </c>
      <c r="F7" s="29" t="s">
        <v>60</v>
      </c>
      <c r="G7" s="31" t="s">
        <v>97</v>
      </c>
      <c r="H7" s="30" t="s">
        <v>61</v>
      </c>
      <c r="I7" s="30" t="s">
        <v>62</v>
      </c>
    </row>
    <row r="8" spans="1:9" ht="90" x14ac:dyDescent="0.25">
      <c r="A8" s="2" t="s">
        <v>63</v>
      </c>
      <c r="B8" s="32" t="s">
        <v>64</v>
      </c>
      <c r="C8" s="33" t="s">
        <v>270</v>
      </c>
      <c r="D8" s="34">
        <f>D20*I6</f>
        <v>3600000</v>
      </c>
      <c r="E8" s="34">
        <f>D21*I6</f>
        <v>3060000</v>
      </c>
      <c r="F8" s="34">
        <f>D22*I6</f>
        <v>2880000</v>
      </c>
      <c r="G8" s="34">
        <f>+AVERAGE(D8:F8)</f>
        <v>3180000</v>
      </c>
      <c r="H8" s="35">
        <v>1</v>
      </c>
      <c r="I8" s="34">
        <f>ROUNDUP(H8*G8,0)</f>
        <v>3180000</v>
      </c>
    </row>
    <row r="9" spans="1:9" x14ac:dyDescent="0.25">
      <c r="A9" s="25"/>
      <c r="H9" s="25"/>
      <c r="I9" s="25"/>
    </row>
    <row r="10" spans="1:9" x14ac:dyDescent="0.25">
      <c r="A10" s="205" t="s">
        <v>65</v>
      </c>
      <c r="B10" s="206"/>
      <c r="C10" s="206"/>
      <c r="D10" s="206"/>
      <c r="E10" s="206"/>
      <c r="F10" s="206"/>
      <c r="G10" s="206"/>
      <c r="H10" s="207"/>
      <c r="I10" s="37">
        <f>ROUNDDOWN(SUM(I8:I8),0)</f>
        <v>3180000</v>
      </c>
    </row>
    <row r="12" spans="1:9" ht="18" customHeight="1" x14ac:dyDescent="0.25">
      <c r="A12" s="211" t="s">
        <v>54</v>
      </c>
      <c r="B12" s="211"/>
      <c r="C12" s="211"/>
      <c r="D12" s="211"/>
      <c r="E12" s="211"/>
      <c r="F12" s="211"/>
      <c r="G12" s="211"/>
      <c r="H12" s="211"/>
      <c r="I12" s="211"/>
    </row>
    <row r="13" spans="1:9" x14ac:dyDescent="0.25">
      <c r="G13" s="212" t="s">
        <v>55</v>
      </c>
      <c r="H13" s="212"/>
      <c r="I13" s="27">
        <v>80</v>
      </c>
    </row>
    <row r="14" spans="1:9" ht="30" x14ac:dyDescent="0.25">
      <c r="A14" s="28" t="s">
        <v>56</v>
      </c>
      <c r="B14" s="29" t="s">
        <v>57</v>
      </c>
      <c r="C14" s="29" t="s">
        <v>58</v>
      </c>
      <c r="D14" s="29" t="s">
        <v>59</v>
      </c>
      <c r="E14" s="30" t="s">
        <v>99</v>
      </c>
      <c r="F14" s="29" t="s">
        <v>60</v>
      </c>
      <c r="G14" s="31" t="s">
        <v>97</v>
      </c>
      <c r="H14" s="30" t="s">
        <v>61</v>
      </c>
      <c r="I14" s="30" t="s">
        <v>62</v>
      </c>
    </row>
    <row r="15" spans="1:9" ht="72" customHeight="1" x14ac:dyDescent="0.25">
      <c r="A15" s="2" t="s">
        <v>63</v>
      </c>
      <c r="B15" s="32" t="s">
        <v>64</v>
      </c>
      <c r="C15" s="33" t="s">
        <v>271</v>
      </c>
      <c r="D15" s="34">
        <f>+D20*I13</f>
        <v>2400000</v>
      </c>
      <c r="E15" s="34">
        <f>+D21*I13</f>
        <v>2040000</v>
      </c>
      <c r="F15" s="34">
        <f>+D22*I13</f>
        <v>1920000</v>
      </c>
      <c r="G15" s="34">
        <f>+AVERAGE(D15:F15)</f>
        <v>2120000</v>
      </c>
      <c r="H15" s="35">
        <v>1</v>
      </c>
      <c r="I15" s="34">
        <f>ROUNDUP(H15*G15,0)</f>
        <v>2120000</v>
      </c>
    </row>
    <row r="16" spans="1:9" x14ac:dyDescent="0.25">
      <c r="A16" s="25"/>
      <c r="H16" s="25"/>
      <c r="I16" s="25"/>
    </row>
    <row r="17" spans="1:9" ht="21.75" customHeight="1" x14ac:dyDescent="0.25">
      <c r="A17" s="205" t="s">
        <v>65</v>
      </c>
      <c r="B17" s="206"/>
      <c r="C17" s="206"/>
      <c r="D17" s="206"/>
      <c r="E17" s="206"/>
      <c r="F17" s="206"/>
      <c r="G17" s="206"/>
      <c r="H17" s="207"/>
      <c r="I17" s="37">
        <f>ROUNDDOWN(SUM(I15:I15),0)</f>
        <v>2120000</v>
      </c>
    </row>
    <row r="18" spans="1:9" x14ac:dyDescent="0.25">
      <c r="A18" s="25"/>
      <c r="H18" s="25"/>
      <c r="I18" s="25"/>
    </row>
    <row r="19" spans="1:9" ht="30" x14ac:dyDescent="0.25">
      <c r="A19" s="38" t="s">
        <v>66</v>
      </c>
      <c r="B19" s="39" t="s">
        <v>67</v>
      </c>
      <c r="C19" s="39" t="s">
        <v>59</v>
      </c>
      <c r="D19" s="39" t="s">
        <v>68</v>
      </c>
      <c r="E19" s="24"/>
    </row>
    <row r="20" spans="1:9" ht="96" customHeight="1" x14ac:dyDescent="0.25">
      <c r="A20" s="40" t="s">
        <v>59</v>
      </c>
      <c r="B20" s="41">
        <v>6000000</v>
      </c>
      <c r="C20" s="42">
        <v>200</v>
      </c>
      <c r="D20" s="43">
        <f>+B20/C20</f>
        <v>30000</v>
      </c>
      <c r="E20" s="46"/>
      <c r="F20" s="47"/>
      <c r="G20" s="208" t="s">
        <v>96</v>
      </c>
      <c r="H20" s="209"/>
      <c r="I20" s="210"/>
    </row>
    <row r="21" spans="1:9" ht="94.5" customHeight="1" x14ac:dyDescent="0.25">
      <c r="A21" s="44" t="s">
        <v>98</v>
      </c>
      <c r="B21" s="41">
        <v>5100000</v>
      </c>
      <c r="C21" s="42">
        <v>200</v>
      </c>
      <c r="D21" s="43">
        <f>+B21/C21</f>
        <v>25500</v>
      </c>
      <c r="E21" s="48"/>
      <c r="F21" s="47"/>
      <c r="G21" s="208" t="s">
        <v>95</v>
      </c>
      <c r="H21" s="209"/>
      <c r="I21" s="210"/>
    </row>
    <row r="22" spans="1:9" ht="96.75" customHeight="1" x14ac:dyDescent="0.25">
      <c r="A22" s="40" t="s">
        <v>60</v>
      </c>
      <c r="B22" s="41">
        <v>9600000</v>
      </c>
      <c r="C22" s="42">
        <v>400</v>
      </c>
      <c r="D22" s="43">
        <f>+B22/C22</f>
        <v>24000</v>
      </c>
      <c r="E22" s="46"/>
      <c r="F22" s="47"/>
      <c r="G22" s="208" t="s">
        <v>94</v>
      </c>
      <c r="H22" s="209"/>
      <c r="I22" s="210"/>
    </row>
  </sheetData>
  <mergeCells count="12">
    <mergeCell ref="A1:I1"/>
    <mergeCell ref="A2:I2"/>
    <mergeCell ref="A3:I3"/>
    <mergeCell ref="A5:I5"/>
    <mergeCell ref="G6:H6"/>
    <mergeCell ref="A10:H10"/>
    <mergeCell ref="A17:H17"/>
    <mergeCell ref="G20:I20"/>
    <mergeCell ref="G21:I21"/>
    <mergeCell ref="G22:I22"/>
    <mergeCell ref="A12:I12"/>
    <mergeCell ref="G13:H13"/>
  </mergeCells>
  <hyperlinks>
    <hyperlink ref="G22" r:id="rId1"/>
    <hyperlink ref="G21" r:id="rId2"/>
    <hyperlink ref="G20" r:id="rId3"/>
  </hyperlinks>
  <pageMargins left="0.70866141732283472" right="0.70866141732283472" top="0.74803149606299213" bottom="0.74803149606299213" header="0.31496062992125984" footer="0.31496062992125984"/>
  <pageSetup scale="85" orientation="landscape" verticalDpi="4294967295" r:id="rId4"/>
  <drawing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20"/>
  <sheetViews>
    <sheetView workbookViewId="0">
      <selection sqref="A1:XFD3"/>
    </sheetView>
  </sheetViews>
  <sheetFormatPr baseColWidth="10" defaultRowHeight="15" x14ac:dyDescent="0.25"/>
  <cols>
    <col min="1" max="1" width="5.140625" customWidth="1"/>
  </cols>
  <sheetData>
    <row r="2" spans="2:2" x14ac:dyDescent="0.25">
      <c r="B2" s="15" t="s">
        <v>33</v>
      </c>
    </row>
    <row r="20" spans="2:2" x14ac:dyDescent="0.25">
      <c r="B20" s="15" t="s">
        <v>34</v>
      </c>
    </row>
  </sheetData>
  <hyperlinks>
    <hyperlink ref="B2" r:id="rId1"/>
    <hyperlink ref="B20" r:id="rId2"/>
  </hyperlinks>
  <pageMargins left="0.31496062992125984" right="0.31496062992125984" top="0.55118110236220474" bottom="0.55118110236220474" header="0.31496062992125984" footer="0.31496062992125984"/>
  <pageSetup scale="90" orientation="landscape" horizontalDpi="4294967295" verticalDpi="4294967295"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CONSOLIDADO</vt:lpstr>
      <vt:lpstr>COMPLEMENTOS ALC</vt:lpstr>
      <vt:lpstr>COMPLEMENTOS LEP</vt:lpstr>
      <vt:lpstr>TRANSPORTE SUBASTA </vt:lpstr>
      <vt:lpstr>BODEGA</vt:lpstr>
      <vt:lpstr>PROYECCIONES IPC 2026</vt:lpstr>
    </vt:vector>
  </TitlesOfParts>
  <Company>GOBERNACION DE ANTIOQUIA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MILENA SEPULVEDA GALLEGO</dc:creator>
  <cp:lastModifiedBy>LINA MARCELA GARCIA GIRALDO</cp:lastModifiedBy>
  <cp:lastPrinted>2025-08-19T21:30:24Z</cp:lastPrinted>
  <dcterms:created xsi:type="dcterms:W3CDTF">2025-07-07T13:54:33Z</dcterms:created>
  <dcterms:modified xsi:type="dcterms:W3CDTF">2025-08-19T21:53:41Z</dcterms:modified>
</cp:coreProperties>
</file>