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.docs.live.net/03ed86f3c41955bf/PGN/CONTRACTUAL/CONTRATOS 2025/CONTRATOS PRESTACIÓN DE SERVICIOS/CONTRATOS INVESTIGACIONES/ANAYATZIN/"/>
    </mc:Choice>
  </mc:AlternateContent>
  <xr:revisionPtr revIDLastSave="0" documentId="8_{60F86506-7546-4584-A532-E765FE7366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ERTIFICADO ESCOGENCIA A-F-43" sheetId="1" r:id="rId1"/>
    <sheet name="CONTROL DE CAMBIOS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F24" i="1"/>
  <c r="F22" i="1"/>
  <c r="F23" i="1"/>
  <c r="F25" i="1"/>
  <c r="F26" i="1"/>
  <c r="F27" i="1"/>
  <c r="F28" i="1"/>
  <c r="F29" i="1"/>
  <c r="F30" i="1"/>
  <c r="F33" i="1"/>
  <c r="F34" i="1"/>
  <c r="D36" i="1" l="1"/>
  <c r="F36" i="1" s="1"/>
  <c r="E36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<sst xmlns="http://schemas.openxmlformats.org/spreadsheetml/2006/main" count="70" uniqueCount="67">
  <si>
    <t>Proceso:</t>
  </si>
  <si>
    <t>Administrativo y Financiero</t>
  </si>
  <si>
    <t>Código:</t>
  </si>
  <si>
    <t>A-F-43</t>
  </si>
  <si>
    <t>Procedimiento:</t>
  </si>
  <si>
    <t>Contratación y Jurídica</t>
  </si>
  <si>
    <t>Fecha de aprobación:</t>
  </si>
  <si>
    <t>Documento:</t>
  </si>
  <si>
    <t>Formato Certificado de Escogencia Idoneidad y Experiencia</t>
  </si>
  <si>
    <t>Páginas:</t>
  </si>
  <si>
    <t>Versión:</t>
  </si>
  <si>
    <t>CERTIFICADO DE ESCOGENCIA IDONEIDAD Y EXPERIENCIA</t>
  </si>
  <si>
    <t>NOMBRE CONTRATISTA PERSONA NATURAL O JURIDICA SELECCIONADO:</t>
  </si>
  <si>
    <t>NUMERO:</t>
  </si>
  <si>
    <t>PROFESION:</t>
  </si>
  <si>
    <t>DIA</t>
  </si>
  <si>
    <t>MES</t>
  </si>
  <si>
    <t>AÑO</t>
  </si>
  <si>
    <t>TITULO DE BACHILLER</t>
  </si>
  <si>
    <t>TITULO TÉCNICO</t>
  </si>
  <si>
    <t>TITULO TECNOLÓGICA</t>
  </si>
  <si>
    <t>ESPECIALIZACION</t>
  </si>
  <si>
    <t>MAESTRIA</t>
  </si>
  <si>
    <t>DOCTORADO</t>
  </si>
  <si>
    <t>TARJETA MATRICULA O REGISTRO</t>
  </si>
  <si>
    <t>ENTIDAD CONTRATANTE - EMPLEADOR</t>
  </si>
  <si>
    <t>FECHA INICIO</t>
  </si>
  <si>
    <t>FECHA FINAL</t>
  </si>
  <si>
    <t>TOTAL</t>
  </si>
  <si>
    <t>DIAS</t>
  </si>
  <si>
    <t>MESES</t>
  </si>
  <si>
    <t>AÑOS</t>
  </si>
  <si>
    <t>TIPO DE EXPERIENCIA:</t>
  </si>
  <si>
    <t>GENERAL</t>
  </si>
  <si>
    <t>ESPECIFICA</t>
  </si>
  <si>
    <t>OBSERVACION:</t>
  </si>
  <si>
    <t>FIRMA JEFE AREA SOLICITANTE</t>
  </si>
  <si>
    <t>FIRMA ORDENADOR DEL GASTO</t>
  </si>
  <si>
    <t>Información para tener en cuenta:</t>
  </si>
  <si>
    <t>Control de Cambios</t>
  </si>
  <si>
    <t>Versión</t>
  </si>
  <si>
    <t>Fecha de Publicación</t>
  </si>
  <si>
    <t>Descripción de la Modificación</t>
  </si>
  <si>
    <t>Creacion Docuemnto en el SGC,  del proceso Administrativo y Financiero Procedimiento Contratación y Juridica</t>
  </si>
  <si>
    <t>ANAYATZIN RAMIREZ ANDRADE</t>
  </si>
  <si>
    <t>TIPO DE INDENTIFICACION:  CE</t>
  </si>
  <si>
    <t>Licenciada en Economia
Especialista en Desarrollo Local y regional
Magister en Estudios Interdiciplinarios en Desarrollo</t>
  </si>
  <si>
    <t>RANGO DE EXPERIENCIA SEGÚN RESOLUCION N°: 027 de 2020</t>
  </si>
  <si>
    <t>TITULO DE LICENCIADA EN ECONOMÍA</t>
  </si>
  <si>
    <t>UNIVERSIDAD DE LOS ANDES III.7</t>
  </si>
  <si>
    <t>EDUCAPAZ III.8</t>
  </si>
  <si>
    <t>INSTITUTO DE ESTUDIOS DEL MINISTERIO PÚBLICO III.9</t>
  </si>
  <si>
    <t>UNIVERSIDAD DE LOS ANDES III.10</t>
  </si>
  <si>
    <t>PNUD III.11</t>
  </si>
  <si>
    <t>INSTITUTO DE ESTDUIOS DEL MINISTERIO PUBLICO (IEMP) III.12</t>
  </si>
  <si>
    <t>INSTITUTO DE ESTUDIOS DEL MINISTERIO PUBLICO (IEMP)  III.13</t>
  </si>
  <si>
    <t>ESPACIO PARA LA CULTURA AMBIENTAL III.14</t>
  </si>
  <si>
    <t>Nivel Intermedio y nivel Avanzado</t>
  </si>
  <si>
    <t>ANDES- CIDER III.15</t>
  </si>
  <si>
    <t>ANDES- CIDER III.16</t>
  </si>
  <si>
    <r>
      <t>SE DEJA CONSTANCIA QUE LA PERSONA PROPUESTA  CUMPLE CON LOS REQUISITOS ESTABLECIDOS PARA LA CELEBRACIÓN DEL RESPECTIVO CONTRATO:  experiencia de más de cinco años; Licenciada en Economía; Magister en Estudios Interdisciplinarios sobre desarrollo; Publicación con la Universidad de los Andes con evaluadores, titulada "</t>
    </r>
    <r>
      <rPr>
        <i/>
        <sz val="9"/>
        <color rgb="FF000000"/>
        <rFont val="Segoe UI"/>
        <family val="2"/>
      </rPr>
      <t>Organización de mujeres, empoderamiento y capital social: el caso de las Madres Comunitarias en Bogotá</t>
    </r>
    <r>
      <rPr>
        <sz val="9"/>
        <color rgb="FF000000"/>
        <rFont val="Segoe UI"/>
        <family val="2"/>
      </rPr>
      <t xml:space="preserve">" III.17. </t>
    </r>
  </si>
  <si>
    <r>
      <rPr>
        <b/>
        <sz val="9"/>
        <rFont val="Segoe UI"/>
        <family val="2"/>
      </rPr>
      <t>1</t>
    </r>
    <r>
      <rPr>
        <sz val="9"/>
        <rFont val="Segoe UI"/>
        <family val="2"/>
      </rPr>
      <t>. Debe relacionarse únicamente la experiencia necesaria para cumplir con el perfil señalado en el estudio previo</t>
    </r>
  </si>
  <si>
    <r>
      <rPr>
        <b/>
        <sz val="9"/>
        <rFont val="Segoe UI"/>
        <family val="2"/>
      </rPr>
      <t>2</t>
    </r>
    <r>
      <rPr>
        <sz val="9"/>
        <rFont val="Segoe UI"/>
        <family val="2"/>
      </rPr>
      <t xml:space="preserve">. No se aceptará el traslapo o superposición, de períodos ejecutados en las certificaciones de contratos que se pretendan presentar para acreditar la experiencia solicitada, por tanto no los ingrese. </t>
    </r>
  </si>
  <si>
    <r>
      <rPr>
        <b/>
        <sz val="9"/>
        <rFont val="Segoe UI"/>
        <family val="2"/>
      </rPr>
      <t>3.</t>
    </r>
    <r>
      <rPr>
        <sz val="9"/>
        <rFont val="Segoe UI"/>
        <family val="2"/>
      </rPr>
      <t xml:space="preserve"> Cuando en el periodo laborado estipulado en las certificaciones únicamente se indique mes y año, se tomará como fecha de inicio el último día del mes que se indique como inicio y el primer día del mes que se señale como terminación del contrato.</t>
    </r>
  </si>
  <si>
    <r>
      <rPr>
        <b/>
        <sz val="9"/>
        <rFont val="Segoe UI"/>
        <family val="2"/>
      </rPr>
      <t>4.</t>
    </r>
    <r>
      <rPr>
        <sz val="9"/>
        <rFont val="Segoe UI"/>
        <family val="2"/>
      </rPr>
      <t xml:space="preserve"> Cuando en la certificación se indique que el contrato está vigente o no se menciona la fecha de terminación, se tomara como fecha final la fecha de expedición de la certificación. </t>
    </r>
  </si>
  <si>
    <r>
      <rPr>
        <b/>
        <sz val="9"/>
        <rFont val="Segoe UI"/>
        <family val="2"/>
      </rPr>
      <t>5.</t>
    </r>
    <r>
      <rPr>
        <sz val="9"/>
        <rFont val="Segoe UI"/>
        <family val="2"/>
      </rPr>
      <t xml:space="preserve"> Cuando en la certificación no se indique día, pero si mes y año, se toma como inicio el útlimo día del respectivo mes y como fecha fin, el primer día del respectivo mes, ahora bien, si la certificación no indica mes y año, no es posible tenerla en cuenta. </t>
    </r>
  </si>
  <si>
    <t>Tienen 3.13 años de experiencia laboral, desarrollada y certificada  a nivel nacional, con lo cual se puede clasificar como investigadora del nivel intermedio, conforme lo establece la Resolución No. 027 de 2020 del IEMP, deterninándose que el valor del contrato y honorarios propuestos, se encuentran dentro del rango previsto en el mentado acto administrativo.  De manera complementaria, se relaciona expericencia profesional como docente o investigador en áreas relacionadas con las ciencias sociales o economía que totalizan más de cinco (5) años de experiencia global en área especifica, con lo cual aplicaría para ser clasificada como investigadora de nivel avanzado.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</si>
</sst>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</font>
    <font>
      <b/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9"/>
      <color theme="1"/>
      <name val="Calibri"/>
      <family val="2"/>
      <scheme val="minor"/>
    </font>
    <font>
      <b/>
      <sz val="9"/>
      <color rgb="FF000000"/>
      <name val="Segoe UI"/>
      <family val="2"/>
    </font>
    <font>
      <sz val="9"/>
      <color rgb="FF000000"/>
      <name val="Segoe UI"/>
      <family val="2"/>
    </font>
    <font>
      <sz val="9"/>
      <name val="Segoe UI"/>
      <family val="2"/>
    </font>
    <font>
      <b/>
      <sz val="9"/>
      <name val="Segoe UI"/>
      <family val="2"/>
    </font>
    <font>
      <i/>
      <sz val="9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46</xdr:row>
      <xdr:rowOff>561975</xdr:rowOff>
    </xdr:from>
    <xdr:to>
      <xdr:col>6</xdr:col>
      <xdr:colOff>19050</xdr:colOff>
      <xdr:row>55</xdr:row>
      <xdr:rowOff>78740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575" y="13763625"/>
          <a:ext cx="8115300" cy="127889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0</xdr:row>
      <xdr:rowOff>85725</xdr:rowOff>
    </xdr:from>
    <xdr:to>
      <xdr:col>1</xdr:col>
      <xdr:colOff>1695450</xdr:colOff>
      <xdr:row>3</xdr:row>
      <xdr:rowOff>171450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85725"/>
          <a:ext cx="1409700" cy="914400"/>
        </a:xfrm>
        <a:prstGeom prst="rect">
          <a:avLst/>
        </a:prstGeom>
      </xdr:spPr>
    </xdr:pic>
    <xdr:clientData/>
  </xdr:twoCellAnchor>
  <xdr:twoCellAnchor editAs="oneCell">
    <xdr:from>
      <xdr:col>3</xdr:col>
      <xdr:colOff>642136</xdr:colOff>
      <xdr:row>39</xdr:row>
      <xdr:rowOff>64215</xdr:rowOff>
    </xdr:from>
    <xdr:to>
      <xdr:col>4</xdr:col>
      <xdr:colOff>759859</xdr:colOff>
      <xdr:row>39</xdr:row>
      <xdr:rowOff>545930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29D486-2769-4E5A-B489-E3E594EC7B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4046" y="12104243"/>
          <a:ext cx="2654156" cy="481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54"/>
  <sheetViews>
    <sheetView tabSelected="1" view="pageBreakPreview" zoomScaleNormal="100" zoomScaleSheetLayoutView="100" workbookViewId="0">
      <selection activeCell="B43" sqref="B43:F43"/>
    </sheetView>
  </sheetViews>
  <sheetFormatPr baseColWidth="10" defaultColWidth="14.42578125" defaultRowHeight="12" x14ac:dyDescent="0.25"/>
  <cols>
    <col min="1" max="1" width="6" style="9" customWidth="1"/>
    <col min="2" max="2" width="28.28515625" style="9" customWidth="1"/>
    <col min="3" max="3" width="16.42578125" style="9" customWidth="1"/>
    <col min="4" max="4" width="38" style="9" customWidth="1"/>
    <col min="5" max="5" width="19.42578125" style="9" customWidth="1"/>
    <col min="6" max="6" width="19.28515625" style="9" customWidth="1"/>
    <col min="7" max="7" width="16.7109375" style="9" customWidth="1"/>
    <col min="8" max="8" width="25.42578125" style="9" customWidth="1"/>
    <col min="9" max="10" width="18.42578125" style="9" customWidth="1"/>
    <col min="11" max="12" width="10" style="9" customWidth="1"/>
    <col min="13" max="16384" width="14.42578125" style="9"/>
  </cols>
  <sheetData>
    <row r="1" spans="2:6" ht="21.75" customHeight="1" x14ac:dyDescent="0.2">
      <c r="B1" s="6"/>
      <c r="C1" s="7" t="s">
        <v>0</v>
      </c>
      <c r="D1" s="5" t="s">
        <v>1</v>
      </c>
      <c r="E1" s="8" t="s">
        <v>2</v>
      </c>
      <c r="F1" s="5" t="s">
        <v>3</v>
      </c>
    </row>
    <row r="2" spans="2:6" ht="21.75" customHeight="1" x14ac:dyDescent="0.25">
      <c r="B2" s="10"/>
      <c r="C2" s="7" t="s">
        <v>4</v>
      </c>
      <c r="D2" s="5" t="s">
        <v>5</v>
      </c>
      <c r="E2" s="11" t="s">
        <v>6</v>
      </c>
      <c r="F2" s="12">
        <v>44742</v>
      </c>
    </row>
    <row r="3" spans="2:6" ht="21.75" customHeight="1" x14ac:dyDescent="0.2">
      <c r="B3" s="10"/>
      <c r="C3" s="33" t="s">
        <v>7</v>
      </c>
      <c r="D3" s="30" t="s">
        <v>8</v>
      </c>
      <c r="E3" s="8" t="s">
        <v>9</v>
      </c>
      <c r="F3" s="5">
        <v>2</v>
      </c>
    </row>
    <row r="4" spans="2:6" ht="21.75" customHeight="1" x14ac:dyDescent="0.2">
      <c r="B4" s="13"/>
      <c r="C4" s="33"/>
      <c r="D4" s="30"/>
      <c r="E4" s="8" t="s">
        <v>10</v>
      </c>
      <c r="F4" s="5">
        <v>1</v>
      </c>
    </row>
    <row r="6" spans="2:6" ht="15" customHeight="1" x14ac:dyDescent="0.25">
      <c r="B6" s="25" t="s">
        <v>11</v>
      </c>
      <c r="C6" s="25"/>
      <c r="D6" s="25"/>
      <c r="E6" s="25"/>
      <c r="F6" s="25"/>
    </row>
    <row r="7" spans="2:6" ht="15" customHeight="1" x14ac:dyDescent="0.25">
      <c r="B7" s="25"/>
      <c r="C7" s="25"/>
      <c r="D7" s="25"/>
      <c r="E7" s="25"/>
      <c r="F7" s="25"/>
    </row>
    <row r="8" spans="2:6" x14ac:dyDescent="0.25">
      <c r="B8" s="25" t="s">
        <v>12</v>
      </c>
      <c r="C8" s="25"/>
      <c r="D8" s="23" t="s">
        <v>44</v>
      </c>
      <c r="E8" s="24"/>
      <c r="F8" s="24"/>
    </row>
    <row r="9" spans="2:6" x14ac:dyDescent="0.25">
      <c r="B9" s="25" t="s">
        <v>45</v>
      </c>
      <c r="C9" s="25"/>
      <c r="D9" s="25" t="s">
        <v>13</v>
      </c>
      <c r="E9" s="24"/>
      <c r="F9" s="17">
        <v>400172</v>
      </c>
    </row>
    <row r="10" spans="2:6" x14ac:dyDescent="0.25">
      <c r="B10" s="25" t="s">
        <v>14</v>
      </c>
      <c r="C10" s="25"/>
      <c r="D10" s="23" t="s">
        <v>46</v>
      </c>
      <c r="E10" s="24"/>
      <c r="F10" s="24"/>
    </row>
    <row r="11" spans="2:6" ht="55.5" customHeight="1" x14ac:dyDescent="0.25">
      <c r="B11" s="25" t="s">
        <v>47</v>
      </c>
      <c r="C11" s="25"/>
      <c r="D11" s="23" t="s">
        <v>57</v>
      </c>
      <c r="E11" s="24"/>
      <c r="F11" s="24"/>
    </row>
    <row r="12" spans="2:6" x14ac:dyDescent="0.25">
      <c r="B12" s="30"/>
      <c r="C12" s="30"/>
      <c r="D12" s="14" t="s">
        <v>15</v>
      </c>
      <c r="E12" s="14" t="s">
        <v>16</v>
      </c>
      <c r="F12" s="14" t="s">
        <v>17</v>
      </c>
    </row>
    <row r="13" spans="2:6" x14ac:dyDescent="0.25">
      <c r="B13" s="25" t="s">
        <v>18</v>
      </c>
      <c r="C13" s="25"/>
      <c r="D13" s="15"/>
      <c r="E13" s="15"/>
      <c r="F13" s="15"/>
    </row>
    <row r="14" spans="2:6" x14ac:dyDescent="0.25">
      <c r="B14" s="34" t="s">
        <v>19</v>
      </c>
      <c r="C14" s="35"/>
      <c r="D14" s="15"/>
      <c r="E14" s="15"/>
      <c r="F14" s="15"/>
    </row>
    <row r="15" spans="2:6" x14ac:dyDescent="0.25">
      <c r="B15" s="25" t="s">
        <v>20</v>
      </c>
      <c r="C15" s="25"/>
      <c r="D15" s="15"/>
      <c r="E15" s="15"/>
      <c r="F15" s="15"/>
    </row>
    <row r="16" spans="2:6" x14ac:dyDescent="0.25">
      <c r="B16" s="25" t="s">
        <v>48</v>
      </c>
      <c r="C16" s="25"/>
      <c r="D16" s="15">
        <v>4</v>
      </c>
      <c r="E16" s="15">
        <v>6</v>
      </c>
      <c r="F16" s="15">
        <v>2008</v>
      </c>
    </row>
    <row r="17" spans="2:6" x14ac:dyDescent="0.25">
      <c r="B17" s="25" t="s">
        <v>21</v>
      </c>
      <c r="C17" s="25"/>
      <c r="D17" s="15">
        <v>4</v>
      </c>
      <c r="E17" s="15">
        <v>4</v>
      </c>
      <c r="F17" s="15">
        <v>2013</v>
      </c>
    </row>
    <row r="18" spans="2:6" x14ac:dyDescent="0.25">
      <c r="B18" s="25" t="s">
        <v>22</v>
      </c>
      <c r="C18" s="25"/>
      <c r="D18" s="15">
        <v>27</v>
      </c>
      <c r="E18" s="15">
        <v>3</v>
      </c>
      <c r="F18" s="15">
        <v>2015</v>
      </c>
    </row>
    <row r="19" spans="2:6" x14ac:dyDescent="0.25">
      <c r="B19" s="25" t="s">
        <v>23</v>
      </c>
      <c r="C19" s="25"/>
      <c r="D19" s="15"/>
      <c r="E19" s="15"/>
      <c r="F19" s="15"/>
    </row>
    <row r="20" spans="2:6" x14ac:dyDescent="0.25">
      <c r="B20" s="25" t="s">
        <v>24</v>
      </c>
      <c r="C20" s="25"/>
      <c r="D20" s="23"/>
      <c r="E20" s="24"/>
      <c r="F20" s="24"/>
    </row>
    <row r="21" spans="2:6" ht="16.5" customHeight="1" x14ac:dyDescent="0.25">
      <c r="B21" s="36" t="s">
        <v>25</v>
      </c>
      <c r="C21" s="36"/>
      <c r="D21" s="18" t="s">
        <v>26</v>
      </c>
      <c r="E21" s="18" t="s">
        <v>27</v>
      </c>
      <c r="F21" s="18" t="s">
        <v>28</v>
      </c>
    </row>
    <row r="22" spans="2:6" ht="16.5" customHeight="1" x14ac:dyDescent="0.25">
      <c r="B22" s="30" t="s">
        <v>52</v>
      </c>
      <c r="C22" s="30"/>
      <c r="D22" s="19">
        <v>45678</v>
      </c>
      <c r="E22" s="19">
        <v>45702</v>
      </c>
      <c r="F22" s="15">
        <f t="shared" ref="F22:F27" si="0">E22-D22</f>
        <v>24</v>
      </c>
    </row>
    <row r="23" spans="2:6" ht="16.5" customHeight="1" x14ac:dyDescent="0.25">
      <c r="B23" s="30" t="s">
        <v>50</v>
      </c>
      <c r="C23" s="30"/>
      <c r="D23" s="20">
        <v>45703</v>
      </c>
      <c r="E23" s="20">
        <v>45883</v>
      </c>
      <c r="F23" s="15">
        <f t="shared" si="0"/>
        <v>180</v>
      </c>
    </row>
    <row r="24" spans="2:6" ht="16.5" customHeight="1" x14ac:dyDescent="0.25">
      <c r="B24" s="26" t="s">
        <v>52</v>
      </c>
      <c r="C24" s="27"/>
      <c r="D24" s="20">
        <v>45627</v>
      </c>
      <c r="E24" s="20">
        <v>45638</v>
      </c>
      <c r="F24" s="15">
        <f t="shared" si="0"/>
        <v>11</v>
      </c>
    </row>
    <row r="25" spans="2:6" ht="16.5" customHeight="1" x14ac:dyDescent="0.25">
      <c r="B25" s="26" t="s">
        <v>49</v>
      </c>
      <c r="C25" s="27"/>
      <c r="D25" s="20">
        <v>45444</v>
      </c>
      <c r="E25" s="20">
        <v>45626</v>
      </c>
      <c r="F25" s="15">
        <f t="shared" si="0"/>
        <v>182</v>
      </c>
    </row>
    <row r="26" spans="2:6" ht="16.5" customHeight="1" x14ac:dyDescent="0.25">
      <c r="B26" s="30" t="s">
        <v>51</v>
      </c>
      <c r="C26" s="30"/>
      <c r="D26" s="20">
        <v>45142</v>
      </c>
      <c r="E26" s="20">
        <v>45280</v>
      </c>
      <c r="F26" s="15">
        <f t="shared" si="0"/>
        <v>138</v>
      </c>
    </row>
    <row r="27" spans="2:6" ht="16.5" customHeight="1" x14ac:dyDescent="0.25">
      <c r="B27" s="30" t="s">
        <v>55</v>
      </c>
      <c r="C27" s="30"/>
      <c r="D27" s="20">
        <v>44816</v>
      </c>
      <c r="E27" s="20">
        <v>44915</v>
      </c>
      <c r="F27" s="15">
        <f t="shared" si="0"/>
        <v>99</v>
      </c>
    </row>
    <row r="28" spans="2:6" x14ac:dyDescent="0.25">
      <c r="B28" s="30" t="s">
        <v>54</v>
      </c>
      <c r="C28" s="30"/>
      <c r="D28" s="20">
        <v>44448</v>
      </c>
      <c r="E28" s="20">
        <v>44545</v>
      </c>
      <c r="F28" s="15">
        <f t="shared" ref="F28" si="1">E28-D28</f>
        <v>97</v>
      </c>
    </row>
    <row r="29" spans="2:6" x14ac:dyDescent="0.25">
      <c r="B29" s="26" t="s">
        <v>58</v>
      </c>
      <c r="C29" s="27"/>
      <c r="D29" s="20">
        <v>41699</v>
      </c>
      <c r="E29" s="20">
        <v>41973</v>
      </c>
      <c r="F29" s="15">
        <f t="shared" ref="F29:F33" si="2">E29-D29</f>
        <v>274</v>
      </c>
    </row>
    <row r="30" spans="2:6" x14ac:dyDescent="0.25">
      <c r="B30" s="30" t="s">
        <v>59</v>
      </c>
      <c r="C30" s="30"/>
      <c r="D30" s="20">
        <v>41306</v>
      </c>
      <c r="E30" s="20">
        <v>41447</v>
      </c>
      <c r="F30" s="15">
        <f t="shared" si="2"/>
        <v>141</v>
      </c>
    </row>
    <row r="31" spans="2:6" x14ac:dyDescent="0.25">
      <c r="B31" s="28"/>
      <c r="C31" s="29"/>
      <c r="D31" s="21"/>
      <c r="E31" s="21"/>
      <c r="F31" s="22"/>
    </row>
    <row r="32" spans="2:6" x14ac:dyDescent="0.25">
      <c r="B32" s="30" t="s">
        <v>53</v>
      </c>
      <c r="C32" s="30"/>
      <c r="D32" s="20">
        <v>44135</v>
      </c>
      <c r="E32" s="20">
        <v>44166</v>
      </c>
      <c r="F32" s="15">
        <f t="shared" si="2"/>
        <v>31</v>
      </c>
    </row>
    <row r="33" spans="2:6" x14ac:dyDescent="0.25">
      <c r="B33" s="30" t="s">
        <v>56</v>
      </c>
      <c r="C33" s="30"/>
      <c r="D33" s="20">
        <v>40558</v>
      </c>
      <c r="E33" s="20">
        <v>40892</v>
      </c>
      <c r="F33" s="15">
        <f t="shared" si="2"/>
        <v>334</v>
      </c>
    </row>
    <row r="34" spans="2:6" x14ac:dyDescent="0.25">
      <c r="B34" s="30" t="s">
        <v>56</v>
      </c>
      <c r="C34" s="30"/>
      <c r="D34" s="20">
        <v>40193</v>
      </c>
      <c r="E34" s="20">
        <v>40527</v>
      </c>
      <c r="F34" s="15">
        <f>E34-D34</f>
        <v>334</v>
      </c>
    </row>
    <row r="35" spans="2:6" x14ac:dyDescent="0.25">
      <c r="B35" s="30"/>
      <c r="C35" s="30"/>
      <c r="D35" s="14" t="s">
        <v>29</v>
      </c>
      <c r="E35" s="14" t="s">
        <v>30</v>
      </c>
      <c r="F35" s="14" t="s">
        <v>31</v>
      </c>
    </row>
    <row r="36" spans="2:6" x14ac:dyDescent="0.25">
      <c r="B36" s="36" t="s">
        <v>28</v>
      </c>
      <c r="C36" s="36"/>
      <c r="D36" s="16">
        <f>SUM(F22:F34)</f>
        <v>1845</v>
      </c>
      <c r="E36" s="16">
        <f>F36*12</f>
        <v>60.657534246575345</v>
      </c>
      <c r="F36" s="16">
        <f>D36/365</f>
        <v>5.0547945205479454</v>
      </c>
    </row>
    <row r="37" spans="2:6" ht="359.25" customHeight="1" x14ac:dyDescent="0.25">
      <c r="B37" s="36" t="s">
        <v>32</v>
      </c>
      <c r="C37" s="36"/>
      <c r="D37" s="18" t="s">
        <v>33</v>
      </c>
      <c r="E37" s="24" t="s">
        <v>66</v>
      </c>
      <c r="F37" s="24"/>
    </row>
    <row r="38" spans="2:6" ht="52.5" customHeight="1" x14ac:dyDescent="0.25">
      <c r="B38" s="36"/>
      <c r="C38" s="36"/>
      <c r="D38" s="18" t="s">
        <v>34</v>
      </c>
      <c r="E38" s="24"/>
      <c r="F38" s="24"/>
    </row>
    <row r="39" spans="2:6" ht="114.75" customHeight="1" x14ac:dyDescent="0.25">
      <c r="B39" s="25" t="s">
        <v>35</v>
      </c>
      <c r="C39" s="25"/>
      <c r="D39" s="23" t="s">
        <v>60</v>
      </c>
      <c r="E39" s="24"/>
      <c r="F39" s="24"/>
    </row>
    <row r="40" spans="2:6" ht="46.5" customHeight="1" x14ac:dyDescent="0.25">
      <c r="B40" s="25" t="s">
        <v>36</v>
      </c>
      <c r="C40" s="25"/>
      <c r="D40" s="23"/>
      <c r="E40" s="24"/>
      <c r="F40" s="24"/>
    </row>
    <row r="41" spans="2:6" ht="46.5" customHeight="1" x14ac:dyDescent="0.25">
      <c r="B41" s="25" t="s">
        <v>37</v>
      </c>
      <c r="C41" s="25"/>
      <c r="D41" s="23" t="e" vm="1">
        <v>#VALUE!</v>
      </c>
      <c r="E41" s="24"/>
      <c r="F41" s="24"/>
    </row>
    <row r="42" spans="2:6" x14ac:dyDescent="0.25">
      <c r="B42" s="37" t="s">
        <v>38</v>
      </c>
      <c r="C42" s="37"/>
      <c r="D42" s="37"/>
      <c r="E42" s="37"/>
      <c r="F42" s="38"/>
    </row>
    <row r="43" spans="2:6" ht="45" customHeight="1" x14ac:dyDescent="0.25">
      <c r="B43" s="31" t="s">
        <v>61</v>
      </c>
      <c r="C43" s="31"/>
      <c r="D43" s="31"/>
      <c r="E43" s="31"/>
      <c r="F43" s="32"/>
    </row>
    <row r="44" spans="2:6" ht="45" customHeight="1" x14ac:dyDescent="0.25">
      <c r="B44" s="31" t="s">
        <v>62</v>
      </c>
      <c r="C44" s="31"/>
      <c r="D44" s="31"/>
      <c r="E44" s="31"/>
      <c r="F44" s="32"/>
    </row>
    <row r="45" spans="2:6" ht="51.75" customHeight="1" x14ac:dyDescent="0.25">
      <c r="B45" s="31" t="s">
        <v>63</v>
      </c>
      <c r="C45" s="31"/>
      <c r="D45" s="31"/>
      <c r="E45" s="31"/>
      <c r="F45" s="32"/>
    </row>
    <row r="46" spans="2:6" ht="45" customHeight="1" x14ac:dyDescent="0.25">
      <c r="B46" s="31" t="s">
        <v>64</v>
      </c>
      <c r="C46" s="31"/>
      <c r="D46" s="31"/>
      <c r="E46" s="31"/>
      <c r="F46" s="32"/>
    </row>
    <row r="47" spans="2:6" ht="45" customHeight="1" x14ac:dyDescent="0.25">
      <c r="B47" s="31" t="s">
        <v>65</v>
      </c>
      <c r="C47" s="31"/>
      <c r="D47" s="31"/>
      <c r="E47" s="31"/>
      <c r="F47" s="32"/>
    </row>
    <row r="54" s="9" customFormat="1" ht="9.75" customHeight="1" x14ac:dyDescent="0.25"/>
  </sheetData>
  <mergeCells count="52">
    <mergeCell ref="D3:D4"/>
    <mergeCell ref="B45:F45"/>
    <mergeCell ref="B46:F46"/>
    <mergeCell ref="B47:F47"/>
    <mergeCell ref="C3:C4"/>
    <mergeCell ref="B14:C14"/>
    <mergeCell ref="B36:C36"/>
    <mergeCell ref="B37:C38"/>
    <mergeCell ref="B42:F42"/>
    <mergeCell ref="B43:F43"/>
    <mergeCell ref="B44:F44"/>
    <mergeCell ref="B17:C17"/>
    <mergeCell ref="B19:C19"/>
    <mergeCell ref="B20:C20"/>
    <mergeCell ref="B21:C21"/>
    <mergeCell ref="B28:C28"/>
    <mergeCell ref="B6:F7"/>
    <mergeCell ref="B15:C15"/>
    <mergeCell ref="B16:C16"/>
    <mergeCell ref="D11:F11"/>
    <mergeCell ref="D9:E9"/>
    <mergeCell ref="D8:F8"/>
    <mergeCell ref="B8:C8"/>
    <mergeCell ref="B9:C9"/>
    <mergeCell ref="B10:C10"/>
    <mergeCell ref="B11:C11"/>
    <mergeCell ref="B12:C12"/>
    <mergeCell ref="D10:F10"/>
    <mergeCell ref="B18:C18"/>
    <mergeCell ref="B13:C13"/>
    <mergeCell ref="B27:C27"/>
    <mergeCell ref="B23:C23"/>
    <mergeCell ref="B25:C25"/>
    <mergeCell ref="B26:C26"/>
    <mergeCell ref="B22:C22"/>
    <mergeCell ref="E37:F37"/>
    <mergeCell ref="E38:F38"/>
    <mergeCell ref="D39:F39"/>
    <mergeCell ref="D20:F20"/>
    <mergeCell ref="B24:C24"/>
    <mergeCell ref="B31:C31"/>
    <mergeCell ref="B32:C32"/>
    <mergeCell ref="B29:C29"/>
    <mergeCell ref="B30:C30"/>
    <mergeCell ref="B33:C33"/>
    <mergeCell ref="B34:C34"/>
    <mergeCell ref="B35:C35"/>
    <mergeCell ref="D41:F41"/>
    <mergeCell ref="D40:F40"/>
    <mergeCell ref="B39:C39"/>
    <mergeCell ref="B40:C40"/>
    <mergeCell ref="B41:C41"/>
  </mergeCells>
  <pageMargins left="0.7" right="0.7" top="0.75" bottom="0.75" header="0.3" footer="0.3"/>
  <pageSetup scale="62" fitToHeight="0" orientation="portrait" r:id="rId1"/>
  <rowBreaks count="1" manualBreakCount="1">
    <brk id="4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"/>
  <sheetViews>
    <sheetView workbookViewId="0">
      <selection activeCell="B4" sqref="B4"/>
    </sheetView>
  </sheetViews>
  <sheetFormatPr baseColWidth="10" defaultColWidth="11.42578125" defaultRowHeight="15" x14ac:dyDescent="0.25"/>
  <cols>
    <col min="1" max="1" width="7.85546875" bestFit="1" customWidth="1"/>
    <col min="2" max="2" width="27.7109375" customWidth="1"/>
    <col min="3" max="3" width="65.7109375" customWidth="1"/>
  </cols>
  <sheetData>
    <row r="1" spans="1:3" x14ac:dyDescent="0.25">
      <c r="A1" s="39" t="s">
        <v>39</v>
      </c>
      <c r="B1" s="39"/>
      <c r="C1" s="39"/>
    </row>
    <row r="2" spans="1:3" x14ac:dyDescent="0.25">
      <c r="A2" s="1" t="s">
        <v>40</v>
      </c>
      <c r="B2" s="1" t="s">
        <v>41</v>
      </c>
      <c r="C2" s="1" t="s">
        <v>42</v>
      </c>
    </row>
    <row r="3" spans="1:3" ht="30" x14ac:dyDescent="0.25">
      <c r="A3" s="2">
        <v>1</v>
      </c>
      <c r="B3" s="3">
        <v>44742</v>
      </c>
      <c r="C3" s="4" t="s">
        <v>43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CERTIFICADO ESCOGENCIA A-F-43</vt:lpstr>
      <vt:lpstr>CONTROL DE CAMBIOS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Jorge Andres Forigua Vargas</dc:creator>
  <cp:keywords/>
  <dc:description/>
  <cp:lastModifiedBy>Martha Isabel Amador</cp:lastModifiedBy>
  <cp:revision/>
  <dcterms:created xsi:type="dcterms:W3CDTF">2017-06-06T14:24:06Z</dcterms:created>
  <dcterms:modified xsi:type="dcterms:W3CDTF">2025-08-21T15:43:26Z</dcterms:modified>
  <cp:category/>
  <cp:contentStatus/>
</cp:coreProperties>
</file>