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W:\CONTRATOS_INFO\2025\SG\ADMINISTRATIVA Y FINANCIERA\PAPELERIA\"/>
    </mc:Choice>
  </mc:AlternateContent>
  <xr:revisionPtr revIDLastSave="0" documentId="13_ncr:1_{33EBDD50-55D8-47B9-A403-BF5B167C65B5}" xr6:coauthVersionLast="47" xr6:coauthVersionMax="47" xr10:uidLastSave="{00000000-0000-0000-0000-000000000000}"/>
  <bookViews>
    <workbookView xWindow="-108" yWindow="-108" windowWidth="23256" windowHeight="12456" xr2:uid="{193C45C5-888E-4110-9BEC-3F27690C4D4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1" l="1"/>
  <c r="I5" i="1"/>
  <c r="I27" i="1"/>
  <c r="G27" i="1"/>
  <c r="I26" i="1"/>
  <c r="G26" i="1"/>
  <c r="I25" i="1"/>
  <c r="G25" i="1"/>
  <c r="I24" i="1"/>
  <c r="G24" i="1"/>
  <c r="I23" i="1"/>
  <c r="G23" i="1"/>
  <c r="I22" i="1"/>
  <c r="G22" i="1"/>
  <c r="I21" i="1"/>
  <c r="G21" i="1"/>
  <c r="I20" i="1"/>
  <c r="G20" i="1"/>
  <c r="I19" i="1"/>
  <c r="G19" i="1"/>
  <c r="I18" i="1"/>
  <c r="G18" i="1"/>
  <c r="I17" i="1"/>
  <c r="G17" i="1"/>
  <c r="I16" i="1"/>
  <c r="G16" i="1"/>
  <c r="I15" i="1"/>
  <c r="G15" i="1"/>
  <c r="I14" i="1"/>
  <c r="G14" i="1"/>
  <c r="I13" i="1"/>
  <c r="G13" i="1"/>
  <c r="I12" i="1"/>
  <c r="G12" i="1"/>
  <c r="I11" i="1"/>
  <c r="G11" i="1"/>
  <c r="I10" i="1"/>
  <c r="G10" i="1"/>
  <c r="I9" i="1"/>
  <c r="G9" i="1"/>
  <c r="I8" i="1"/>
  <c r="G8" i="1"/>
  <c r="I7" i="1"/>
  <c r="G7" i="1"/>
  <c r="I6" i="1"/>
  <c r="G6" i="1"/>
  <c r="G5" i="1"/>
  <c r="G4" i="1"/>
  <c r="I28" i="1" l="1"/>
  <c r="G28" i="1"/>
</calcChain>
</file>

<file path=xl/sharedStrings.xml><?xml version="1.0" encoding="utf-8"?>
<sst xmlns="http://schemas.openxmlformats.org/spreadsheetml/2006/main" count="58" uniqueCount="39">
  <si>
    <t>ITEM</t>
  </si>
  <si>
    <t>ESPECIFICACIÓN TÉCNICA</t>
  </si>
  <si>
    <t xml:space="preserve">CANTIDAD TOTAL </t>
  </si>
  <si>
    <t>UNIDAD DE MEDIDA</t>
  </si>
  <si>
    <r>
      <rPr>
        <b/>
        <sz val="10"/>
        <rFont val="Verdana"/>
        <family val="2"/>
      </rPr>
      <t>PRECIO TECHO TOTAL</t>
    </r>
    <r>
      <rPr>
        <b/>
        <sz val="9"/>
        <rFont val="Verdana"/>
        <family val="2"/>
      </rPr>
      <t xml:space="preserve">
(VALOR SUMATORIA ITEM INCLUIDO IVA * CANTIDAD)</t>
    </r>
  </si>
  <si>
    <t>PRECIO OFERTADO
(VALOR UNITARIO INCLUIDO IVA)</t>
  </si>
  <si>
    <t xml:space="preserve">VALOR TOTAL
(VALOR SUMATORIA INCLUIDO IVA * CANTIDAD)
</t>
  </si>
  <si>
    <t>Bisturí pequeño con cuerpo de plástico y cuchilla de 9 mm</t>
  </si>
  <si>
    <t>Unidad</t>
  </si>
  <si>
    <t>Block de anotaciones tamaño media carta. perforación superior de las hojas para fácil desprendimiento. Lomo grapado y reforzado. Papel bond. Cuadriculado de 50 hojas.</t>
  </si>
  <si>
    <t>Caja</t>
  </si>
  <si>
    <t>Borrador de madera para tablero acrílico</t>
  </si>
  <si>
    <t>Cinta para imprimir carnés referencia 800033-340 ID Card Printer Ribbon para impresora Zebra de tarjetas ZXP series 3</t>
  </si>
  <si>
    <t xml:space="preserve">Paquete </t>
  </si>
  <si>
    <t>Ganchos Legajador plástico X 12 unidades</t>
  </si>
  <si>
    <t>Marcador borrable punta gruesa colores surtidos X 12 unds</t>
  </si>
  <si>
    <t>Marcador micropunta negra x 10 Unds</t>
  </si>
  <si>
    <t>Marcador Permanente Medio Punta Fina x 10 Unds</t>
  </si>
  <si>
    <t>Memoria USB Capacidad de almacenamiento de 32 GB compatible con Windows y Mac OS</t>
  </si>
  <si>
    <t>Pegante líquido, blanco, sin glicerina, envase x 245 gramos</t>
  </si>
  <si>
    <t>Pilas Alcalinas AA paquete X 2 Unds</t>
  </si>
  <si>
    <t>Paquete</t>
  </si>
  <si>
    <t>Pilas Alcalinas AAA paquete X 2 Unds</t>
  </si>
  <si>
    <t>Porta Carné Siliconado Vertical color transparente X 10 Unds</t>
  </si>
  <si>
    <t>Yoyo Retráctil para Porta Carné Color blanco</t>
  </si>
  <si>
    <t>Carpeta en pasta argollada 20 mm</t>
  </si>
  <si>
    <t>Carpeta en pasta argollada 40 mm</t>
  </si>
  <si>
    <t>Rollo</t>
  </si>
  <si>
    <t>Tarjeta PVC calibre 30 referencia 104523-111 para impresora Zebra de tarjetas ZXP series 3 X 100 unds</t>
  </si>
  <si>
    <t>Etiquetas adhesivas de transferencia térmica en el tamaño de 100mm x 25mm X 2000 etiquetas para impresora Zebra ZD230</t>
  </si>
  <si>
    <t>Ribbon 110mm x 74 mts (Cinta de cera para Impresoras de Etiquetas) para impresora termina marca Zebra ZD230</t>
  </si>
  <si>
    <t>Banderitas Adhesivas Plasticas X 5 Colores caja de 36 piezas</t>
  </si>
  <si>
    <t>Cinta adhesiva ancha transparente 48mm X 200 Mts</t>
  </si>
  <si>
    <t>Cinta adhesiva delgada transparente 12mm X 40 Mts</t>
  </si>
  <si>
    <t>Resaltador marcador colores surtidos X 12 unds</t>
  </si>
  <si>
    <t>Resma de papel bond tamaño carta (21.6 x 27.9 cm), 75 gramos, 500 hojas, color blanco, multipropósito, ideal para impresión y fotocopiado en oficinas X 10 unidades</t>
  </si>
  <si>
    <r>
      <rPr>
        <b/>
        <sz val="9"/>
        <color theme="1"/>
        <rFont val="Verdana"/>
        <family val="2"/>
      </rPr>
      <t>FORMATO 5 PRESENTACIÓN DE LA PROPUESTA ECONÓMICA MC-011-2025</t>
    </r>
    <r>
      <rPr>
        <sz val="9"/>
        <color theme="1"/>
        <rFont val="Verdana"/>
        <family val="2"/>
      </rPr>
      <t xml:space="preserve">
Objeto: Compraventa de elementos de oficina, insumos de carnetización y papelería para la Agencia Nacional de Defensa Jurídica del Estado. </t>
    </r>
  </si>
  <si>
    <r>
      <rPr>
        <b/>
        <sz val="10"/>
        <rFont val="Verdana"/>
        <family val="2"/>
      </rPr>
      <t>PRECIO TECHO</t>
    </r>
    <r>
      <rPr>
        <b/>
        <sz val="9"/>
        <rFont val="Verdana"/>
        <family val="2"/>
      </rPr>
      <t xml:space="preserve">
(PRECIO UNITARIO DE REFERENCIA)</t>
    </r>
  </si>
  <si>
    <t>El valor total de la celda I28 es el considerado para la evaluación económica de las ofertas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</si>
</sst>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9"/>
      <name val="Verdana"/>
      <family val="2"/>
    </font>
    <font>
      <b/>
      <sz val="10"/>
      <name val="Verdana"/>
      <family val="2"/>
    </font>
    <font>
      <sz val="9"/>
      <name val="Verdana"/>
      <family val="2"/>
    </font>
    <font>
      <sz val="9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23">
    <xf numFmtId="0" fontId="0" fillId="0" borderId="0" xfId="0"/>
    <xf numFmtId="0" fontId="4" fillId="0" borderId="2" xfId="0" applyFont="1" applyBorder="1" applyAlignment="1" applyProtection="1">
      <alignment horizontal="center" vertical="center" wrapText="1"/>
      <protection hidden="1"/>
    </xf>
    <xf numFmtId="164" fontId="4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4" fillId="2" borderId="2" xfId="0" applyFont="1" applyFill="1" applyBorder="1" applyAlignment="1" applyProtection="1">
      <alignment horizontal="center" vertical="center" wrapText="1"/>
      <protection hidden="1"/>
    </xf>
    <xf numFmtId="0" fontId="4" fillId="3" borderId="2" xfId="0" applyFont="1" applyFill="1" applyBorder="1" applyAlignment="1" applyProtection="1">
      <alignment horizontal="center" vertical="center" wrapText="1"/>
      <protection hidden="1"/>
    </xf>
    <xf numFmtId="0" fontId="6" fillId="4" borderId="2" xfId="0" applyFont="1" applyFill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left" vertical="center" wrapText="1"/>
      <protection hidden="1"/>
    </xf>
    <xf numFmtId="165" fontId="7" fillId="5" borderId="2" xfId="2" applyNumberFormat="1" applyFont="1" applyFill="1" applyBorder="1" applyAlignment="1" applyProtection="1">
      <alignment horizontal="center" vertical="center" wrapText="1"/>
      <protection hidden="1"/>
    </xf>
    <xf numFmtId="165" fontId="6" fillId="5" borderId="2" xfId="0" applyNumberFormat="1" applyFont="1" applyFill="1" applyBorder="1" applyAlignment="1">
      <alignment horizontal="center" vertical="center" wrapText="1"/>
    </xf>
    <xf numFmtId="165" fontId="7" fillId="4" borderId="2" xfId="2" applyNumberFormat="1" applyFont="1" applyFill="1" applyBorder="1" applyAlignment="1" applyProtection="1">
      <alignment horizontal="center" vertical="center" wrapText="1"/>
      <protection locked="0"/>
    </xf>
    <xf numFmtId="165" fontId="7" fillId="4" borderId="2" xfId="2" applyNumberFormat="1" applyFont="1" applyFill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left" vertical="center" wrapText="1"/>
      <protection hidden="1"/>
    </xf>
    <xf numFmtId="0" fontId="7" fillId="0" borderId="2" xfId="3" applyFont="1" applyBorder="1" applyAlignment="1" applyProtection="1">
      <alignment horizontal="left" vertical="center" wrapText="1"/>
      <protection hidden="1"/>
    </xf>
    <xf numFmtId="0" fontId="2" fillId="0" borderId="2" xfId="0" applyFont="1" applyBorder="1" applyAlignment="1" applyProtection="1">
      <alignment horizontal="left" vertical="center" wrapText="1"/>
      <protection hidden="1"/>
    </xf>
    <xf numFmtId="0" fontId="4" fillId="0" borderId="2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165" fontId="3" fillId="2" borderId="2" xfId="0" applyNumberFormat="1" applyFont="1" applyFill="1" applyBorder="1" applyAlignment="1">
      <alignment vertical="center"/>
    </xf>
    <xf numFmtId="165" fontId="3" fillId="0" borderId="2" xfId="0" applyNumberFormat="1" applyFont="1" applyBorder="1" applyAlignment="1" applyProtection="1">
      <alignment vertical="center" wrapText="1"/>
      <protection hidden="1"/>
    </xf>
    <xf numFmtId="165" fontId="3" fillId="3" borderId="2" xfId="0" applyNumberFormat="1" applyFont="1" applyFill="1" applyBorder="1" applyAlignment="1">
      <alignment vertical="center"/>
    </xf>
    <xf numFmtId="0" fontId="2" fillId="0" borderId="0" xfId="0" applyFont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/>
      <protection hidden="1"/>
    </xf>
  </cellXfs>
  <cellStyles count="4">
    <cellStyle name="Millares" xfId="1" builtinId="3"/>
    <cellStyle name="Moneda" xfId="2" builtinId="4"/>
    <cellStyle name="Normal" xfId="0" builtinId="0"/>
    <cellStyle name="Normal 2" xfId="3" xr:uid="{8A577ED6-FDD2-43B1-B21B-3D3465B615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1196340</xdr:colOff>
      <xdr:row>1</xdr:row>
      <xdr:rowOff>1005840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15A71246-C74F-6FF4-950A-44D5E43EEC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82880"/>
          <a:ext cx="1196340" cy="10058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EEA33-C74A-4E7C-A598-EEE68200145F}">
  <dimension ref="B1:I28"/>
  <sheetViews>
    <sheetView tabSelected="1" workbookViewId="0">
      <selection activeCell="K2" sqref="K2"/>
    </sheetView>
  </sheetViews>
  <sheetFormatPr baseColWidth="10" defaultRowHeight="14.4" x14ac:dyDescent="0.3"/>
  <cols>
    <col min="1" max="1" width="18" customWidth="1"/>
    <col min="3" max="3" width="25.109375" customWidth="1"/>
    <col min="5" max="5" width="15.77734375" customWidth="1"/>
    <col min="6" max="6" width="18" customWidth="1"/>
    <col min="7" max="7" width="16.109375" customWidth="1"/>
    <col min="8" max="8" width="17.109375" customWidth="1"/>
    <col min="9" max="9" width="18.6640625" customWidth="1"/>
  </cols>
  <sheetData>
    <row r="1" spans="2:9" x14ac:dyDescent="0.3">
      <c r="B1" s="19" t="s">
        <v>36</v>
      </c>
      <c r="C1" s="20"/>
      <c r="D1" s="20"/>
      <c r="E1" s="20"/>
      <c r="F1" s="20"/>
      <c r="G1" s="20"/>
      <c r="H1" s="20"/>
      <c r="I1" s="20"/>
    </row>
    <row r="2" spans="2:9" ht="85.8" customHeight="1" x14ac:dyDescent="0.3">
      <c r="B2" s="21"/>
      <c r="C2" s="21"/>
      <c r="D2" s="21"/>
      <c r="E2" s="21"/>
      <c r="F2" s="21"/>
      <c r="G2" s="21"/>
      <c r="H2" s="21"/>
      <c r="I2" s="21"/>
    </row>
    <row r="3" spans="2:9" ht="93.6" x14ac:dyDescent="0.3">
      <c r="B3" s="1" t="s">
        <v>0</v>
      </c>
      <c r="C3" s="1" t="s">
        <v>1</v>
      </c>
      <c r="D3" s="2" t="s">
        <v>2</v>
      </c>
      <c r="E3" s="1" t="s">
        <v>3</v>
      </c>
      <c r="F3" s="3" t="s">
        <v>37</v>
      </c>
      <c r="G3" s="3" t="s">
        <v>4</v>
      </c>
      <c r="H3" s="4" t="s">
        <v>5</v>
      </c>
      <c r="I3" s="4" t="s">
        <v>6</v>
      </c>
    </row>
    <row r="4" spans="2:9" ht="34.200000000000003" x14ac:dyDescent="0.3">
      <c r="B4" s="5">
        <v>1</v>
      </c>
      <c r="C4" s="6" t="s">
        <v>7</v>
      </c>
      <c r="D4" s="1">
        <v>20</v>
      </c>
      <c r="E4" s="1" t="s">
        <v>8</v>
      </c>
      <c r="F4" s="7">
        <v>559</v>
      </c>
      <c r="G4" s="8">
        <f>F4*D4</f>
        <v>11180</v>
      </c>
      <c r="H4" s="9"/>
      <c r="I4" s="10" t="str">
        <f>IF(ISBLANK(H4),"",H4*D4)</f>
        <v/>
      </c>
    </row>
    <row r="5" spans="2:9" ht="91.2" x14ac:dyDescent="0.3">
      <c r="B5" s="5">
        <v>2</v>
      </c>
      <c r="C5" s="6" t="s">
        <v>9</v>
      </c>
      <c r="D5" s="1">
        <v>50</v>
      </c>
      <c r="E5" s="1" t="s">
        <v>8</v>
      </c>
      <c r="F5" s="7">
        <v>3619</v>
      </c>
      <c r="G5" s="8">
        <f t="shared" ref="G5:G27" si="0">F5*D5</f>
        <v>180950</v>
      </c>
      <c r="H5" s="9"/>
      <c r="I5" s="10" t="str">
        <f>IF(ISBLANK(H5),"",H5*D5)</f>
        <v/>
      </c>
    </row>
    <row r="6" spans="2:9" ht="22.8" x14ac:dyDescent="0.3">
      <c r="B6" s="5">
        <v>3</v>
      </c>
      <c r="C6" s="6" t="s">
        <v>11</v>
      </c>
      <c r="D6" s="1">
        <v>5</v>
      </c>
      <c r="E6" s="1" t="s">
        <v>8</v>
      </c>
      <c r="F6" s="7">
        <v>2261</v>
      </c>
      <c r="G6" s="8">
        <f t="shared" si="0"/>
        <v>11305</v>
      </c>
      <c r="H6" s="9"/>
      <c r="I6" s="10" t="str">
        <f t="shared" ref="I6:I27" si="1">IF(ISBLANK(H6),"",H6*D6)</f>
        <v/>
      </c>
    </row>
    <row r="7" spans="2:9" ht="57" x14ac:dyDescent="0.3">
      <c r="B7" s="5">
        <v>4</v>
      </c>
      <c r="C7" s="11" t="s">
        <v>12</v>
      </c>
      <c r="D7" s="1">
        <v>2</v>
      </c>
      <c r="E7" s="1" t="s">
        <v>8</v>
      </c>
      <c r="F7" s="7">
        <v>450370</v>
      </c>
      <c r="G7" s="8">
        <f t="shared" si="0"/>
        <v>900740</v>
      </c>
      <c r="H7" s="9"/>
      <c r="I7" s="10" t="str">
        <f t="shared" si="1"/>
        <v/>
      </c>
    </row>
    <row r="8" spans="2:9" ht="22.8" x14ac:dyDescent="0.3">
      <c r="B8" s="5">
        <v>5</v>
      </c>
      <c r="C8" s="11" t="s">
        <v>14</v>
      </c>
      <c r="D8" s="1">
        <v>6</v>
      </c>
      <c r="E8" s="1" t="s">
        <v>21</v>
      </c>
      <c r="F8" s="7">
        <v>4033</v>
      </c>
      <c r="G8" s="8">
        <f t="shared" si="0"/>
        <v>24198</v>
      </c>
      <c r="H8" s="9"/>
      <c r="I8" s="10" t="str">
        <f t="shared" si="1"/>
        <v/>
      </c>
    </row>
    <row r="9" spans="2:9" ht="34.200000000000003" x14ac:dyDescent="0.3">
      <c r="B9" s="5">
        <v>6</v>
      </c>
      <c r="C9" s="12" t="s">
        <v>15</v>
      </c>
      <c r="D9" s="1">
        <v>6</v>
      </c>
      <c r="E9" s="1" t="s">
        <v>10</v>
      </c>
      <c r="F9" s="7">
        <v>23242</v>
      </c>
      <c r="G9" s="8">
        <f t="shared" si="0"/>
        <v>139452</v>
      </c>
      <c r="H9" s="9"/>
      <c r="I9" s="10" t="str">
        <f t="shared" si="1"/>
        <v/>
      </c>
    </row>
    <row r="10" spans="2:9" ht="22.8" x14ac:dyDescent="0.3">
      <c r="B10" s="5">
        <v>7</v>
      </c>
      <c r="C10" s="12" t="s">
        <v>16</v>
      </c>
      <c r="D10" s="1">
        <v>6</v>
      </c>
      <c r="E10" s="1" t="s">
        <v>10</v>
      </c>
      <c r="F10" s="7">
        <v>17100</v>
      </c>
      <c r="G10" s="8">
        <f t="shared" si="0"/>
        <v>102600</v>
      </c>
      <c r="H10" s="9"/>
      <c r="I10" s="10" t="str">
        <f t="shared" si="1"/>
        <v/>
      </c>
    </row>
    <row r="11" spans="2:9" ht="34.200000000000003" x14ac:dyDescent="0.3">
      <c r="B11" s="5">
        <v>8</v>
      </c>
      <c r="C11" s="11" t="s">
        <v>17</v>
      </c>
      <c r="D11" s="1">
        <v>1</v>
      </c>
      <c r="E11" s="1" t="s">
        <v>10</v>
      </c>
      <c r="F11" s="7">
        <v>27865</v>
      </c>
      <c r="G11" s="8">
        <f t="shared" si="0"/>
        <v>27865</v>
      </c>
      <c r="H11" s="9"/>
      <c r="I11" s="10" t="str">
        <f t="shared" si="1"/>
        <v/>
      </c>
    </row>
    <row r="12" spans="2:9" ht="45.6" x14ac:dyDescent="0.3">
      <c r="B12" s="5">
        <v>9</v>
      </c>
      <c r="C12" s="11" t="s">
        <v>18</v>
      </c>
      <c r="D12" s="1">
        <v>10</v>
      </c>
      <c r="E12" s="1" t="s">
        <v>8</v>
      </c>
      <c r="F12" s="7">
        <v>28441</v>
      </c>
      <c r="G12" s="8">
        <f t="shared" si="0"/>
        <v>284410</v>
      </c>
      <c r="H12" s="9"/>
      <c r="I12" s="10" t="str">
        <f t="shared" si="1"/>
        <v/>
      </c>
    </row>
    <row r="13" spans="2:9" ht="34.200000000000003" x14ac:dyDescent="0.3">
      <c r="B13" s="5">
        <v>10</v>
      </c>
      <c r="C13" s="11" t="s">
        <v>19</v>
      </c>
      <c r="D13" s="1">
        <v>5</v>
      </c>
      <c r="E13" s="1" t="s">
        <v>8</v>
      </c>
      <c r="F13" s="7">
        <v>8892</v>
      </c>
      <c r="G13" s="8">
        <f t="shared" si="0"/>
        <v>44460</v>
      </c>
      <c r="H13" s="9"/>
      <c r="I13" s="10" t="str">
        <f t="shared" si="1"/>
        <v/>
      </c>
    </row>
    <row r="14" spans="2:9" ht="22.8" x14ac:dyDescent="0.3">
      <c r="B14" s="5">
        <v>11</v>
      </c>
      <c r="C14" s="11" t="s">
        <v>20</v>
      </c>
      <c r="D14" s="1">
        <v>20</v>
      </c>
      <c r="E14" s="1" t="s">
        <v>21</v>
      </c>
      <c r="F14" s="7">
        <v>5922</v>
      </c>
      <c r="G14" s="8">
        <f t="shared" si="0"/>
        <v>118440</v>
      </c>
      <c r="H14" s="9"/>
      <c r="I14" s="10" t="str">
        <f t="shared" si="1"/>
        <v/>
      </c>
    </row>
    <row r="15" spans="2:9" ht="22.8" x14ac:dyDescent="0.3">
      <c r="B15" s="5">
        <v>12</v>
      </c>
      <c r="C15" s="11" t="s">
        <v>22</v>
      </c>
      <c r="D15" s="1">
        <v>20</v>
      </c>
      <c r="E15" s="1" t="s">
        <v>13</v>
      </c>
      <c r="F15" s="7">
        <v>6353</v>
      </c>
      <c r="G15" s="8">
        <f t="shared" si="0"/>
        <v>127060</v>
      </c>
      <c r="H15" s="9"/>
      <c r="I15" s="10" t="str">
        <f t="shared" si="1"/>
        <v/>
      </c>
    </row>
    <row r="16" spans="2:9" ht="34.200000000000003" x14ac:dyDescent="0.3">
      <c r="B16" s="5">
        <v>13</v>
      </c>
      <c r="C16" s="13" t="s">
        <v>23</v>
      </c>
      <c r="D16" s="1">
        <v>10</v>
      </c>
      <c r="E16" s="1" t="s">
        <v>13</v>
      </c>
      <c r="F16" s="7">
        <v>5950</v>
      </c>
      <c r="G16" s="8">
        <f t="shared" si="0"/>
        <v>59500</v>
      </c>
      <c r="H16" s="9"/>
      <c r="I16" s="10" t="str">
        <f t="shared" si="1"/>
        <v/>
      </c>
    </row>
    <row r="17" spans="2:9" ht="57" x14ac:dyDescent="0.3">
      <c r="B17" s="5">
        <v>14</v>
      </c>
      <c r="C17" s="11" t="s">
        <v>28</v>
      </c>
      <c r="D17" s="1">
        <v>2</v>
      </c>
      <c r="E17" s="1" t="s">
        <v>13</v>
      </c>
      <c r="F17" s="7">
        <v>66521</v>
      </c>
      <c r="G17" s="8">
        <f t="shared" si="0"/>
        <v>133042</v>
      </c>
      <c r="H17" s="9"/>
      <c r="I17" s="10" t="str">
        <f t="shared" si="1"/>
        <v/>
      </c>
    </row>
    <row r="18" spans="2:9" ht="22.8" x14ac:dyDescent="0.3">
      <c r="B18" s="5">
        <v>15</v>
      </c>
      <c r="C18" s="11" t="s">
        <v>24</v>
      </c>
      <c r="D18" s="1">
        <v>100</v>
      </c>
      <c r="E18" s="1" t="s">
        <v>8</v>
      </c>
      <c r="F18" s="7">
        <v>1134</v>
      </c>
      <c r="G18" s="8">
        <f t="shared" si="0"/>
        <v>113400</v>
      </c>
      <c r="H18" s="9"/>
      <c r="I18" s="10" t="str">
        <f t="shared" si="1"/>
        <v/>
      </c>
    </row>
    <row r="19" spans="2:9" ht="22.8" x14ac:dyDescent="0.3">
      <c r="B19" s="5">
        <v>16</v>
      </c>
      <c r="C19" s="11" t="s">
        <v>25</v>
      </c>
      <c r="D19" s="1">
        <v>50</v>
      </c>
      <c r="E19" s="1" t="s">
        <v>8</v>
      </c>
      <c r="F19" s="7">
        <v>4879</v>
      </c>
      <c r="G19" s="8">
        <f t="shared" si="0"/>
        <v>243950</v>
      </c>
      <c r="H19" s="9"/>
      <c r="I19" s="10" t="str">
        <f t="shared" si="1"/>
        <v/>
      </c>
    </row>
    <row r="20" spans="2:9" ht="22.8" x14ac:dyDescent="0.3">
      <c r="B20" s="5">
        <v>17</v>
      </c>
      <c r="C20" s="11" t="s">
        <v>26</v>
      </c>
      <c r="D20" s="1">
        <v>30</v>
      </c>
      <c r="E20" s="1" t="s">
        <v>8</v>
      </c>
      <c r="F20" s="7">
        <v>5355</v>
      </c>
      <c r="G20" s="8">
        <f t="shared" si="0"/>
        <v>160650</v>
      </c>
      <c r="H20" s="9"/>
      <c r="I20" s="10" t="str">
        <f t="shared" si="1"/>
        <v/>
      </c>
    </row>
    <row r="21" spans="2:9" ht="57" x14ac:dyDescent="0.3">
      <c r="B21" s="5">
        <v>18</v>
      </c>
      <c r="C21" s="6" t="s">
        <v>29</v>
      </c>
      <c r="D21" s="14">
        <v>2</v>
      </c>
      <c r="E21" s="14" t="s">
        <v>27</v>
      </c>
      <c r="F21" s="7">
        <v>73544</v>
      </c>
      <c r="G21" s="8">
        <f t="shared" si="0"/>
        <v>147088</v>
      </c>
      <c r="H21" s="9"/>
      <c r="I21" s="10" t="str">
        <f t="shared" si="1"/>
        <v/>
      </c>
    </row>
    <row r="22" spans="2:9" ht="57" x14ac:dyDescent="0.3">
      <c r="B22" s="5">
        <v>19</v>
      </c>
      <c r="C22" s="6" t="s">
        <v>30</v>
      </c>
      <c r="D22" s="14">
        <v>2</v>
      </c>
      <c r="E22" s="14" t="s">
        <v>27</v>
      </c>
      <c r="F22" s="7">
        <v>11603</v>
      </c>
      <c r="G22" s="8">
        <f t="shared" si="0"/>
        <v>23206</v>
      </c>
      <c r="H22" s="9"/>
      <c r="I22" s="10" t="str">
        <f t="shared" si="1"/>
        <v/>
      </c>
    </row>
    <row r="23" spans="2:9" ht="34.200000000000003" x14ac:dyDescent="0.3">
      <c r="B23" s="5">
        <v>20</v>
      </c>
      <c r="C23" s="6" t="s">
        <v>31</v>
      </c>
      <c r="D23" s="14">
        <v>6</v>
      </c>
      <c r="E23" s="14" t="s">
        <v>10</v>
      </c>
      <c r="F23" s="7">
        <v>28879</v>
      </c>
      <c r="G23" s="8">
        <f t="shared" si="0"/>
        <v>173274</v>
      </c>
      <c r="H23" s="9"/>
      <c r="I23" s="10" t="str">
        <f t="shared" si="1"/>
        <v/>
      </c>
    </row>
    <row r="24" spans="2:9" ht="34.200000000000003" x14ac:dyDescent="0.3">
      <c r="B24" s="5">
        <v>21</v>
      </c>
      <c r="C24" s="6" t="s">
        <v>32</v>
      </c>
      <c r="D24" s="14">
        <v>15</v>
      </c>
      <c r="E24" s="14" t="s">
        <v>8</v>
      </c>
      <c r="F24" s="7">
        <v>14274</v>
      </c>
      <c r="G24" s="8">
        <f t="shared" si="0"/>
        <v>214110</v>
      </c>
      <c r="H24" s="9"/>
      <c r="I24" s="10" t="str">
        <f t="shared" si="1"/>
        <v/>
      </c>
    </row>
    <row r="25" spans="2:9" ht="34.200000000000003" x14ac:dyDescent="0.3">
      <c r="B25" s="5">
        <v>22</v>
      </c>
      <c r="C25" s="6" t="s">
        <v>33</v>
      </c>
      <c r="D25" s="14">
        <v>15</v>
      </c>
      <c r="E25" s="14" t="s">
        <v>8</v>
      </c>
      <c r="F25" s="7">
        <v>1401</v>
      </c>
      <c r="G25" s="8">
        <f t="shared" si="0"/>
        <v>21015</v>
      </c>
      <c r="H25" s="9"/>
      <c r="I25" s="10" t="str">
        <f t="shared" si="1"/>
        <v/>
      </c>
    </row>
    <row r="26" spans="2:9" ht="34.200000000000003" x14ac:dyDescent="0.3">
      <c r="B26" s="5">
        <v>23</v>
      </c>
      <c r="C26" s="6" t="s">
        <v>34</v>
      </c>
      <c r="D26" s="14">
        <v>6</v>
      </c>
      <c r="E26" s="14" t="s">
        <v>10</v>
      </c>
      <c r="F26" s="7">
        <v>20154</v>
      </c>
      <c r="G26" s="8">
        <f t="shared" si="0"/>
        <v>120924</v>
      </c>
      <c r="H26" s="9"/>
      <c r="I26" s="10" t="str">
        <f t="shared" si="1"/>
        <v/>
      </c>
    </row>
    <row r="27" spans="2:9" ht="79.8" x14ac:dyDescent="0.3">
      <c r="B27" s="5">
        <v>24</v>
      </c>
      <c r="C27" s="6" t="s">
        <v>35</v>
      </c>
      <c r="D27" s="14">
        <v>15</v>
      </c>
      <c r="E27" s="14" t="s">
        <v>10</v>
      </c>
      <c r="F27" s="7">
        <v>188280</v>
      </c>
      <c r="G27" s="8">
        <f t="shared" si="0"/>
        <v>2824200</v>
      </c>
      <c r="H27" s="9"/>
      <c r="I27" s="10" t="str">
        <f t="shared" si="1"/>
        <v/>
      </c>
    </row>
    <row r="28" spans="2:9" ht="68.400000000000006" x14ac:dyDescent="0.3">
      <c r="B28" s="22"/>
      <c r="C28" s="22"/>
      <c r="D28" s="22"/>
      <c r="E28" s="22"/>
      <c r="F28" s="15"/>
      <c r="G28" s="16">
        <f>SUM(G4:G27)</f>
        <v>6207019</v>
      </c>
      <c r="H28" s="17" t="s">
        <v>38</v>
      </c>
      <c r="I28" s="18">
        <f>SUM(I4:I27)</f>
        <v>0</v>
      </c>
    </row>
  </sheetData>
  <mergeCells count="2">
    <mergeCell ref="B1:I2"/>
    <mergeCell ref="B28:E28"/>
  </mergeCells>
  <dataValidations count="1">
    <dataValidation type="whole" allowBlank="1" showInputMessage="1" showErrorMessage="1" errorTitle="Alerta!" error="Por favor, verifique el precio registrado porque excede el precio techo," sqref="H4:H27" xr:uid="{6D299C63-F733-4D8A-9588-0217B3B9134E}">
      <formula1>0</formula1>
      <formula2>F4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Fabian Amaya Cardenas</dc:creator>
  <cp:lastModifiedBy>William Fabian Amaya Cardenas</cp:lastModifiedBy>
  <dcterms:created xsi:type="dcterms:W3CDTF">2025-07-29T14:40:53Z</dcterms:created>
  <dcterms:modified xsi:type="dcterms:W3CDTF">2025-08-21T13:16:37Z</dcterms:modified>
</cp:coreProperties>
</file>