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03"/>
  <workbookPr codeName="ThisWorkbook"/>
  <mc:AlternateContent xmlns:mc="http://schemas.openxmlformats.org/markup-compatibility/2006">
    <mc:Choice Requires="x15">
      <x15ac:absPath xmlns:x15ac="http://schemas.microsoft.com/office/spreadsheetml/2010/11/ac" url="C:\Users\User\Desktop\Myleidi\Alcaldia Kennedy\Proyectos\Infraestructura\10. Conservacion Maya Vial\"/>
    </mc:Choice>
  </mc:AlternateContent>
  <xr:revisionPtr revIDLastSave="11" documentId="13_ncr:1_{5E2AE7CA-9AA4-4773-9B5C-E2062B7D29F2}" xr6:coauthVersionLast="47" xr6:coauthVersionMax="47" xr10:uidLastSave="{7F4F59E0-64EB-4E0E-89E3-00747A94B2C6}"/>
  <bookViews>
    <workbookView xWindow="-120" yWindow="-120" windowWidth="20730" windowHeight="11160" tabRatio="655" firstSheet="4"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externalReferences>
    <externalReference r:id="rId6"/>
    <externalReference r:id="rId7"/>
    <externalReference r:id="rId8"/>
  </externalReferences>
  <definedNames>
    <definedName name="_xlnm._FilterDatabase" localSheetId="4" hidden="1">'ASIGNACION Y TRATAMIENTO'!#REF!</definedName>
    <definedName name="_xlnm.Print_Area" localSheetId="4">'ASIGNACION Y TRATAMIENTO'!$B$2:$X$57</definedName>
    <definedName name="_xlnm.Print_Area" localSheetId="0">CONTEXTO!$B$2:$F$19</definedName>
    <definedName name="_xlnm.Print_Area" localSheetId="2">EVALUACION!$B$2:$L$63</definedName>
    <definedName name="_xlnm.Print_Area" localSheetId="3">'EVALUACION CON CONTROLES'!$B$2:$R$55</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TRATAMIENTO'!$B$61:$B$63</definedName>
    <definedName name="planeación">'IDENTIFICACION Y ANALISIS'!$B$19:$B$29</definedName>
    <definedName name="selección">'IDENTIFICACION Y ANALISIS'!$B$31:$B$37</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6" i="6" l="1"/>
  <c r="T29" i="6"/>
  <c r="S29" i="6"/>
  <c r="R29" i="6"/>
  <c r="P29" i="6"/>
  <c r="O29" i="6"/>
  <c r="M29" i="6"/>
  <c r="I29" i="6"/>
  <c r="H29" i="6"/>
  <c r="F29" i="6"/>
  <c r="E29" i="6"/>
  <c r="D29" i="6"/>
  <c r="J29" i="6" l="1"/>
  <c r="Q29" i="6"/>
  <c r="E28" i="6"/>
  <c r="F28" i="6"/>
  <c r="G28" i="6"/>
  <c r="H28" i="6"/>
  <c r="I28" i="6"/>
  <c r="J28" i="6"/>
  <c r="N28" i="6"/>
  <c r="O28" i="6"/>
  <c r="P28" i="6"/>
  <c r="Q28" i="6"/>
  <c r="S28" i="6"/>
  <c r="T28" i="6"/>
  <c r="W28" i="6"/>
  <c r="X28" i="6"/>
  <c r="D28" i="6"/>
  <c r="I16" i="15" l="1"/>
  <c r="J16" i="15"/>
  <c r="C16" i="15"/>
  <c r="K17" i="11"/>
  <c r="B35" i="15"/>
  <c r="C35" i="15"/>
  <c r="I35" i="15"/>
  <c r="J35" i="15"/>
  <c r="B30" i="15"/>
  <c r="C30" i="15"/>
  <c r="I30" i="15"/>
  <c r="J30" i="15"/>
  <c r="B31" i="15"/>
  <c r="C31" i="15"/>
  <c r="I31" i="15"/>
  <c r="J31" i="15"/>
  <c r="B32" i="15"/>
  <c r="C32" i="15"/>
  <c r="I32" i="15"/>
  <c r="J32" i="15"/>
  <c r="B33" i="15"/>
  <c r="C33" i="15"/>
  <c r="I33" i="15"/>
  <c r="J33" i="15"/>
  <c r="B34" i="15"/>
  <c r="C34" i="15"/>
  <c r="I34" i="15"/>
  <c r="J34" i="15"/>
  <c r="B18" i="15"/>
  <c r="C18" i="15"/>
  <c r="I18" i="15"/>
  <c r="J18" i="15"/>
  <c r="B19" i="15"/>
  <c r="C19" i="15"/>
  <c r="I19" i="15"/>
  <c r="J19" i="15"/>
  <c r="B20" i="15"/>
  <c r="C20" i="15"/>
  <c r="I20" i="15"/>
  <c r="J20" i="15"/>
  <c r="B21" i="15"/>
  <c r="C21" i="15"/>
  <c r="I21" i="15"/>
  <c r="J21" i="15"/>
  <c r="B22" i="15"/>
  <c r="C22" i="15"/>
  <c r="I22" i="15"/>
  <c r="J22" i="15"/>
  <c r="B23" i="15"/>
  <c r="C23" i="15"/>
  <c r="I23" i="15"/>
  <c r="J23" i="15"/>
  <c r="B24" i="15"/>
  <c r="C24" i="15"/>
  <c r="I24" i="15"/>
  <c r="J24" i="15"/>
  <c r="B25" i="15"/>
  <c r="C25" i="15"/>
  <c r="I25" i="15"/>
  <c r="J25" i="15"/>
  <c r="B26" i="15"/>
  <c r="C26" i="15"/>
  <c r="I26" i="15"/>
  <c r="J26" i="15"/>
  <c r="B27" i="15"/>
  <c r="C27" i="15"/>
  <c r="I27" i="15"/>
  <c r="J27" i="15"/>
  <c r="B28" i="15"/>
  <c r="C28" i="15"/>
  <c r="I28" i="15"/>
  <c r="J28" i="15"/>
  <c r="B29" i="15"/>
  <c r="C29" i="15"/>
  <c r="I29" i="15"/>
  <c r="J29" i="15"/>
  <c r="B17" i="15"/>
  <c r="C17" i="15"/>
  <c r="I17" i="15"/>
  <c r="J17" i="15"/>
  <c r="B6" i="15"/>
  <c r="K36" i="11"/>
  <c r="L36" i="11"/>
  <c r="K35" i="11"/>
  <c r="L35" i="11" s="1"/>
  <c r="K34" i="11"/>
  <c r="L34" i="11"/>
  <c r="K33" i="11"/>
  <c r="K32" i="11"/>
  <c r="K31" i="11"/>
  <c r="L31" i="11" s="1"/>
  <c r="K30" i="11"/>
  <c r="L30" i="11" s="1"/>
  <c r="K29" i="11"/>
  <c r="L29" i="11" s="1"/>
  <c r="K28" i="11"/>
  <c r="K27" i="11"/>
  <c r="L27" i="11" s="1"/>
  <c r="K26" i="11"/>
  <c r="K25" i="11"/>
  <c r="K24" i="11"/>
  <c r="L24" i="11" s="1"/>
  <c r="K23" i="11"/>
  <c r="L23" i="11" s="1"/>
  <c r="K22" i="11"/>
  <c r="L22" i="11" s="1"/>
  <c r="K21" i="11"/>
  <c r="L21" i="11" s="1"/>
  <c r="K20" i="11"/>
  <c r="L20" i="11" s="1"/>
  <c r="K19" i="11"/>
  <c r="K18" i="11"/>
  <c r="B16" i="15"/>
  <c r="K22" i="15"/>
  <c r="L25" i="11" l="1"/>
  <c r="L19" i="11"/>
  <c r="K24" i="15"/>
  <c r="L18" i="11"/>
  <c r="L24" i="15"/>
  <c r="L32" i="11"/>
  <c r="K25" i="15"/>
  <c r="K28" i="15"/>
  <c r="L28" i="15" s="1"/>
  <c r="K27" i="15"/>
  <c r="K26" i="15"/>
  <c r="K23" i="15"/>
  <c r="L23" i="15" s="1"/>
  <c r="K21" i="15"/>
  <c r="L26" i="11"/>
  <c r="L22" i="15"/>
  <c r="K17" i="15"/>
  <c r="L17" i="15" s="1"/>
  <c r="K29" i="15"/>
  <c r="L29" i="15" s="1"/>
  <c r="K20" i="15"/>
  <c r="K19" i="15"/>
  <c r="K18" i="15"/>
  <c r="K34" i="15"/>
  <c r="L34" i="15" s="1"/>
  <c r="K33" i="15"/>
  <c r="L33" i="15" s="1"/>
  <c r="K32" i="15"/>
  <c r="K30" i="15"/>
  <c r="L30" i="15" s="1"/>
  <c r="K35" i="15"/>
  <c r="L28" i="11"/>
  <c r="L33" i="11"/>
  <c r="L20" i="15"/>
  <c r="L35" i="15"/>
  <c r="K16" i="15"/>
  <c r="K31" i="15"/>
  <c r="L17" i="11"/>
  <c r="L18" i="15" l="1"/>
  <c r="L32" i="15"/>
  <c r="L19" i="15"/>
  <c r="L21" i="15"/>
  <c r="L26" i="15"/>
  <c r="L25" i="15"/>
  <c r="L27" i="15"/>
  <c r="L16" i="15"/>
  <c r="L31" i="15"/>
</calcChain>
</file>

<file path=xl/sharedStrings.xml><?xml version="1.0" encoding="utf-8"?>
<sst xmlns="http://schemas.openxmlformats.org/spreadsheetml/2006/main" count="766" uniqueCount="326">
  <si>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</si>
  <si>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</si>
  <si>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</si>
  <si>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</si>
  <si>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t>Objeto del Proceso de Contratación</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</si>
  <si>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</si>
  <si>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</si>
  <si>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</si>
  <si>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</si>
  <si>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</si>
  <si>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i/>
        <sz val="12"/>
        <rFont val="Garamond"/>
        <family val="1"/>
      </rPr>
      <t>Si aplican</t>
    </r>
  </si>
  <si>
    <r>
      <t xml:space="preserve">Condiciones políticas: </t>
    </r>
    <r>
      <rPr>
        <i/>
        <sz val="12"/>
        <rFont val="Garamond"/>
        <family val="1"/>
      </rPr>
      <t>Si aplican</t>
    </r>
  </si>
  <si>
    <t>Factores ambientales.</t>
  </si>
  <si>
    <t>Sector del objeto del Proceso de Contratación y su mercado.</t>
  </si>
  <si>
    <t xml:space="preserve">Normativa aplicable al objeto del Proceso de Contratación.
</t>
  </si>
  <si>
    <t>Experiencia propia y de otras Entidades Estatales en Procesos de Contratación del mismo tipo.</t>
  </si>
  <si>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</si>
  <si>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</si>
  <si>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</si>
  <si>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</si>
  <si>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</si>
  <si>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</si>
  <si>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</si>
  <si>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</si>
  <si>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</si>
  <si>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</si>
  <si>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</si>
  <si>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</si>
  <si>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</si>
  <si>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</si>
  <si>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</si>
  <si>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</si>
  <si>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</si>
  <si>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</si>
  <si>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</si>
  <si>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</si>
  <si>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</si>
  <si>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</si>
  <si>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</si>
  <si>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</si>
  <si>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</si>
  <si>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</si>
  <si>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</si>
  <si>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</si>
  <si>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</si>
  <si>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</si>
  <si>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</si>
  <si>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</si>
  <si>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</si>
  <si>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</si>
  <si>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</si>
  <si>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</si>
  <si>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</si>
  <si>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</si>
  <si>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</si>
  <si>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</si>
  <si>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</si>
  <si>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</si>
  <si>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</si>
  <si>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</si>
  <si>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</si>
  <si>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</si>
  <si>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</si>
  <si>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</si>
  <si>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</si>
  <si>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</si>
  <si>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</si>
  <si>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</si>
  <si>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</si>
  <si>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</si>
  <si>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</si>
  <si>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</si>
  <si>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</si>
  <si>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</si>
  <si>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</si>
  <si>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</si>
  <si>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</si>
  <si>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</si>
  <si>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</si>
  <si>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</si>
  <si>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</si>
  <si>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</si>
  <si>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</si>
  <si>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General</t>
  </si>
  <si>
    <t>Estatal</t>
  </si>
  <si>
    <t>Especifico</t>
  </si>
  <si>
    <t>Interno</t>
  </si>
  <si>
    <t>Externo</t>
  </si>
  <si>
    <t xml:space="preserve">Objeto Contractual: </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</si>
  <si>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</si>
  <si>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</si>
  <si>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</si>
  <si>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</si>
  <si>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</si>
  <si>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</si>
  <si>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</si>
  <si>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</si>
  <si>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</si>
  <si>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</si>
  <si>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</si>
  <si>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</si>
  <si>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</si>
  <si>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</si>
  <si>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</si>
  <si>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</si>
  <si>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</si>
  <si>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</si>
  <si>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</si>
  <si>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</si>
  <si>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</si>
  <si>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</si>
  <si>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</si>
  <si>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</si>
  <si>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</si>
  <si>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</si>
  <si>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</si>
  <si>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</si>
  <si>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</si>
  <si>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</si>
  <si>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</si>
  <si>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</si>
  <si>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</si>
  <si>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</si>
  <si>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</si>
  <si>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</si>
  <si>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</si>
  <si>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</si>
  <si>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</si>
  <si>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</si>
  <si>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</si>
  <si>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</si>
  <si>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</si>
  <si>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</si>
  <si>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</si>
  <si>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</si>
  <si>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</si>
  <si>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</si>
  <si>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</si>
  <si>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</si>
  <si>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</si>
  <si>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</si>
  <si>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</si>
  <si>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</si>
  <si>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</si>
  <si>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</si>
  <si>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</si>
  <si>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</si>
  <si>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</si>
  <si>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</si>
  <si>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</si>
  <si>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</si>
  <si>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Impacto del Riesgo</t>
  </si>
  <si>
    <t>Objeto Contractual:  “REALIZAR LAS OBRAS DE CONSERVACIÓN DE LA MALLA VIAL Y ESPACIO PÚBLICO ASOCIADO EN LA LOCALIDAD DE KENNEDY, BOGOTÁ, D.C. A TRAVÉS DEL SISTEMA DE PRECIOS UNITARIOS FIJOS Y A MONTO AGOTABLE”</t>
  </si>
  <si>
    <t>Esta matriz es un documento anexo del Estudio Previo</t>
  </si>
  <si>
    <t>No</t>
  </si>
  <si>
    <t>Etapa</t>
  </si>
  <si>
    <t>Clase</t>
  </si>
  <si>
    <t>Fuente</t>
  </si>
  <si>
    <t>Calificación total</t>
  </si>
  <si>
    <t>¿A quien se le asigna?</t>
  </si>
  <si>
    <t>%</t>
  </si>
  <si>
    <t>¿Cómo se realiza el monitoreo</t>
  </si>
  <si>
    <t>No  adjudicación  del  contrato  de  interventoría asociado al proceso de obra.</t>
  </si>
  <si>
    <t>ESPECIFICO</t>
  </si>
  <si>
    <t>INTERNO</t>
  </si>
  <si>
    <t>Demoras en el inicio de la ejecución del contrato.
Posibles  reclamos  económicos  por parte del contratista.
Dilación  en  la  asignación  de  un tercero que supervise el proyecto de ejecución de obra.
Supervisión      y     responsabilidad directa de la entidad si desean dar inicio a los trabajos de obra.</t>
  </si>
  <si>
    <t>BAJO</t>
  </si>
  <si>
    <t>FDLK</t>
  </si>
  <si>
    <t>El contratista no debe  incurrir en  gastos y costos  diferentes  a  los  necesarios  para perfeccionar  el  contrato,  hasta  no  tener la confirmación de firma de acta de inicio por parte del FDLK. Si transcurridos seis
(6) meses no se cuenta con el contrato de interventoriía,   el   FDLK   podrá   dar   por terminado   el  contrato   de   obra   sin   que proceda reclamación alguna.</t>
  </si>
  <si>
    <t>SI</t>
  </si>
  <si>
    <t>PROFESIONALES DEL ÁREA DE GESTIÓN DEL DESARROLLO LOCAL  DE KENNEDY</t>
  </si>
  <si>
    <t>Desde la fecha de Adjudicación del contrato</t>
  </si>
  <si>
    <t>Hasta la fecha de Acta de Incio</t>
  </si>
  <si>
    <t>PARA CADA UNA DE LAS EVALUACIONES REALIZADAS</t>
  </si>
  <si>
    <t>Durante la etapa de selección y evaluación</t>
  </si>
  <si>
    <t>Cuando  se  presente  alguna  inconsistencia  o inexactitud en la información presentada por el proponente en la propuesta, en los documentos con los cuales se acrediten factores habilitantes o   de   ponderación,   que   impida   la   selección objetiva,      sin      que      medie      justificación razonablemente aceptable.</t>
  </si>
  <si>
    <t>EXTERNO</t>
  </si>
  <si>
    <t>1.    Se    rechaza    la    propuesta presentada</t>
  </si>
  <si>
    <t>*Revisar  la  información  o  documentación digital    y    física    presentada    por    los proponente durante el proceso de selección.
*  Efectuar  observaciones  o  solicitudes  de aclaración  de  forma  oportuna  para  evitar inconsistencias.
*Remitir    a    entes    de    control    o    de investigación    penal    para    lo    de    su competencia,           de           evidenciarse inconsistencias    de    la    información    o documentos       entregados       por       los proponentes.</t>
  </si>
  <si>
    <t>Desde la fecha de cierre o presentación de propuestas</t>
  </si>
  <si>
    <t>Hasta la Adjudicación del proceso de selección</t>
  </si>
  <si>
    <t>*Con el seguimiento permanente al cronograma
* Con la verificación de la información y documentos aportados en las propuestas</t>
  </si>
  <si>
    <t>Dentro de los plazos establecidos en el cronograma</t>
  </si>
  <si>
    <t>Salida   del   mercado   de   insumos,   bienes herramientas o materias primas requeridas para la ejecución de la obra.</t>
  </si>
  <si>
    <t>Retraso en el cronograma de obra, incumplimiento  parcial  o  total  del contrato.</t>
  </si>
  <si>
    <t>CONTRATISTA</t>
  </si>
  <si>
    <t>Revisar    las    actas    o    solicitudes    del contratista en los comites de obra. Revisar con  la  interventoría   el  mercado  de  los productos.</t>
  </si>
  <si>
    <t>DE MANERA INMEDIATA A LA OCURRENCIA</t>
  </si>
  <si>
    <t>DURANTE LA EJECUCION DEL CONTRATO</t>
  </si>
  <si>
    <t>Revisar las actas o solicitudes del contratista en los comites de obra.
Revizar con la interventoría  el mercado d elos productos.</t>
  </si>
  <si>
    <t>Todos los meses establecidos en los cronogramas</t>
  </si>
  <si>
    <t>Que  se  presenten  condiciones  diferentes  a  las inicialmente  previstas  por  la  Entidad  en  los terrenos  durante  la  obra.  Dichas  Condiciones refiere  a  aspectos  que  se   evidencien  en  la ejecución de la obra  los cuales no pudieron ser identificados en la etapa de planeación. y que no comprometa la responsabilidad contractual.</t>
  </si>
  <si>
    <t>Posibles  retrasos  en  la  ejecución, daños a obras ya ejecutadas.nn</t>
  </si>
  <si>
    <t>CONTRATISTA/FDLK</t>
  </si>
  <si>
    <t>50%-50%</t>
  </si>
  <si>
    <t>*Determinar   el   impacto   de   las   nuevas condiciones avaladas por el interventor.
*Emitir    concepto    de    las    alternativas constructivas   a   seguir,   avaladas   por   el interventor, sin que implique sobre costos a la  entidad  conforme  al  presupuesto  oficial del proyecto.
.</t>
  </si>
  <si>
    <t>Análisis y previsión del clima y factores metereológicos en comités de obra.
Determinación de acciones de mitigación para trabajar en condiciones climatologicas adversas.
Presentación de un plan de contingencia por parte del contratista.</t>
  </si>
  <si>
    <t>Demoras   en   la   obtención   de   permisos  y/o autorizaciones   de   intervención   y/o   licencias necesarios  para  el  desarrollo  del  contrato  por parte de las ESP  y Entidades  Distritales (SDA, SDM, SDP, JJB, IDRD y otras) involucradas en el proyecto.</t>
  </si>
  <si>
    <t>* No se puede iniciar la obra
* Genera retrasos en el proyecto
*   Sobrecostos   por   cambios   de Vigencia.</t>
  </si>
  <si>
    <t>Realizar y revisar en las etapas previas las respectivas   solicitudes   ante   las   ESP   y Entidades  Distritales  (SDA,  SDM,  SDP  y otras) involucradas en el proyecto</t>
  </si>
  <si>
    <t>Realizar y revisar en las etapas previas las respectivas solicitudes ante las ESP y Entidades Distritales (SDA, SDM, SDP y otras) involucradas en el proyecto</t>
  </si>
  <si>
    <t>Riesgos de financiación, de liquidez y condiciones financieras.</t>
  </si>
  <si>
    <t>Sobrecostos en la ejecucion del contrato. Posible afectacion del cronograma del contrato y la no satisfaccion de la necesidad de la entidad</t>
  </si>
  <si>
    <t>ALTO</t>
  </si>
  <si>
    <t xml:space="preserve">Seguimiento permanente a la ejecución del contrato y los planes de pagos para garantizar la liquidez </t>
  </si>
  <si>
    <t>SUPERVISOR / CONTRATISTA</t>
  </si>
  <si>
    <t>Desde el inicio del contrato</t>
  </si>
  <si>
    <t>hasta la terminación de las obras</t>
  </si>
  <si>
    <t>Revisión de supervisión a  través de cronograma de ejecución</t>
  </si>
  <si>
    <t>Fallos en las telecomunicaciones, suspensión de servicios   públicos,   advenimiento   de   nuevos desarrollos tecnológicos</t>
  </si>
  <si>
    <t xml:space="preserve">Demoras en el cronograma de obra. Suspensión     del     contrato </t>
  </si>
  <si>
    <t>Análisis  y  previsión  del  clima  y  factores metereológicos    en    comités    de    obra. Determinación  de  acciones  de  mitigación para trabajar en condiciones climatologicas adversas.                    Presentación de un plan    de    contingencia    por    parte    del contratista..</t>
  </si>
  <si>
    <t>desde la fecha de Adjudicación del contrato</t>
  </si>
  <si>
    <t>Revisión y compilación de los insumos mínimos necesarios para la ejecución del contrato de acuerdo a la normativa nacional vigente y de acuerdo a los alcances del contrato y del objeto.</t>
  </si>
  <si>
    <t>Dificultad en la consecución  de cualquier tipo de material   para   la   ejecución   de   la   obra,   por obsolescencia,  desabastecimiento  o  cualquier otra  causa  ajena  a  las  partes  que  impida  la obtención del mismo.</t>
  </si>
  <si>
    <t>*   Retrasos   en   el   desarrollo   del contrato
* Reemplazo de los items que no se puedan adquirir.</t>
  </si>
  <si>
    <t>60%-40%</t>
  </si>
  <si>
    <t>Proyección de consumos establecidos para cada uno de las intervenciones</t>
  </si>
  <si>
    <t>Variaciones de: precios de los insumos, unidades o especificaciones técnicas de los mismos o especulación dentro del mercado propio de los insumos, o por cambio de vigencia</t>
  </si>
  <si>
    <t>Demoras en el cronograma de obra. Afectación  ecónomica  del  proyecto Modificaciones contractuales</t>
  </si>
  <si>
    <t>CONTRATISTA -FDLK</t>
  </si>
  <si>
    <t>Proyección de consumos establecidos para cada uno de las intervenciones.
El   contratista   debera   acreditar   ante   la interventoria el punto de perdida, para que la  entidad  proceda con  el restablecimiento del equilibrio economico del contrato</t>
  </si>
  <si>
    <t>PROFESIONALES DEL ÁREA DE GESTIÓN DEL DESARROLLO LOCAL  DE KENNEDY / CONTRATISTA</t>
  </si>
  <si>
    <t>Seguimiento por parte de la interventoría de obra y la supervisión de la entidad a los imprevistos derivados de la ejecución del contrato, así como una rápida, eficiente, eficaz, y efectiva  solución a los mismos, o definición de contingencias, para dar continuidad al objeto contratado.</t>
  </si>
  <si>
    <t>Modificacion  de  especificaciones  tecnicas  por nuevos lineamientos de contrucciòón, expedición de normas de carácter técnico o de calidad</t>
  </si>
  <si>
    <t>*  Demoras  en  el  cronograma  de obra.
* Afectación de balance financiero y presupuestal</t>
  </si>
  <si>
    <t>CONTRATISTA-FDLK</t>
  </si>
  <si>
    <t>Seguimiento por parte de la interventoría de obra  y  la  supervisión  de  la  entidad  a  los imprevistos  derivados  de  la  ejecución  del contrato y expedición de nuerva normativa de carácter técnico o de calidad, así como una   rápida,   eficiente,   eficaz,   y   efectiva solución  a  los  mismos,  o   definición  de contingencias,   para   dar   continuidad   al objeto contratado.</t>
  </si>
  <si>
    <t>Seguimiento por parte de la interventoría de obra y la    supervisión    de    la entidad a los imprevistos derivados de la ejecución del  contrato,  así  como una    rápida,    eficiente, eficaz,       y       efectiva solución a los mismos, o definición                  de
contingencias,  para  dar continuidad    al    objeto contratado.</t>
  </si>
  <si>
    <t>Todos las semanas establecidas en los cronogramas.</t>
  </si>
  <si>
    <t>Interferencia y presencia  de redes  de servicios públicos      domiciliarios      no      contemplados inicialmente.</t>
  </si>
  <si>
    <t>* Retraso en la ejecucion de la obra.</t>
  </si>
  <si>
    <t>*En   caso   de   generarse   atrasos   en   la obtención      de      permisos,      informarlo oportunamente,  con  el  fin  de  implementar las medidas correctivas necesarias.
*Es  responsabilidad   del  contratista   y  la Interventoria   implementar   alternativas   de contingencia que permitan dar continuidad a la ejecucion.
* Seguimiento por parte de la interventoría del  contrato  para  que  se  adelanten  los tramites  ante  las  entidades  o  empresas correspondientes de manera oportuna.</t>
  </si>
  <si>
    <t>*A través de comités de seguimiento.
*A  través  de  la  Bitacora de Obra
*Informes   semanales   y mensuales de Obra.
*Informes  mensuales  de interventoría  e  informes de supervisión</t>
  </si>
  <si>
    <t>Los ajustes a los Diseños, que sean necesarios para  el  cumplimiento  de  las  normas  técnicas requeridas vigentes, que retrasen el inicio
de la etapa de obra</t>
  </si>
  <si>
    <t>GENERAL</t>
  </si>
  <si>
    <t>Afectación   en   el  cronograma   de ejecucion  de obra  que afecta  a su vez los tiempos de ejecucion de la interventoria.</t>
  </si>
  <si>
    <t>* Acta de reunion
* Informes de Seguimiento</t>
  </si>
  <si>
    <t>hasta el inicio de las obras</t>
  </si>
  <si>
    <t>Entrega   de   Diseños   e informe de apropiacon y actualizacion</t>
  </si>
  <si>
    <t>Una vez</t>
  </si>
  <si>
    <t>Que ninguno de los proponentes cumplan los requisitos habilitantes establecidos en el pliego de condiciones..</t>
  </si>
  <si>
    <t xml:space="preserve">Declaratoria de desierta del proceso de selección, afectación al principio de planeación, no ejecución de los recursos. </t>
  </si>
  <si>
    <t>Elaborar los estudios previos, el análisis del sector de acuerdo a la metodología de Colombia Compra Eficiente y dando cumplimiento a la normatividad vigente.</t>
  </si>
  <si>
    <t>NO</t>
  </si>
  <si>
    <t xml:space="preserve">PROFESIONALES DEL ÁREA DE GESTIÓN DEL DESARROLLO LOCAL  DE KENNEDY </t>
  </si>
  <si>
    <t>Evaluación  de propuesta</t>
  </si>
  <si>
    <t>Hasta el proceso de Selección</t>
  </si>
  <si>
    <t>Revisiones a los documentos previos a la publicación, y las observaciones realizadas por los proponentes</t>
  </si>
  <si>
    <t>Durante la etapa de selección</t>
  </si>
  <si>
    <t>Propuestas económicas por parte del proponente que conlleven a pérdidas o baja utilidad en la ejecución del contrato.</t>
  </si>
  <si>
    <t>Pérdidas económicas para el contratista o propuestas artificialmente bajas</t>
  </si>
  <si>
    <t>Realizar las aclaraciones necesarias en el proceso de selección y evaluar las propuestas con los criterios sugeridos por Colombia Compra Eficiente</t>
  </si>
  <si>
    <t xml:space="preserve">COMITE EVALUADOR </t>
  </si>
  <si>
    <t>Revisiones de las a las posibles observaciones presentada por los oferentes. Tener presente la guia para identificar los precios artificialmente bajos</t>
  </si>
  <si>
    <t>Durante la etapa de evaluacion, selección y ejecución</t>
  </si>
  <si>
    <t>Riesgo de colusión, en el cual dos o más oferentes realizan acuerdos de manera fraudulenta con el fin de lograr que el proceso se adjudique a un proponente en particular.</t>
  </si>
  <si>
    <t>1. Adjudicación viciada por error, Investigaciones disciplinarias y fiscales, investigación por entes de control.</t>
  </si>
  <si>
    <t>Utilizar la metodología de Colombia Compra Eficiente y dar cumplimiento a la normatividad vigente.</t>
  </si>
  <si>
    <t>En la redacción
de los Documentos
del Proceso</t>
  </si>
  <si>
    <t>Revisión de las ofertas recibidas</t>
  </si>
  <si>
    <t>Adjudicar el contrato a una oferta con precios artificialmente bajos</t>
  </si>
  <si>
    <t>SELECCIÓN Y PLANEACIÓN</t>
  </si>
  <si>
    <t>La Calidad de los productos no satisface la necesidad de la Entidad.
No se cumple el objeto contractual, afectación al principio de planeación, investigación de entes de control.</t>
  </si>
  <si>
    <t>Ejecutar la Guía para el manejo de ofertas artificialmente bajas en Procesos de Contratación</t>
  </si>
  <si>
    <t>Evaluación de la Propuesta Económica</t>
  </si>
  <si>
    <t>Durante la etapa de planeación</t>
  </si>
  <si>
    <t>Estimación errada o inadecuada de la propuesta económica realizada por el proponente por no calcular los costos directos e indirectos de los conceptos necesarios para el cumplimiento del objeto del Contrato.</t>
  </si>
  <si>
    <t>Sobrecostos y reclamaciones de rompimiento del equilibrio económico por parte del contratista.</t>
  </si>
  <si>
    <t>Efectuar revisiones en cada una de las etapas de elaboración de los Estudios Previos, Estudios de Sector, Pliegos de condiciones del proceso de contratación. Asi como, Ejecutar la Guía para el manejo de ofertas
artificialmente bajas en
Procesos de Contratación</t>
  </si>
  <si>
    <t>Soliictud de aclaraciones a la oferta económica presentada</t>
  </si>
  <si>
    <t>Cambios  en  la  normatividad  que  modifique  o imponga nuevas obligaciones al contratista</t>
  </si>
  <si>
    <t>CONTRATISTA Y FDLK</t>
  </si>
  <si>
    <t>hasta la finalizacion de las obras</t>
  </si>
  <si>
    <t>Mayor permanencia del personal en el proyecto al tiempo inicialmente previsto, por suspensiones o prórrogas que no son imputables al contratista.</t>
  </si>
  <si>
    <t>Posible desequilibrio economico del contrato. Modificaciones contractuales</t>
  </si>
  <si>
    <t>Efectuar controles en cada una de las etapas de la supervision del contrato</t>
  </si>
  <si>
    <t>Lista de Chequeo e informe de actividades</t>
  </si>
  <si>
    <t>Mensualmente durante la ejecucion</t>
  </si>
  <si>
    <t>Accidentes del personal de campo que apoya la ejecución del contrato, enfermedades profesionales y/o muerte de algún miembro del equipo humano del contratista.</t>
  </si>
  <si>
    <t xml:space="preserve">Sobrecostos en la ejecución del contrato.
Demandas y reclamaciones laborales
</t>
  </si>
  <si>
    <t>EXTREMO</t>
  </si>
  <si>
    <t>Seguimiento constante por parte del supervisor. Cumplimiento por parte del contratista de todas las normas de SST</t>
  </si>
  <si>
    <t>MUESTREO ALEATORIO DE CALIDAD</t>
  </si>
  <si>
    <t>A Diario durante la ejecución y supervisión.</t>
  </si>
  <si>
    <t>Problemas de orden público para lo cual el personal de la empresa no puede cumplir con el cronograma o actividades programadas Paros, huelgas, actos terroristas, estados de excepción, que obliguen a la suspensión temporal o definitiva del contrato.</t>
  </si>
  <si>
    <t xml:space="preserve">Afectación de los funcionarios,
bienes de la entidad y plazo de ejecución
</t>
  </si>
  <si>
    <t>MEDIO</t>
  </si>
  <si>
    <t>Planes de Contingencia, reestructura el cronograma</t>
  </si>
  <si>
    <t>Durante la ejecución y supervisión.</t>
  </si>
  <si>
    <t>Condiciones imprevistas en los CIV a intervenir, y que modifican las condiciones inicialmente previstas por la entidad.</t>
  </si>
  <si>
    <t>Sobrecostos en la ejecucion del contrato. Posible afectacion del cronograma del contrato.</t>
  </si>
  <si>
    <t>Realización de consultas a empresas de servicios públicos, realización de inspecciones visuaales y laboratorios, seguimineto permanente a la ejecución del contrato.</t>
  </si>
  <si>
    <t xml:space="preserve">Revisión por parte de la interventoría de la realización de consultas a las empresas de servicios públicos, e ispecciones tecnicas necesarias. </t>
  </si>
  <si>
    <t>Imposibilidad de consecución de fresado para intervenciones en los CIV, y que modifican las condiciones inicialmente previstas por la entidad.</t>
  </si>
  <si>
    <t>Imposibilidad de ejecucion del contrato. Posible afectacion del cronograma del contrato.</t>
  </si>
  <si>
    <t>Correcta planeación de solictudes de suministro de fresado, y presentación de alternativas al fresado para satifacer la necesidad</t>
  </si>
  <si>
    <t xml:space="preserve">Revisión por parte de la interventoría en la realización de la solictud de fresado con antelación, revisión y provación de alternativas de remplazo del fresado. </t>
  </si>
  <si>
    <t>Reclamación de indemnizaciones y reparaciones de terceros.Daños a bienes, muerte o lesiones de terceros en accidentes en predios, o por errores en el manejo de las actividades de la obra.</t>
  </si>
  <si>
    <t xml:space="preserve">Sobrecostos en la ejecución del contrato.
Demandas y reclamaciones de terceros
</t>
  </si>
  <si>
    <t>Reclamación de indemnizaciones y reparaciones de empleados del interventor.Muerte o lesiones por accidentes de trabajo.</t>
  </si>
  <si>
    <t>Reclamación de indemnizaciones y reparaciones de empleados del interventor o subcontratistas Incumplimientos en el pago de obligaciones laborales del contratista o no garantizar la cobertura de la afiliación al Sistema General de Seguridad Social del personal requerido para ejecutar el contrato.</t>
  </si>
  <si>
    <t>Sobrecostos en la ejecución del contrato.
Demandas y reclamaciones de tercero</t>
  </si>
  <si>
    <t>Activacion poliza de Pago de Salarios y Prestaciones Sociales</t>
  </si>
  <si>
    <t>Mensualmente durante la ejecución y supervisión.</t>
  </si>
  <si>
    <t>Si en desarrollo del contrato, el contratista hace uso de drones para toma de registro fotográfico o video, pueden ocurrir accidentes que afecten al personal de la obra o incluso a terceros.El piloto podría perder el control del dispositivo por fallas humanas o técnicas.</t>
  </si>
  <si>
    <t xml:space="preserve">Sobrecostos en la ejecución del contrato.
Demandas y reclamaciones laborales o de terceros
</t>
  </si>
  <si>
    <t>Desarmonización o inconsistencias entre los documentos técnicos, administrativos y contractuales entregados al contratista.</t>
  </si>
  <si>
    <t>Afectación al desarrollo normal del contrato, posibles reclamaciones o mayores costos, y retrasos en la ejecución.</t>
  </si>
  <si>
    <t>Cláusula contractual específica en la que se establezca que el Contratista es el único responsable de la revisión, análisis, armonización, integración y coherencia técnica, jurídica, financiera y administrativa de todos los documentos entregados por la entidad contratante como insumo para la ejecución del contrato.</t>
  </si>
  <si>
    <t>Inicio de la ejecución del contrato</t>
  </si>
  <si>
    <t>Durante el primer mes del contrato</t>
  </si>
  <si>
    <t>Revisión del informe de armonización por la supervisión/interventoría</t>
  </si>
  <si>
    <t>Al inicio del contrato y en cada modificación contractual</t>
  </si>
  <si>
    <t>Variacion en los precios de insumos, y demas componentes ofertados debido a fluctuacion en la TRM</t>
  </si>
  <si>
    <t>Sobrecostos para el contratista
Posible modificacion de la estructurua de costos del contrato</t>
  </si>
  <si>
    <t>El contratista debe contemplar esto en su estructura de costos y se debe comprometer con estos precios durante la ejecucion del contrato
se debe priorizar las compras de los elementos que puedan ser afectados por TRM</t>
  </si>
  <si>
    <t xml:space="preserve">Desde la etapa de ejecución </t>
  </si>
  <si>
    <t>Hasta la terminacion del Contrato</t>
  </si>
  <si>
    <t>Seguimiento a la compra de elementos</t>
  </si>
  <si>
    <t>Permanente</t>
  </si>
  <si>
    <t xml:space="preserve">Proyecto: </t>
  </si>
  <si>
    <t xml:space="preserve">Nandy Sierra </t>
  </si>
  <si>
    <t xml:space="preserve">Categoria </t>
  </si>
  <si>
    <t>SDG</t>
  </si>
  <si>
    <t>CONTRATISTA Y SDG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</si>
</sst>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
      <b/>
      <sz val="20"/>
      <name val="Arial"/>
      <family val="2"/>
    </font>
  </fonts>
  <fills count="14">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rgb="FFEEBF3A"/>
        <bgColor rgb="FF000000"/>
      </patternFill>
    </fill>
    <fill>
      <patternFill patternType="solid">
        <fgColor rgb="FFF9C645"/>
        <bgColor rgb="FF000000"/>
      </patternFill>
    </fill>
    <fill>
      <patternFill patternType="solid">
        <fgColor rgb="FF92D050"/>
        <bgColor rgb="FF000000"/>
      </patternFill>
    </fill>
  </fills>
  <borders count="74">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rgb="FF000000"/>
      </right>
      <top style="thin">
        <color indexed="64"/>
      </top>
      <bottom/>
      <diagonal/>
    </border>
    <border>
      <left style="thin">
        <color rgb="FF000000"/>
      </left>
      <right style="thin">
        <color indexed="64"/>
      </right>
      <top style="thin">
        <color indexed="64"/>
      </top>
      <bottom/>
      <diagonal/>
    </border>
    <border>
      <left style="thin">
        <color indexed="64"/>
      </left>
      <right style="medium">
        <color rgb="FF000000"/>
      </right>
      <top style="thin">
        <color indexed="64"/>
      </top>
      <bottom style="thin">
        <color indexed="64"/>
      </bottom>
      <diagonal/>
    </border>
  </borders>
  <cellStyleXfs count="1">
    <xf numFmtId="0" fontId="0" fillId="0" borderId="0"/>
  </cellStyleXfs>
  <cellXfs count="350">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31"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12" fillId="4" borderId="29"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30" xfId="0" applyFont="1" applyFill="1" applyBorder="1" applyAlignment="1">
      <alignment horizontal="center" vertical="center" textRotation="90" wrapText="1"/>
    </xf>
    <xf numFmtId="0" fontId="12" fillId="4" borderId="31"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4" xfId="0" applyFont="1" applyBorder="1" applyAlignment="1">
      <alignment horizontal="center" vertical="center" textRotation="90" wrapText="1"/>
    </xf>
    <xf numFmtId="0" fontId="10" fillId="0" borderId="37"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38" xfId="0" applyFont="1" applyBorder="1" applyAlignment="1">
      <alignment horizontal="center" vertical="center" wrapText="1"/>
    </xf>
    <xf numFmtId="0" fontId="7" fillId="0" borderId="43" xfId="0" applyFont="1" applyBorder="1"/>
    <xf numFmtId="0" fontId="7" fillId="0" borderId="4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32" xfId="0" applyFont="1" applyFill="1" applyBorder="1" applyAlignment="1">
      <alignment vertical="center" wrapText="1"/>
    </xf>
    <xf numFmtId="0" fontId="15" fillId="2" borderId="26" xfId="0" applyFont="1" applyFill="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21" fillId="2" borderId="22" xfId="0" applyFont="1" applyFill="1" applyBorder="1" applyAlignment="1">
      <alignment vertical="center" wrapText="1"/>
    </xf>
    <xf numFmtId="0" fontId="21" fillId="0" borderId="22" xfId="0" applyFont="1" applyBorder="1"/>
    <xf numFmtId="0" fontId="18" fillId="2" borderId="13" xfId="0" applyFont="1" applyFill="1" applyBorder="1" applyAlignment="1">
      <alignment vertical="center" wrapText="1"/>
    </xf>
    <xf numFmtId="0" fontId="17" fillId="0" borderId="14" xfId="0" applyFont="1" applyBorder="1" applyAlignment="1">
      <alignment vertical="center"/>
    </xf>
    <xf numFmtId="0" fontId="17" fillId="0" borderId="6" xfId="0" applyFont="1" applyBorder="1" applyAlignment="1">
      <alignment vertical="center"/>
    </xf>
    <xf numFmtId="0" fontId="21" fillId="2" borderId="23" xfId="0" applyFont="1" applyFill="1" applyBorder="1" applyAlignment="1">
      <alignment vertical="center" wrapText="1"/>
    </xf>
    <xf numFmtId="0" fontId="21"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7" fillId="0" borderId="17" xfId="0" applyFont="1" applyBorder="1" applyAlignment="1">
      <alignment vertical="center"/>
    </xf>
    <xf numFmtId="0" fontId="17" fillId="0" borderId="7" xfId="0" applyFont="1" applyBorder="1" applyAlignment="1">
      <alignment vertical="center"/>
    </xf>
    <xf numFmtId="0" fontId="21" fillId="0" borderId="24" xfId="0" applyFont="1" applyBorder="1"/>
    <xf numFmtId="0" fontId="18" fillId="2" borderId="18" xfId="0" applyFont="1" applyFill="1" applyBorder="1" applyAlignment="1">
      <alignment vertical="center" wrapText="1"/>
    </xf>
    <xf numFmtId="0" fontId="21" fillId="2" borderId="3" xfId="0" applyFont="1" applyFill="1" applyBorder="1" applyAlignment="1">
      <alignment vertical="center" wrapText="1"/>
    </xf>
    <xf numFmtId="0" fontId="18" fillId="2" borderId="19" xfId="0" applyFont="1" applyFill="1" applyBorder="1" applyAlignment="1">
      <alignment vertical="center" wrapText="1"/>
    </xf>
    <xf numFmtId="0" fontId="17" fillId="0" borderId="22" xfId="0" applyFont="1" applyBorder="1" applyAlignment="1">
      <alignment vertical="center"/>
    </xf>
    <xf numFmtId="0" fontId="17" fillId="0" borderId="23" xfId="0" applyFont="1" applyBorder="1" applyAlignment="1">
      <alignment vertical="center"/>
    </xf>
    <xf numFmtId="0" fontId="17" fillId="0" borderId="24" xfId="0" applyFont="1" applyBorder="1" applyAlignment="1">
      <alignment vertical="center"/>
    </xf>
    <xf numFmtId="0" fontId="21" fillId="2" borderId="24" xfId="0" applyFont="1" applyFill="1" applyBorder="1" applyAlignment="1">
      <alignment vertical="center" wrapText="1"/>
    </xf>
    <xf numFmtId="0" fontId="21" fillId="2" borderId="26" xfId="0" applyFont="1" applyFill="1" applyBorder="1" applyAlignment="1">
      <alignment vertical="center" wrapText="1"/>
    </xf>
    <xf numFmtId="0" fontId="18" fillId="2" borderId="20" xfId="0" applyFont="1" applyFill="1" applyBorder="1" applyAlignment="1">
      <alignment vertical="center" wrapText="1"/>
    </xf>
    <xf numFmtId="0" fontId="21" fillId="0" borderId="14" xfId="0" applyFont="1" applyBorder="1" applyAlignment="1">
      <alignment vertical="center"/>
    </xf>
    <xf numFmtId="0" fontId="21" fillId="0" borderId="26"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7" fillId="0" borderId="27" xfId="0" applyFont="1" applyBorder="1" applyAlignment="1">
      <alignment vertical="center"/>
    </xf>
    <xf numFmtId="0" fontId="17" fillId="0" borderId="25" xfId="0" applyFont="1" applyBorder="1" applyAlignment="1">
      <alignment vertical="center"/>
    </xf>
    <xf numFmtId="0" fontId="21" fillId="2" borderId="25" xfId="0" applyFont="1" applyFill="1" applyBorder="1" applyAlignment="1">
      <alignment vertical="center" wrapText="1"/>
    </xf>
    <xf numFmtId="0" fontId="21" fillId="0" borderId="25" xfId="0" applyFont="1" applyBorder="1"/>
    <xf numFmtId="0" fontId="18" fillId="0" borderId="21"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9" xfId="0" applyFont="1" applyFill="1" applyBorder="1" applyAlignment="1">
      <alignment horizontal="center" vertical="center" wrapText="1"/>
    </xf>
    <xf numFmtId="0" fontId="23" fillId="4" borderId="30" xfId="0" applyFont="1" applyFill="1" applyBorder="1" applyAlignment="1">
      <alignment horizontal="center" vertical="center" wrapText="1"/>
    </xf>
    <xf numFmtId="0" fontId="23" fillId="4" borderId="31" xfId="0" applyFont="1" applyFill="1" applyBorder="1" applyAlignment="1">
      <alignment horizontal="center" vertical="center" wrapText="1"/>
    </xf>
    <xf numFmtId="0" fontId="18" fillId="0" borderId="33" xfId="0" applyFont="1" applyBorder="1" applyAlignment="1">
      <alignment horizontal="left" vertical="center" wrapText="1"/>
    </xf>
    <xf numFmtId="0" fontId="21" fillId="0" borderId="34"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7" xfId="0" applyFont="1" applyBorder="1" applyAlignment="1">
      <alignment horizontal="center" vertical="center" wrapText="1"/>
    </xf>
    <xf numFmtId="0" fontId="18" fillId="0" borderId="35" xfId="0" applyFont="1" applyBorder="1" applyAlignment="1">
      <alignment horizontal="left" vertical="center" wrapText="1"/>
    </xf>
    <xf numFmtId="0" fontId="21" fillId="0" borderId="3" xfId="0" applyFont="1" applyBorder="1" applyAlignment="1">
      <alignment horizontal="left" vertical="center" wrapText="1"/>
    </xf>
    <xf numFmtId="0" fontId="18" fillId="0" borderId="19" xfId="0" applyFont="1" applyBorder="1" applyAlignment="1">
      <alignment horizontal="center" vertical="center" wrapText="1"/>
    </xf>
    <xf numFmtId="0" fontId="18" fillId="0" borderId="36" xfId="0" applyFont="1" applyBorder="1" applyAlignment="1">
      <alignment horizontal="left" vertical="center" wrapText="1"/>
    </xf>
    <xf numFmtId="0" fontId="21" fillId="0" borderId="9" xfId="0" applyFont="1" applyBorder="1" applyAlignment="1">
      <alignment horizontal="left" vertical="center" wrapText="1"/>
    </xf>
    <xf numFmtId="0" fontId="18" fillId="0" borderId="9" xfId="0" applyFont="1" applyBorder="1" applyAlignment="1">
      <alignment horizontal="center" vertical="center" wrapText="1"/>
    </xf>
    <xf numFmtId="0" fontId="18" fillId="0" borderId="9" xfId="0" applyFont="1" applyBorder="1" applyAlignment="1">
      <alignment horizontal="center" vertical="center"/>
    </xf>
    <xf numFmtId="0" fontId="18" fillId="0" borderId="38" xfId="0" applyFont="1" applyBorder="1" applyAlignment="1">
      <alignment horizontal="center" vertical="center" wrapText="1"/>
    </xf>
    <xf numFmtId="0" fontId="21" fillId="0" borderId="39" xfId="0" applyFont="1" applyBorder="1"/>
    <xf numFmtId="0" fontId="21" fillId="0" borderId="40" xfId="0" applyFont="1" applyBorder="1"/>
    <xf numFmtId="0" fontId="21" fillId="0" borderId="41"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8"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9" xfId="0" applyFont="1" applyFill="1" applyBorder="1" applyAlignment="1">
      <alignment horizontal="center" vertical="center" wrapText="1"/>
    </xf>
    <xf numFmtId="0" fontId="18" fillId="0" borderId="33" xfId="0" applyFont="1" applyBorder="1" applyAlignment="1">
      <alignment horizontal="center" vertical="center" wrapText="1"/>
    </xf>
    <xf numFmtId="0" fontId="18" fillId="0" borderId="34" xfId="0" applyFont="1" applyBorder="1" applyAlignment="1">
      <alignment horizontal="center" vertical="center" wrapText="1"/>
    </xf>
    <xf numFmtId="0" fontId="25" fillId="0" borderId="34" xfId="0" applyFont="1" applyBorder="1" applyAlignment="1">
      <alignment horizontal="center" vertical="center" wrapText="1"/>
    </xf>
    <xf numFmtId="0" fontId="18" fillId="0" borderId="35" xfId="0" applyFont="1" applyBorder="1" applyAlignment="1">
      <alignment horizontal="center" vertical="center" wrapText="1"/>
    </xf>
    <xf numFmtId="0" fontId="25" fillId="0" borderId="3" xfId="0" applyFont="1" applyBorder="1" applyAlignment="1">
      <alignment horizontal="center" vertical="center" wrapText="1"/>
    </xf>
    <xf numFmtId="0" fontId="18" fillId="0" borderId="36" xfId="0" applyFont="1" applyBorder="1" applyAlignment="1">
      <alignment horizontal="center" vertical="center" wrapText="1"/>
    </xf>
    <xf numFmtId="0" fontId="25" fillId="0" borderId="9"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6" fillId="0" borderId="3" xfId="0" applyFont="1" applyBorder="1" applyAlignment="1">
      <alignment horizontal="center" vertical="center" wrapText="1"/>
    </xf>
    <xf numFmtId="0" fontId="27" fillId="0" borderId="1" xfId="0" applyFont="1" applyBorder="1"/>
    <xf numFmtId="0" fontId="27" fillId="0" borderId="0" xfId="0" applyFont="1" applyAlignment="1">
      <alignment horizontal="center" vertical="center"/>
    </xf>
    <xf numFmtId="0" fontId="27" fillId="0" borderId="2" xfId="0" applyFont="1" applyBorder="1" applyAlignment="1">
      <alignment horizontal="center" vertical="center"/>
    </xf>
    <xf numFmtId="0" fontId="27" fillId="0" borderId="0" xfId="0" applyFont="1"/>
    <xf numFmtId="0" fontId="27" fillId="0" borderId="0" xfId="0" applyFont="1" applyAlignment="1">
      <alignment horizontal="left"/>
    </xf>
    <xf numFmtId="0" fontId="27" fillId="0" borderId="2" xfId="0" applyFont="1" applyBorder="1" applyAlignment="1">
      <alignment horizontal="center"/>
    </xf>
    <xf numFmtId="1" fontId="7" fillId="0" borderId="34" xfId="0" applyNumberFormat="1" applyFont="1" applyBorder="1" applyAlignment="1">
      <alignment horizontal="center" vertical="center" wrapText="1"/>
    </xf>
    <xf numFmtId="0" fontId="12" fillId="4" borderId="68" xfId="0" applyFont="1" applyFill="1" applyBorder="1" applyAlignment="1">
      <alignment horizontal="center" vertical="center" textRotation="90" wrapText="1"/>
    </xf>
    <xf numFmtId="9" fontId="7" fillId="0" borderId="34" xfId="0" applyNumberFormat="1" applyFont="1" applyBorder="1" applyAlignment="1">
      <alignment horizontal="center" vertical="center" textRotation="90" wrapText="1"/>
    </xf>
    <xf numFmtId="0" fontId="7" fillId="0" borderId="3" xfId="0" applyFont="1" applyBorder="1" applyAlignment="1">
      <alignment horizontal="center" vertical="center" textRotation="90" wrapText="1"/>
    </xf>
    <xf numFmtId="0" fontId="7" fillId="11" borderId="4" xfId="0" applyFont="1" applyFill="1" applyBorder="1" applyAlignment="1">
      <alignment horizontal="center" vertical="center" textRotation="90" wrapText="1"/>
    </xf>
    <xf numFmtId="0" fontId="7" fillId="0" borderId="69" xfId="0" applyFont="1" applyBorder="1" applyAlignment="1">
      <alignment horizontal="center" vertical="center" wrapText="1"/>
    </xf>
    <xf numFmtId="9" fontId="7" fillId="0" borderId="26" xfId="0" applyNumberFormat="1" applyFont="1" applyBorder="1" applyAlignment="1">
      <alignment horizontal="center" vertical="center" textRotation="90" wrapText="1"/>
    </xf>
    <xf numFmtId="0" fontId="7" fillId="12" borderId="3" xfId="0" applyFont="1" applyFill="1" applyBorder="1" applyAlignment="1">
      <alignment horizontal="center" vertical="center" textRotation="90" wrapText="1"/>
    </xf>
    <xf numFmtId="0" fontId="7" fillId="0" borderId="4" xfId="0" applyFont="1" applyBorder="1" applyAlignment="1">
      <alignment horizontal="center" vertical="center" textRotation="90" wrapText="1"/>
    </xf>
    <xf numFmtId="0" fontId="7" fillId="0" borderId="37" xfId="0" applyFont="1" applyBorder="1" applyAlignment="1">
      <alignment horizontal="center" vertical="center" wrapText="1"/>
    </xf>
    <xf numFmtId="0" fontId="7" fillId="0" borderId="47" xfId="0" applyFont="1" applyBorder="1" applyAlignment="1">
      <alignment horizontal="center" vertical="center" textRotation="90" wrapText="1"/>
    </xf>
    <xf numFmtId="0" fontId="7" fillId="0" borderId="47" xfId="0" applyFont="1" applyBorder="1" applyAlignment="1">
      <alignment horizontal="center" vertical="center" wrapText="1"/>
    </xf>
    <xf numFmtId="0" fontId="7" fillId="11" borderId="71" xfId="0" applyFont="1" applyFill="1" applyBorder="1" applyAlignment="1">
      <alignment horizontal="center" vertical="center" textRotation="90" wrapText="1"/>
    </xf>
    <xf numFmtId="0" fontId="7" fillId="0" borderId="70" xfId="0" applyFont="1" applyBorder="1" applyAlignment="1">
      <alignment horizontal="center" vertical="center" wrapText="1"/>
    </xf>
    <xf numFmtId="9" fontId="7" fillId="0" borderId="72" xfId="0" applyNumberFormat="1" applyFont="1" applyBorder="1" applyAlignment="1">
      <alignment horizontal="center" vertical="center" textRotation="90" wrapText="1"/>
    </xf>
    <xf numFmtId="0" fontId="7" fillId="13" borderId="47" xfId="0" applyFont="1" applyFill="1" applyBorder="1" applyAlignment="1">
      <alignment horizontal="center" vertical="center" textRotation="90" wrapText="1"/>
    </xf>
    <xf numFmtId="0" fontId="11" fillId="0" borderId="3" xfId="0" applyFont="1" applyBorder="1" applyAlignment="1">
      <alignment horizontal="center" vertical="center" textRotation="90" wrapText="1"/>
    </xf>
    <xf numFmtId="0" fontId="7" fillId="0" borderId="73" xfId="0" applyFont="1" applyBorder="1" applyAlignment="1">
      <alignment horizontal="center" vertical="center" wrapText="1"/>
    </xf>
    <xf numFmtId="9" fontId="7" fillId="0" borderId="3" xfId="0" applyNumberFormat="1" applyFont="1" applyBorder="1" applyAlignment="1">
      <alignment horizontal="center" vertical="center" wrapText="1"/>
    </xf>
    <xf numFmtId="0" fontId="17" fillId="0" borderId="34" xfId="0" applyFont="1" applyBorder="1" applyAlignment="1">
      <alignment horizontal="center" vertical="center" wrapText="1"/>
    </xf>
    <xf numFmtId="0" fontId="7" fillId="0" borderId="9" xfId="0" applyFont="1" applyBorder="1" applyAlignment="1">
      <alignment horizontal="center" vertical="center" wrapText="1"/>
    </xf>
    <xf numFmtId="0" fontId="8" fillId="0" borderId="0" xfId="0" applyFont="1" applyAlignment="1">
      <alignment horizontal="left" vertical="center" wrapText="1"/>
    </xf>
    <xf numFmtId="0" fontId="15" fillId="0" borderId="35" xfId="0" applyFont="1" applyBorder="1" applyAlignment="1">
      <alignment horizontal="left" vertical="top" wrapText="1"/>
    </xf>
    <xf numFmtId="0" fontId="15" fillId="0" borderId="3" xfId="0" applyFont="1" applyBorder="1" applyAlignment="1">
      <alignment horizontal="left" vertical="top" wrapText="1"/>
    </xf>
    <xf numFmtId="0" fontId="15" fillId="0" borderId="19" xfId="0" applyFont="1" applyBorder="1" applyAlignment="1">
      <alignment horizontal="left" vertical="top" wrapText="1"/>
    </xf>
    <xf numFmtId="0" fontId="15" fillId="0" borderId="36" xfId="0" applyFont="1" applyBorder="1" applyAlignment="1">
      <alignment horizontal="left" vertical="top" wrapText="1"/>
    </xf>
    <xf numFmtId="0" fontId="15" fillId="0" borderId="9" xfId="0" applyFont="1" applyBorder="1" applyAlignment="1">
      <alignment horizontal="left" vertical="top" wrapText="1"/>
    </xf>
    <xf numFmtId="0" fontId="15" fillId="0" borderId="38" xfId="0" applyFont="1" applyBorder="1" applyAlignment="1">
      <alignment horizontal="left" vertical="top" wrapText="1"/>
    </xf>
    <xf numFmtId="0" fontId="5" fillId="0" borderId="3" xfId="0" applyFont="1" applyBorder="1" applyAlignment="1">
      <alignment horizontal="center"/>
    </xf>
    <xf numFmtId="0" fontId="15" fillId="0" borderId="29" xfId="0" applyFont="1" applyBorder="1" applyAlignment="1">
      <alignment horizontal="center"/>
    </xf>
    <xf numFmtId="0" fontId="15" fillId="0" borderId="30" xfId="0" applyFont="1" applyBorder="1" applyAlignment="1">
      <alignment horizontal="center"/>
    </xf>
    <xf numFmtId="0" fontId="15" fillId="0" borderId="31" xfId="0" applyFont="1" applyBorder="1" applyAlignment="1">
      <alignment horizontal="center"/>
    </xf>
    <xf numFmtId="0" fontId="20" fillId="0" borderId="35" xfId="0" applyFont="1" applyBorder="1" applyAlignment="1">
      <alignment horizontal="left" vertical="top" wrapText="1"/>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5" xfId="0" applyFont="1" applyBorder="1" applyAlignment="1">
      <alignment horizontal="left" vertical="center" wrapText="1"/>
    </xf>
    <xf numFmtId="0" fontId="18" fillId="0" borderId="28" xfId="0" applyFont="1" applyBorder="1" applyAlignment="1">
      <alignment horizontal="left" vertical="center" wrapText="1"/>
    </xf>
    <xf numFmtId="0" fontId="18" fillId="0" borderId="46" xfId="0" applyFont="1" applyBorder="1" applyAlignment="1">
      <alignment horizontal="left" vertical="center" wrapText="1"/>
    </xf>
    <xf numFmtId="0" fontId="13" fillId="0" borderId="55" xfId="0" applyFont="1" applyBorder="1" applyAlignment="1">
      <alignment horizontal="center" vertical="center"/>
    </xf>
    <xf numFmtId="0" fontId="13" fillId="0" borderId="56" xfId="0" applyFont="1" applyBorder="1" applyAlignment="1">
      <alignment horizontal="center" vertical="center"/>
    </xf>
    <xf numFmtId="0" fontId="13" fillId="0" borderId="57" xfId="0" applyFont="1" applyBorder="1" applyAlignment="1">
      <alignment horizontal="center" vertical="center"/>
    </xf>
    <xf numFmtId="0" fontId="13" fillId="0" borderId="63" xfId="0" applyFont="1" applyBorder="1" applyAlignment="1">
      <alignment horizontal="center" vertical="center"/>
    </xf>
    <xf numFmtId="0" fontId="13" fillId="0" borderId="0" xfId="0" applyFont="1" applyAlignment="1">
      <alignment horizontal="center" vertical="center"/>
    </xf>
    <xf numFmtId="0" fontId="13" fillId="0" borderId="62" xfId="0" applyFont="1" applyBorder="1" applyAlignment="1">
      <alignment horizontal="center" vertical="center"/>
    </xf>
    <xf numFmtId="0" fontId="13" fillId="0" borderId="58" xfId="0" applyFont="1" applyBorder="1" applyAlignment="1">
      <alignment horizontal="center" vertical="center"/>
    </xf>
    <xf numFmtId="0" fontId="13" fillId="0" borderId="51" xfId="0" applyFont="1" applyBorder="1" applyAlignment="1">
      <alignment horizontal="center" vertical="center"/>
    </xf>
    <xf numFmtId="0" fontId="13" fillId="0" borderId="59" xfId="0" applyFont="1" applyBorder="1" applyAlignment="1">
      <alignment horizontal="center" vertical="center"/>
    </xf>
    <xf numFmtId="0" fontId="18" fillId="0" borderId="47" xfId="0" applyFont="1" applyBorder="1" applyAlignment="1">
      <alignment horizontal="left" vertical="center" wrapText="1"/>
    </xf>
    <xf numFmtId="0" fontId="18" fillId="0" borderId="64" xfId="0" applyFont="1" applyBorder="1" applyAlignment="1">
      <alignment horizontal="left" vertical="center" wrapText="1"/>
    </xf>
    <xf numFmtId="0" fontId="17" fillId="0" borderId="14" xfId="0" applyFont="1" applyBorder="1" applyAlignment="1">
      <alignment vertical="center"/>
    </xf>
    <xf numFmtId="0" fontId="17" fillId="0" borderId="6" xfId="0" applyFont="1" applyBorder="1" applyAlignment="1">
      <alignment vertical="center"/>
    </xf>
    <xf numFmtId="0" fontId="15" fillId="2" borderId="42" xfId="0" applyFont="1" applyFill="1" applyBorder="1" applyAlignment="1">
      <alignment horizontal="center" vertical="center" wrapText="1"/>
    </xf>
    <xf numFmtId="0" fontId="15" fillId="2" borderId="46" xfId="0" applyFont="1" applyFill="1" applyBorder="1" applyAlignment="1">
      <alignment horizontal="center" vertical="center" wrapText="1"/>
    </xf>
    <xf numFmtId="0" fontId="15" fillId="2" borderId="47"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16" fillId="0" borderId="48" xfId="0" applyFont="1" applyBorder="1" applyAlignment="1">
      <alignment horizontal="center" vertical="center" wrapText="1"/>
    </xf>
    <xf numFmtId="0" fontId="16" fillId="0" borderId="49" xfId="0" applyFont="1" applyBorder="1" applyAlignment="1">
      <alignment horizontal="center" vertical="center" wrapText="1"/>
    </xf>
    <xf numFmtId="0" fontId="16" fillId="0" borderId="50" xfId="0" applyFont="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17" fillId="0" borderId="17" xfId="0" applyFont="1" applyBorder="1" applyAlignment="1">
      <alignment vertical="center"/>
    </xf>
    <xf numFmtId="0" fontId="17" fillId="0" borderId="7" xfId="0" applyFont="1" applyBorder="1" applyAlignment="1">
      <alignment vertical="center"/>
    </xf>
    <xf numFmtId="0" fontId="16" fillId="0" borderId="48" xfId="0" applyFont="1" applyBorder="1" applyAlignment="1">
      <alignment horizontal="center" vertical="center"/>
    </xf>
    <xf numFmtId="0" fontId="16" fillId="0" borderId="49" xfId="0" applyFont="1" applyBorder="1" applyAlignment="1">
      <alignment horizontal="center" vertical="center"/>
    </xf>
    <xf numFmtId="0" fontId="16" fillId="0" borderId="50" xfId="0" applyFont="1" applyBorder="1" applyAlignment="1">
      <alignment horizontal="center" vertical="center"/>
    </xf>
    <xf numFmtId="0" fontId="15" fillId="0" borderId="39" xfId="0" applyFont="1" applyBorder="1" applyAlignment="1">
      <alignment horizontal="left" wrapText="1"/>
    </xf>
    <xf numFmtId="0" fontId="15" fillId="0" borderId="40"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28" fillId="0" borderId="65" xfId="0" applyFont="1" applyBorder="1" applyAlignment="1">
      <alignment horizontal="left" vertical="center" wrapText="1"/>
    </xf>
    <xf numFmtId="0" fontId="28" fillId="0" borderId="66" xfId="0" applyFont="1" applyBorder="1" applyAlignment="1">
      <alignment horizontal="left" vertical="center" wrapText="1"/>
    </xf>
    <xf numFmtId="0" fontId="28" fillId="0" borderId="67" xfId="0" applyFont="1" applyBorder="1" applyAlignment="1">
      <alignment horizontal="left" vertical="center" wrapText="1"/>
    </xf>
    <xf numFmtId="0" fontId="21" fillId="0" borderId="3" xfId="0" applyFont="1" applyBorder="1" applyAlignment="1">
      <alignment horizontal="center" vertical="center" wrapText="1"/>
    </xf>
    <xf numFmtId="0" fontId="16" fillId="6" borderId="3" xfId="0" applyFont="1" applyFill="1" applyBorder="1" applyAlignment="1">
      <alignment horizontal="center" vertical="center" wrapText="1"/>
    </xf>
    <xf numFmtId="0" fontId="21" fillId="6" borderId="3" xfId="0" applyFont="1" applyFill="1" applyBorder="1" applyAlignment="1">
      <alignment horizontal="center"/>
    </xf>
    <xf numFmtId="0" fontId="16" fillId="0" borderId="51" xfId="0" applyFont="1" applyBorder="1" applyAlignment="1">
      <alignment horizont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16" fillId="0" borderId="0" xfId="0" applyFont="1" applyAlignment="1">
      <alignment horizontal="center"/>
    </xf>
    <xf numFmtId="0" fontId="16" fillId="6" borderId="19" xfId="0" applyFont="1" applyFill="1" applyBorder="1" applyAlignment="1">
      <alignment horizontal="center" vertical="center" wrapText="1"/>
    </xf>
    <xf numFmtId="0" fontId="21" fillId="6" borderId="19" xfId="0" applyFont="1" applyFill="1" applyBorder="1" applyAlignment="1">
      <alignment horizontal="center"/>
    </xf>
    <xf numFmtId="0" fontId="21" fillId="0" borderId="19" xfId="0" applyFont="1" applyBorder="1" applyAlignment="1">
      <alignment horizontal="center" vertical="center" wrapText="1"/>
    </xf>
    <xf numFmtId="0" fontId="16" fillId="2" borderId="0" xfId="0" applyFont="1" applyFill="1" applyAlignment="1">
      <alignment horizontal="center"/>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19"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20" xfId="0" applyFont="1" applyFill="1" applyBorder="1" applyAlignment="1">
      <alignment horizontal="center" vertical="center"/>
    </xf>
    <xf numFmtId="0" fontId="21" fillId="10" borderId="19" xfId="0" applyFont="1" applyFill="1" applyBorder="1" applyAlignment="1">
      <alignment horizontal="center" vertical="center"/>
    </xf>
    <xf numFmtId="0" fontId="15" fillId="0" borderId="52" xfId="0" applyFont="1" applyBorder="1" applyAlignment="1">
      <alignment horizontal="right" vertical="center" textRotation="90"/>
    </xf>
    <xf numFmtId="0" fontId="17" fillId="0" borderId="34" xfId="0" applyFont="1" applyBorder="1" applyAlignment="1">
      <alignment horizontal="left" vertical="center" wrapText="1"/>
    </xf>
    <xf numFmtId="0" fontId="15" fillId="0" borderId="0" xfId="0" applyFont="1" applyAlignment="1">
      <alignment horizontal="right" vertical="center" textRotation="90"/>
    </xf>
    <xf numFmtId="0" fontId="17" fillId="0" borderId="3" xfId="0" applyFont="1" applyBorder="1" applyAlignment="1">
      <alignment horizontal="left" vertical="center" wrapText="1"/>
    </xf>
    <xf numFmtId="0" fontId="16" fillId="0" borderId="53"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22" fillId="4" borderId="48" xfId="0" applyFont="1" applyFill="1" applyBorder="1" applyAlignment="1">
      <alignment horizontal="center" vertical="center" wrapText="1"/>
    </xf>
    <xf numFmtId="0" fontId="22" fillId="4" borderId="49" xfId="0" applyFont="1" applyFill="1" applyBorder="1" applyAlignment="1">
      <alignment horizontal="center" vertical="center" wrapText="1"/>
    </xf>
    <xf numFmtId="0" fontId="22" fillId="4" borderId="54" xfId="0" applyFont="1" applyFill="1" applyBorder="1" applyAlignment="1">
      <alignment horizontal="center" vertical="center" wrapText="1"/>
    </xf>
    <xf numFmtId="0" fontId="14" fillId="2" borderId="48" xfId="0" applyFont="1" applyFill="1" applyBorder="1" applyAlignment="1">
      <alignment horizontal="left" vertical="top" wrapText="1" readingOrder="1"/>
    </xf>
    <xf numFmtId="0" fontId="14" fillId="2" borderId="49" xfId="0" applyFont="1" applyFill="1" applyBorder="1" applyAlignment="1">
      <alignment horizontal="left" vertical="top" wrapText="1" readingOrder="1"/>
    </xf>
    <xf numFmtId="0" fontId="14" fillId="2" borderId="50" xfId="0" applyFont="1" applyFill="1" applyBorder="1" applyAlignment="1">
      <alignment horizontal="left" vertical="top" wrapText="1" readingOrder="1"/>
    </xf>
    <xf numFmtId="0" fontId="27" fillId="0" borderId="1" xfId="0" applyFont="1" applyBorder="1" applyAlignment="1">
      <alignment horizontal="left" vertical="center" wrapText="1"/>
    </xf>
    <xf numFmtId="0" fontId="27" fillId="0" borderId="0" xfId="0" applyFont="1" applyAlignment="1">
      <alignment horizontal="left" vertical="center" wrapText="1"/>
    </xf>
    <xf numFmtId="0" fontId="27" fillId="0" borderId="2" xfId="0" applyFont="1" applyBorder="1" applyAlignment="1">
      <alignment horizontal="left" vertical="center" wrapText="1"/>
    </xf>
    <xf numFmtId="0" fontId="24" fillId="0" borderId="39" xfId="0" applyFont="1" applyBorder="1" applyAlignment="1">
      <alignment horizontal="center" vertical="center"/>
    </xf>
    <xf numFmtId="0" fontId="24" fillId="0" borderId="40" xfId="0" applyFont="1" applyBorder="1" applyAlignment="1">
      <alignment horizontal="center" vertical="center"/>
    </xf>
    <xf numFmtId="0" fontId="24" fillId="0" borderId="41" xfId="0" applyFont="1" applyBorder="1" applyAlignment="1">
      <alignment horizontal="center" vertical="center"/>
    </xf>
    <xf numFmtId="0" fontId="18" fillId="0" borderId="55" xfId="0" applyFont="1" applyBorder="1" applyAlignment="1">
      <alignment horizontal="left" vertical="center" wrapText="1"/>
    </xf>
    <xf numFmtId="0" fontId="18" fillId="0" borderId="57" xfId="0" applyFont="1" applyBorder="1" applyAlignment="1">
      <alignment horizontal="left" vertical="center" wrapText="1"/>
    </xf>
    <xf numFmtId="0" fontId="18" fillId="0" borderId="63" xfId="0" applyFont="1" applyBorder="1" applyAlignment="1">
      <alignment horizontal="left" vertical="center" wrapText="1"/>
    </xf>
    <xf numFmtId="0" fontId="18" fillId="0" borderId="6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9" xfId="0" applyFont="1" applyBorder="1" applyAlignment="1">
      <alignment horizontal="left" vertical="center" wrapText="1"/>
    </xf>
    <xf numFmtId="0" fontId="22" fillId="4" borderId="30" xfId="0" applyFont="1" applyFill="1" applyBorder="1" applyAlignment="1">
      <alignment horizontal="center" vertical="center" wrapText="1"/>
    </xf>
    <xf numFmtId="0" fontId="17" fillId="0" borderId="9" xfId="0" applyFont="1" applyBorder="1" applyAlignment="1">
      <alignment horizontal="left" vertical="center" wrapText="1"/>
    </xf>
    <xf numFmtId="0" fontId="17" fillId="0" borderId="3" xfId="0" applyFont="1" applyBorder="1" applyAlignment="1">
      <alignment horizontal="center" vertical="center" wrapText="1"/>
    </xf>
    <xf numFmtId="0" fontId="17" fillId="0" borderId="9" xfId="0" applyFont="1" applyBorder="1" applyAlignment="1">
      <alignment horizontal="center" vertical="center" wrapText="1"/>
    </xf>
    <xf numFmtId="0" fontId="21" fillId="9" borderId="44" xfId="0" applyFont="1" applyFill="1" applyBorder="1" applyAlignment="1">
      <alignment horizontal="center" vertical="center"/>
    </xf>
    <xf numFmtId="0" fontId="21" fillId="9" borderId="26"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26" xfId="0" applyFont="1" applyFill="1" applyBorder="1" applyAlignment="1">
      <alignment horizontal="center" vertical="center"/>
    </xf>
    <xf numFmtId="0" fontId="21" fillId="6" borderId="4" xfId="0" applyFont="1" applyFill="1" applyBorder="1" applyAlignment="1">
      <alignment horizontal="center"/>
    </xf>
    <xf numFmtId="0" fontId="21" fillId="6" borderId="26" xfId="0" applyFont="1" applyFill="1" applyBorder="1" applyAlignment="1">
      <alignment horizontal="center"/>
    </xf>
    <xf numFmtId="0" fontId="21" fillId="7" borderId="4" xfId="0" applyFont="1" applyFill="1" applyBorder="1" applyAlignment="1">
      <alignment horizontal="center" vertical="center"/>
    </xf>
    <xf numFmtId="0" fontId="21" fillId="7" borderId="26" xfId="0" applyFont="1" applyFill="1" applyBorder="1" applyAlignment="1">
      <alignment horizontal="center" vertical="center"/>
    </xf>
    <xf numFmtId="0" fontId="21" fillId="0" borderId="9" xfId="0" applyFont="1" applyBorder="1" applyAlignment="1">
      <alignment horizontal="center" vertical="center" wrapText="1"/>
    </xf>
    <xf numFmtId="0" fontId="16" fillId="6" borderId="44" xfId="0" applyFont="1" applyFill="1" applyBorder="1" applyAlignment="1">
      <alignment horizontal="center" vertical="center"/>
    </xf>
    <xf numFmtId="0" fontId="16" fillId="6" borderId="4" xfId="0" applyFont="1" applyFill="1" applyBorder="1" applyAlignment="1">
      <alignment horizontal="center" vertical="center" wrapText="1"/>
    </xf>
    <xf numFmtId="0" fontId="16" fillId="6" borderId="26" xfId="0" applyFont="1" applyFill="1" applyBorder="1" applyAlignment="1">
      <alignment horizontal="center" vertical="center" wrapText="1"/>
    </xf>
    <xf numFmtId="0" fontId="21" fillId="10" borderId="4" xfId="0" applyFont="1" applyFill="1" applyBorder="1" applyAlignment="1">
      <alignment horizontal="center" vertical="center"/>
    </xf>
    <xf numFmtId="0" fontId="21" fillId="10" borderId="26" xfId="0" applyFont="1" applyFill="1" applyBorder="1" applyAlignment="1">
      <alignment horizontal="center" vertical="center"/>
    </xf>
    <xf numFmtId="0" fontId="21" fillId="7" borderId="44"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6" xfId="0" applyFont="1" applyFill="1" applyBorder="1" applyAlignment="1">
      <alignment horizontal="center" vertical="center"/>
    </xf>
    <xf numFmtId="0" fontId="21" fillId="6" borderId="44" xfId="0" applyFont="1" applyFill="1" applyBorder="1" applyAlignment="1">
      <alignment horizontal="center"/>
    </xf>
    <xf numFmtId="0" fontId="16" fillId="6" borderId="44" xfId="0" applyFont="1" applyFill="1" applyBorder="1" applyAlignment="1">
      <alignment horizontal="center" vertical="center" wrapText="1"/>
    </xf>
    <xf numFmtId="0" fontId="21" fillId="0" borderId="4" xfId="0" applyFont="1" applyBorder="1" applyAlignment="1">
      <alignment horizontal="center" vertical="center" wrapText="1"/>
    </xf>
    <xf numFmtId="0" fontId="21" fillId="0" borderId="44" xfId="0" applyFont="1" applyBorder="1" applyAlignment="1">
      <alignment horizontal="center" vertical="center" wrapText="1"/>
    </xf>
    <xf numFmtId="0" fontId="21" fillId="0" borderId="26" xfId="0" applyFont="1" applyBorder="1" applyAlignment="1">
      <alignment horizontal="center" vertical="center" wrapText="1"/>
    </xf>
    <xf numFmtId="0" fontId="21" fillId="8" borderId="44" xfId="0" applyFont="1" applyFill="1" applyBorder="1" applyAlignment="1">
      <alignment horizontal="center" vertical="center"/>
    </xf>
    <xf numFmtId="0" fontId="16" fillId="6" borderId="55" xfId="0" applyFont="1" applyFill="1" applyBorder="1" applyAlignment="1">
      <alignment horizontal="center" vertical="center" wrapText="1"/>
    </xf>
    <xf numFmtId="0" fontId="16" fillId="6" borderId="56" xfId="0" applyFont="1" applyFill="1" applyBorder="1" applyAlignment="1">
      <alignment horizontal="center" vertical="center" wrapText="1"/>
    </xf>
    <xf numFmtId="0" fontId="16" fillId="6" borderId="57" xfId="0" applyFont="1" applyFill="1" applyBorder="1" applyAlignment="1">
      <alignment horizontal="center" vertical="center" wrapText="1"/>
    </xf>
    <xf numFmtId="0" fontId="16" fillId="6" borderId="58" xfId="0" applyFont="1" applyFill="1" applyBorder="1" applyAlignment="1">
      <alignment horizontal="center" vertical="center" wrapText="1"/>
    </xf>
    <xf numFmtId="0" fontId="16" fillId="6" borderId="51" xfId="0" applyFont="1" applyFill="1" applyBorder="1" applyAlignment="1">
      <alignment horizontal="center" vertical="center" wrapText="1"/>
    </xf>
    <xf numFmtId="0" fontId="16" fillId="6" borderId="59" xfId="0" applyFont="1" applyFill="1" applyBorder="1" applyAlignment="1">
      <alignment horizontal="center" vertical="center" wrapText="1"/>
    </xf>
    <xf numFmtId="0" fontId="16" fillId="6" borderId="47" xfId="0" applyFont="1" applyFill="1" applyBorder="1" applyAlignment="1">
      <alignment horizontal="center" vertical="center" wrapText="1"/>
    </xf>
    <xf numFmtId="0" fontId="16" fillId="6" borderId="28" xfId="0" applyFont="1" applyFill="1" applyBorder="1" applyAlignment="1">
      <alignment horizontal="center" vertical="center" wrapText="1"/>
    </xf>
    <xf numFmtId="0" fontId="21" fillId="7" borderId="60" xfId="0" applyFont="1" applyFill="1" applyBorder="1" applyAlignment="1">
      <alignment horizontal="center" vertical="center"/>
    </xf>
    <xf numFmtId="0" fontId="21" fillId="7" borderId="61" xfId="0" applyFont="1" applyFill="1" applyBorder="1" applyAlignment="1">
      <alignment horizontal="center" vertical="center"/>
    </xf>
    <xf numFmtId="0" fontId="16" fillId="2" borderId="51" xfId="0" applyFont="1" applyFill="1" applyBorder="1" applyAlignment="1">
      <alignment horizontal="center"/>
    </xf>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1" fillId="0" borderId="34" xfId="0" applyFont="1" applyBorder="1" applyAlignment="1">
      <alignment horizontal="center" vertical="center" wrapText="1"/>
    </xf>
    <xf numFmtId="0" fontId="17" fillId="0" borderId="34" xfId="0" applyFont="1" applyBorder="1" applyAlignment="1">
      <alignment horizontal="center" vertical="center" wrapText="1"/>
    </xf>
    <xf numFmtId="0" fontId="23" fillId="4" borderId="30" xfId="0" applyFont="1" applyFill="1" applyBorder="1" applyAlignment="1">
      <alignment horizontal="center" vertical="center" wrapText="1"/>
    </xf>
    <xf numFmtId="0" fontId="28" fillId="0" borderId="1" xfId="0" applyFont="1" applyBorder="1" applyAlignment="1">
      <alignment vertical="center" wrapText="1"/>
    </xf>
    <xf numFmtId="0" fontId="28" fillId="0" borderId="0" xfId="0" applyFont="1" applyAlignment="1">
      <alignment vertical="center" wrapText="1"/>
    </xf>
    <xf numFmtId="0" fontId="5" fillId="0" borderId="55" xfId="0" applyFont="1" applyBorder="1" applyAlignment="1">
      <alignment horizontal="left" vertical="center" wrapText="1"/>
    </xf>
    <xf numFmtId="0" fontId="5" fillId="0" borderId="57" xfId="0" applyFont="1" applyBorder="1" applyAlignment="1">
      <alignment horizontal="left" vertical="center"/>
    </xf>
    <xf numFmtId="0" fontId="5" fillId="0" borderId="63" xfId="0" applyFont="1" applyBorder="1" applyAlignment="1">
      <alignment horizontal="left" vertical="center"/>
    </xf>
    <xf numFmtId="0" fontId="5" fillId="0" borderId="62" xfId="0" applyFont="1" applyBorder="1" applyAlignment="1">
      <alignment horizontal="left" vertical="center"/>
    </xf>
    <xf numFmtId="0" fontId="5" fillId="0" borderId="58" xfId="0" applyFont="1" applyBorder="1" applyAlignment="1">
      <alignment horizontal="left" vertical="center"/>
    </xf>
    <xf numFmtId="0" fontId="5" fillId="0" borderId="59" xfId="0" applyFont="1" applyBorder="1" applyAlignment="1">
      <alignment horizontal="left" vertical="center"/>
    </xf>
    <xf numFmtId="0" fontId="7" fillId="0" borderId="3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11" fillId="0" borderId="51" xfId="0" applyFont="1" applyBorder="1" applyAlignment="1">
      <alignment horizontal="center"/>
    </xf>
    <xf numFmtId="0" fontId="29" fillId="0" borderId="3" xfId="0" applyFont="1" applyBorder="1" applyAlignment="1">
      <alignment vertical="center"/>
    </xf>
    <xf numFmtId="0" fontId="29"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6" borderId="3" xfId="0" applyFont="1" applyFill="1" applyBorder="1" applyAlignment="1">
      <alignment horizontal="center"/>
    </xf>
    <xf numFmtId="0" fontId="11" fillId="0" borderId="62"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29" fillId="0" borderId="39" xfId="0" applyFont="1" applyBorder="1" applyAlignment="1">
      <alignment horizontal="left" vertical="top" wrapText="1"/>
    </xf>
    <xf numFmtId="0" fontId="29" fillId="0" borderId="40" xfId="0" applyFont="1" applyBorder="1" applyAlignment="1">
      <alignment horizontal="left" vertical="top" wrapText="1"/>
    </xf>
    <xf numFmtId="0" fontId="29" fillId="0" borderId="41" xfId="0" applyFont="1" applyBorder="1" applyAlignment="1">
      <alignment horizontal="left" vertical="top"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xf numFmtId="0" fontId="1" fillId="0" borderId="1" xfId="0" applyFont="1" applyBorder="1" applyAlignment="1">
      <alignment horizontal="center" vertical="center" wrapText="1"/>
    </xf>
    <xf numFmtId="0" fontId="1" fillId="0" borderId="0" xfId="0" applyFont="1" applyAlignment="1">
      <alignment horizontal="left" vertical="center" wrapText="1"/>
    </xf>
    <xf numFmtId="0" fontId="28" fillId="0" borderId="1" xfId="0" applyFont="1" applyBorder="1" applyAlignment="1"/>
    <xf numFmtId="0" fontId="28" fillId="0" borderId="0" xfId="0" applyFont="1" applyAlignment="1"/>
  </cellXfs>
  <cellStyles count="1">
    <cellStyle name="Normal" xfId="0" builtinId="0"/>
  </cellStyles>
  <dxfs count="46">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tm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3</xdr:col>
      <xdr:colOff>108858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twoCellAnchor editAs="oneCell">
    <xdr:from>
      <xdr:col>2</xdr:col>
      <xdr:colOff>1057275</xdr:colOff>
      <xdr:row>12</xdr:row>
      <xdr:rowOff>76200</xdr:rowOff>
    </xdr:from>
    <xdr:to>
      <xdr:col>2</xdr:col>
      <xdr:colOff>1200150</xdr:colOff>
      <xdr:row>12</xdr:row>
      <xdr:rowOff>209550</xdr:rowOff>
    </xdr:to>
    <xdr:pic>
      <xdr:nvPicPr>
        <xdr:cNvPr id="3" name="Imagen 2">
          <a:extLst>
            <a:ext uri="{FF2B5EF4-FFF2-40B4-BE49-F238E27FC236}">
              <a16:creationId xmlns:a16="http://schemas.microsoft.com/office/drawing/2014/main" id="{EDE1B577-F765-58F7-3D33-418D7908AD08}"/>
            </a:ext>
            <a:ext uri="{147F2762-F138-4A5C-976F-8EAC2B608ADB}">
              <a16:predDERef xmlns:a16="http://schemas.microsoft.com/office/drawing/2014/main" pred="{C9C916BE-BC61-41F2-AFDD-06DDA213F302}"/>
            </a:ext>
          </a:extLst>
        </xdr:cNvPr>
        <xdr:cNvPicPr>
          <a:picLocks noChangeAspect="1"/>
        </xdr:cNvPicPr>
      </xdr:nvPicPr>
      <xdr:blipFill>
        <a:blip xmlns:r="http://schemas.openxmlformats.org/officeDocument/2006/relationships" r:embed="rId2"/>
        <a:stretch>
          <a:fillRect/>
        </a:stretch>
      </xdr:blipFill>
      <xdr:spPr>
        <a:xfrm>
          <a:off x="2047875" y="11525250"/>
          <a:ext cx="142875" cy="133350"/>
        </a:xfrm>
        <a:prstGeom prst="rect">
          <a:avLst/>
        </a:prstGeom>
      </xdr:spPr>
    </xdr:pic>
    <xdr:clientData/>
  </xdr:twoCellAnchor>
  <xdr:twoCellAnchor editAs="oneCell">
    <xdr:from>
      <xdr:col>2</xdr:col>
      <xdr:colOff>676275</xdr:colOff>
      <xdr:row>40</xdr:row>
      <xdr:rowOff>9525</xdr:rowOff>
    </xdr:from>
    <xdr:to>
      <xdr:col>2</xdr:col>
      <xdr:colOff>819150</xdr:colOff>
      <xdr:row>40</xdr:row>
      <xdr:rowOff>142875</xdr:rowOff>
    </xdr:to>
    <xdr:pic>
      <xdr:nvPicPr>
        <xdr:cNvPr id="4" name="Imagen 3">
          <a:extLst>
            <a:ext uri="{FF2B5EF4-FFF2-40B4-BE49-F238E27FC236}">
              <a16:creationId xmlns:a16="http://schemas.microsoft.com/office/drawing/2014/main" id="{1586EE53-32AB-7116-C8AF-0B6E855421FA}"/>
            </a:ext>
            <a:ext uri="{147F2762-F138-4A5C-976F-8EAC2B608ADB}">
              <a16:predDERef xmlns:a16="http://schemas.microsoft.com/office/drawing/2014/main" pred="{EDE1B577-F765-58F7-3D33-418D7908AD08}"/>
            </a:ext>
          </a:extLst>
        </xdr:cNvPr>
        <xdr:cNvPicPr>
          <a:picLocks noChangeAspect="1"/>
        </xdr:cNvPicPr>
      </xdr:nvPicPr>
      <xdr:blipFill>
        <a:blip xmlns:r="http://schemas.openxmlformats.org/officeDocument/2006/relationships" r:embed="rId2"/>
        <a:stretch>
          <a:fillRect/>
        </a:stretch>
      </xdr:blipFill>
      <xdr:spPr>
        <a:xfrm>
          <a:off x="1666875" y="58845450"/>
          <a:ext cx="142875" cy="1333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gobiernobogota-my.sharepoint.com/personal/camila_daleman_gobiernobogota_gov_co/Documents/INVERSION%20LOCAL/SEGUIMIENTO%20INVERSION%20LOCAL/2023/BASE%20DE%20PROYECTOS%202023/Proyecto%202061%20Kennedy%20Productiva%20CORAZONES%20PRODUCTIVOS%203.0/DOCUMENTOS%20DEFINITIVOS/MATRIZ%20DE%20RIESGOS.xlsx?87B35AC9" TargetMode="External"/><Relationship Id="rId1" Type="http://schemas.openxmlformats.org/officeDocument/2006/relationships/externalLinkPath" Target="file:///\\87B35AC9\MATRIZ%20DE%20RIESGOS.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gobiernobogota-my.sharepoint.com/personal/camila_daleman_gobiernobogota_gov_co/Documents/INVERSION%20LOCAL/SEGUIMIENTO%20INVERSION%20LOCAL/2023/BASE%20DE%20PROYECTOS%202023/Proyecto%202061%20Kennedy%20Productiva%202119%20Kennedy%20Recicla%20RECONVERSI&#211;N%202.0/DOCUMENTOS%20PRECONTRACTUALES/ANEXO%20A.%20Matriz%20de%20Riesgo.xlsx?158A878D" TargetMode="External"/><Relationship Id="rId1" Type="http://schemas.openxmlformats.org/officeDocument/2006/relationships/externalLinkPath" Target="file:///\\158A878D\ANEXO%20A.%20Matriz%20de%20Riesgo.xlsx"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https://gobiernobogota-my.sharepoint.com/personal/camila_daleman_gobiernobogota_gov_co/Documents/INVERSION%20LOCAL/SEGUIMIENTO%20INVERSION%20LOCAL/2023/BASE%20DE%20PROYECTOS%202023/Proyecto%202061%20Kennedy%20Productiva%202119%20Kennedy%20Recicla%20RECONVERSI&#211;N%202.0/DOCUMENTOS%20PRECONTRACTUALES/MATRIZ%20DE%20RIESGOS.xlsx?158A878D" TargetMode="External"/><Relationship Id="rId1" Type="http://schemas.openxmlformats.org/officeDocument/2006/relationships/externalLinkPath" Target="file:///\\158A878D\MATRIZ%20DE%20RIESG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XTO"/>
      <sheetName val="IDENTIFICACION Y ANALISIS"/>
      <sheetName val="EVALUACION"/>
      <sheetName val="EVALUACION CON CONTROLES"/>
      <sheetName val="ASIGNACION Y TRATAMIENTO"/>
    </sheetNames>
    <sheetDataSet>
      <sheetData sheetId="0"/>
      <sheetData sheetId="1"/>
      <sheetData sheetId="2"/>
      <sheetData sheetId="3"/>
      <sheetData sheetId="4">
        <row r="13">
          <cell r="D13" t="str">
            <v>EJECUCIÓN</v>
          </cell>
          <cell r="E13" t="str">
            <v>GENERAL</v>
          </cell>
          <cell r="F13" t="str">
            <v>EXTERNO</v>
          </cell>
          <cell r="G13" t="str">
            <v>Posibles sobrecostos
Retrasos en la ejecución</v>
          </cell>
          <cell r="H13">
            <v>1</v>
          </cell>
          <cell r="I13">
            <v>2</v>
          </cell>
          <cell r="J13">
            <v>3</v>
          </cell>
          <cell r="N13" t="str">
            <v>Seguimiento permanente a la ejecución del contrato</v>
          </cell>
          <cell r="O13">
            <v>1</v>
          </cell>
          <cell r="P13">
            <v>1</v>
          </cell>
          <cell r="Q13">
            <v>2</v>
          </cell>
          <cell r="S13" t="str">
            <v>SI</v>
          </cell>
          <cell r="T13" t="str">
            <v xml:space="preserve">PROFESIONALES DEL ÁREA DE GESTIÓN DEL DESARROLLO LOCAL  DE KENNEDY </v>
          </cell>
          <cell r="W13" t="str">
            <v>Revisiones de los posibles cambios en la normatividad vigente</v>
          </cell>
          <cell r="X13" t="str">
            <v>Durante la etapa de ejecución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de Riesgos"/>
      <sheetName val="Hoja2"/>
    </sheetNames>
    <sheetDataSet>
      <sheetData sheetId="0" refreshError="1">
        <row r="9">
          <cell r="B9" t="str">
            <v>GENERAL</v>
          </cell>
        </row>
        <row r="28">
          <cell r="B28" t="str">
            <v>ESPECIFICO</v>
          </cell>
          <cell r="C28" t="str">
            <v>EXTERNO</v>
          </cell>
          <cell r="D28" t="str">
            <v>EJECUCION</v>
          </cell>
          <cell r="H28">
            <v>3</v>
          </cell>
          <cell r="I28">
            <v>4</v>
          </cell>
          <cell r="M28">
            <v>1</v>
          </cell>
          <cell r="P28">
            <v>1</v>
          </cell>
          <cell r="Q28">
            <v>2</v>
          </cell>
          <cell r="T28" t="str">
            <v>SI</v>
          </cell>
          <cell r="U28" t="str">
            <v>CONTRATISTA</v>
          </cell>
        </row>
      </sheetData>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XTO"/>
      <sheetName val="IDENTIFICACION Y ANALISIS"/>
      <sheetName val="EVALUACION"/>
      <sheetName val="EVALUACION CON CONTROLES"/>
      <sheetName val="ASIGNACION Y TRATAMIENTO"/>
    </sheetNames>
    <sheetDataSet>
      <sheetData sheetId="0"/>
      <sheetData sheetId="1"/>
      <sheetData sheetId="2"/>
      <sheetData sheetId="3">
        <row r="35">
          <cell r="L35" t="str">
            <v>BAJO</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11" zoomScale="85" zoomScaleNormal="85" zoomScalePageLayoutView="40" workbookViewId="0"/>
  </sheetViews>
  <sheetFormatPr defaultColWidth="11.42578125" defaultRowHeight="12.75"/>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row r="2" spans="2:6" ht="84" customHeight="1">
      <c r="B2" s="168"/>
      <c r="C2" s="178" t="s">
        <v>0</v>
      </c>
      <c r="D2" s="179"/>
      <c r="E2" s="180"/>
      <c r="F2" s="187" t="s">
        <v>1</v>
      </c>
    </row>
    <row r="3" spans="2:6" ht="42.75" customHeight="1">
      <c r="B3" s="168"/>
      <c r="C3" s="181"/>
      <c r="D3" s="182"/>
      <c r="E3" s="183"/>
      <c r="F3" s="188"/>
    </row>
    <row r="4" spans="2:6" ht="41.25" customHeight="1">
      <c r="B4" s="168"/>
      <c r="C4" s="184"/>
      <c r="D4" s="185"/>
      <c r="E4" s="186"/>
      <c r="F4" s="176"/>
    </row>
    <row r="5" spans="2:6" ht="37.5" customHeight="1" thickBot="1">
      <c r="B5" s="12"/>
      <c r="C5" s="13"/>
      <c r="D5" s="13"/>
      <c r="E5" s="13"/>
      <c r="F5" s="13"/>
    </row>
    <row r="6" spans="2:6" ht="21" customHeight="1" thickBot="1">
      <c r="B6" s="169" t="s">
        <v>2</v>
      </c>
      <c r="C6" s="170"/>
      <c r="D6" s="170"/>
      <c r="E6" s="170"/>
      <c r="F6" s="171"/>
    </row>
    <row r="7" spans="2:6" ht="78.75" customHeight="1">
      <c r="B7" s="175" t="s">
        <v>3</v>
      </c>
      <c r="C7" s="176"/>
      <c r="D7" s="176"/>
      <c r="E7" s="176"/>
      <c r="F7" s="177"/>
    </row>
    <row r="8" spans="2:6" ht="21" customHeight="1">
      <c r="B8" s="172" t="s">
        <v>4</v>
      </c>
      <c r="C8" s="173"/>
      <c r="D8" s="173"/>
      <c r="E8" s="173"/>
      <c r="F8" s="174"/>
    </row>
    <row r="9" spans="2:6" ht="34.5" customHeight="1">
      <c r="B9" s="162" t="s">
        <v>5</v>
      </c>
      <c r="C9" s="163"/>
      <c r="D9" s="163"/>
      <c r="E9" s="163"/>
      <c r="F9" s="164"/>
    </row>
    <row r="10" spans="2:6" ht="36" customHeight="1">
      <c r="B10" s="162" t="s">
        <v>6</v>
      </c>
      <c r="C10" s="163"/>
      <c r="D10" s="163"/>
      <c r="E10" s="163"/>
      <c r="F10" s="164"/>
    </row>
    <row r="11" spans="2:6" ht="72" customHeight="1">
      <c r="B11" s="162" t="s">
        <v>7</v>
      </c>
      <c r="C11" s="163"/>
      <c r="D11" s="163"/>
      <c r="E11" s="163"/>
      <c r="F11" s="164"/>
    </row>
    <row r="12" spans="2:6" ht="34.5" customHeight="1">
      <c r="B12" s="162" t="s">
        <v>8</v>
      </c>
      <c r="C12" s="163"/>
      <c r="D12" s="163"/>
      <c r="E12" s="163"/>
      <c r="F12" s="164"/>
    </row>
    <row r="13" spans="2:6" ht="44.25" customHeight="1">
      <c r="B13" s="162" t="s">
        <v>9</v>
      </c>
      <c r="C13" s="163"/>
      <c r="D13" s="163"/>
      <c r="E13" s="163"/>
      <c r="F13" s="164"/>
    </row>
    <row r="14" spans="2:6" ht="26.25" customHeight="1">
      <c r="B14" s="162" t="s">
        <v>10</v>
      </c>
      <c r="C14" s="163"/>
      <c r="D14" s="163"/>
      <c r="E14" s="163"/>
      <c r="F14" s="164"/>
    </row>
    <row r="15" spans="2:6" ht="22.5" customHeight="1">
      <c r="B15" s="162" t="s">
        <v>11</v>
      </c>
      <c r="C15" s="163"/>
      <c r="D15" s="163"/>
      <c r="E15" s="163"/>
      <c r="F15" s="164"/>
    </row>
    <row r="16" spans="2:6" ht="33" customHeight="1">
      <c r="B16" s="162" t="s">
        <v>12</v>
      </c>
      <c r="C16" s="163"/>
      <c r="D16" s="163"/>
      <c r="E16" s="163"/>
      <c r="F16" s="164"/>
    </row>
    <row r="17" spans="2:6" ht="36.75" customHeight="1">
      <c r="B17" s="162" t="s">
        <v>13</v>
      </c>
      <c r="C17" s="163"/>
      <c r="D17" s="163"/>
      <c r="E17" s="163"/>
      <c r="F17" s="164"/>
    </row>
    <row r="18" spans="2:6" ht="26.25" customHeight="1">
      <c r="B18" s="162" t="s">
        <v>14</v>
      </c>
      <c r="C18" s="163"/>
      <c r="D18" s="163"/>
      <c r="E18" s="163"/>
      <c r="F18" s="164"/>
    </row>
    <row r="19" spans="2:6" ht="27" customHeight="1" thickBot="1">
      <c r="B19" s="165" t="s">
        <v>15</v>
      </c>
      <c r="C19" s="166"/>
      <c r="D19" s="166"/>
      <c r="E19" s="166"/>
      <c r="F19" s="167"/>
    </row>
    <row r="20" spans="2:6" ht="14.25" customHeight="1">
      <c r="B20" s="6"/>
    </row>
    <row r="21" spans="2:6">
      <c r="B21" s="7"/>
    </row>
    <row r="22" spans="2:6" ht="17.25" customHeight="1">
      <c r="B22" s="161"/>
      <c r="C22" s="161"/>
      <c r="D22" s="161"/>
      <c r="E22" s="161"/>
      <c r="F22" s="161"/>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zoomScale="80" zoomScaleNormal="80" zoomScalePageLayoutView="85" workbookViewId="0"/>
  </sheetViews>
  <sheetFormatPr defaultColWidth="11.42578125" defaultRowHeight="12.75"/>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c r="B2" s="168"/>
      <c r="C2" s="178" t="s">
        <v>16</v>
      </c>
      <c r="D2" s="179"/>
      <c r="E2" s="180"/>
      <c r="F2" s="187" t="s">
        <v>1</v>
      </c>
    </row>
    <row r="3" spans="2:6" ht="51" customHeight="1">
      <c r="B3" s="168"/>
      <c r="C3" s="181"/>
      <c r="D3" s="182"/>
      <c r="E3" s="183"/>
      <c r="F3" s="188"/>
    </row>
    <row r="4" spans="2:6" ht="54" customHeight="1">
      <c r="B4" s="168"/>
      <c r="C4" s="184"/>
      <c r="D4" s="185"/>
      <c r="E4" s="186"/>
      <c r="F4" s="176"/>
    </row>
    <row r="5" spans="2:6" ht="24.75" customHeight="1" thickBot="1">
      <c r="B5" s="12"/>
      <c r="C5" s="13"/>
      <c r="D5" s="13"/>
      <c r="E5" s="13"/>
      <c r="F5" s="13"/>
    </row>
    <row r="6" spans="2:6" ht="18" customHeight="1" thickBot="1">
      <c r="B6" s="202" t="s">
        <v>17</v>
      </c>
      <c r="C6" s="203"/>
      <c r="D6" s="203"/>
      <c r="E6" s="203"/>
      <c r="F6" s="204"/>
    </row>
    <row r="7" spans="2:6" ht="42.75" customHeight="1">
      <c r="B7" s="205" t="s">
        <v>18</v>
      </c>
      <c r="C7" s="206"/>
      <c r="D7" s="206"/>
      <c r="E7" s="206"/>
      <c r="F7" s="206"/>
    </row>
    <row r="8" spans="2:6" ht="63" customHeight="1">
      <c r="B8" s="207"/>
      <c r="C8" s="208"/>
      <c r="D8" s="208"/>
      <c r="E8" s="208"/>
      <c r="F8" s="208"/>
    </row>
    <row r="9" spans="2:6" ht="37.5" customHeight="1">
      <c r="B9" s="207"/>
      <c r="C9" s="208"/>
      <c r="D9" s="208"/>
      <c r="E9" s="208"/>
      <c r="F9" s="208"/>
    </row>
    <row r="10" spans="2:6" ht="43.5" customHeight="1">
      <c r="B10" s="207"/>
      <c r="C10" s="208"/>
      <c r="D10" s="208"/>
      <c r="E10" s="208"/>
      <c r="F10" s="208"/>
    </row>
    <row r="11" spans="2:6" ht="58.5" customHeight="1">
      <c r="B11" s="207"/>
      <c r="C11" s="208"/>
      <c r="D11" s="208"/>
      <c r="E11" s="208"/>
      <c r="F11" s="208"/>
    </row>
    <row r="12" spans="2:6" ht="46.5" customHeight="1">
      <c r="B12" s="207"/>
      <c r="C12" s="208"/>
      <c r="D12" s="208"/>
      <c r="E12" s="208"/>
      <c r="F12" s="208"/>
    </row>
    <row r="13" spans="2:6" ht="47.25" customHeight="1">
      <c r="B13" s="207"/>
      <c r="C13" s="208"/>
      <c r="D13" s="208"/>
      <c r="E13" s="208"/>
      <c r="F13" s="208"/>
    </row>
    <row r="14" spans="2:6" ht="22.5" customHeight="1" thickBot="1">
      <c r="B14" s="209"/>
      <c r="C14" s="210"/>
      <c r="D14" s="210"/>
      <c r="E14" s="210"/>
      <c r="F14" s="210"/>
    </row>
    <row r="15" spans="2:6" ht="16.5" customHeight="1" thickBot="1">
      <c r="B15" s="195" t="s">
        <v>19</v>
      </c>
      <c r="C15" s="196"/>
      <c r="D15" s="196"/>
      <c r="E15" s="196"/>
      <c r="F15" s="197"/>
    </row>
    <row r="16" spans="2:6" ht="127.5" customHeight="1">
      <c r="B16" s="211" t="s">
        <v>20</v>
      </c>
      <c r="C16" s="212"/>
      <c r="D16" s="212"/>
      <c r="E16" s="212"/>
      <c r="F16" s="213"/>
    </row>
    <row r="17" spans="2:6" ht="19.5" customHeight="1">
      <c r="B17" s="47"/>
      <c r="C17" s="48" t="s">
        <v>21</v>
      </c>
      <c r="D17" s="193" t="s">
        <v>22</v>
      </c>
      <c r="E17" s="193" t="s">
        <v>23</v>
      </c>
      <c r="F17" s="191" t="s">
        <v>24</v>
      </c>
    </row>
    <row r="18" spans="2:6" ht="21" customHeight="1">
      <c r="B18" s="47"/>
      <c r="C18" s="48" t="s">
        <v>25</v>
      </c>
      <c r="D18" s="194"/>
      <c r="E18" s="194"/>
      <c r="F18" s="192"/>
    </row>
    <row r="19" spans="2:6" ht="18.75" customHeight="1">
      <c r="B19" s="49" t="s">
        <v>26</v>
      </c>
      <c r="C19" s="50"/>
      <c r="D19" s="51"/>
      <c r="E19" s="52"/>
      <c r="F19" s="53" t="s">
        <v>27</v>
      </c>
    </row>
    <row r="20" spans="2:6" ht="18.75" customHeight="1">
      <c r="B20" s="54" t="s">
        <v>28</v>
      </c>
      <c r="C20" s="55"/>
      <c r="D20" s="56"/>
      <c r="E20" s="57"/>
      <c r="F20" s="58" t="s">
        <v>27</v>
      </c>
    </row>
    <row r="21" spans="2:6" ht="18.75" customHeight="1">
      <c r="B21" s="54" t="s">
        <v>29</v>
      </c>
      <c r="C21" s="55"/>
      <c r="D21" s="56"/>
      <c r="E21" s="57"/>
      <c r="F21" s="58" t="s">
        <v>30</v>
      </c>
    </row>
    <row r="22" spans="2:6" ht="18.75" customHeight="1">
      <c r="B22" s="54" t="s">
        <v>31</v>
      </c>
      <c r="C22" s="55"/>
      <c r="D22" s="56"/>
      <c r="E22" s="57"/>
      <c r="F22" s="58" t="s">
        <v>27</v>
      </c>
    </row>
    <row r="23" spans="2:6" ht="18.75" customHeight="1">
      <c r="B23" s="54" t="s">
        <v>32</v>
      </c>
      <c r="C23" s="55"/>
      <c r="D23" s="56"/>
      <c r="E23" s="57"/>
      <c r="F23" s="58" t="s">
        <v>27</v>
      </c>
    </row>
    <row r="24" spans="2:6" ht="18.75" customHeight="1">
      <c r="B24" s="54" t="s">
        <v>33</v>
      </c>
      <c r="C24" s="55"/>
      <c r="D24" s="56"/>
      <c r="E24" s="57"/>
      <c r="F24" s="58" t="s">
        <v>27</v>
      </c>
    </row>
    <row r="25" spans="2:6" ht="18.75" customHeight="1">
      <c r="B25" s="54" t="s">
        <v>34</v>
      </c>
      <c r="C25" s="55"/>
      <c r="D25" s="56"/>
      <c r="E25" s="57"/>
      <c r="F25" s="59" t="s">
        <v>30</v>
      </c>
    </row>
    <row r="26" spans="2:6" ht="18.75" customHeight="1">
      <c r="B26" s="54" t="s">
        <v>35</v>
      </c>
      <c r="C26" s="55"/>
      <c r="D26" s="56"/>
      <c r="E26" s="57"/>
      <c r="F26" s="58" t="s">
        <v>27</v>
      </c>
    </row>
    <row r="27" spans="2:6" ht="18.75" customHeight="1">
      <c r="B27" s="54" t="s">
        <v>36</v>
      </c>
      <c r="C27" s="55"/>
      <c r="D27" s="56"/>
      <c r="E27" s="57"/>
      <c r="F27" s="58" t="s">
        <v>27</v>
      </c>
    </row>
    <row r="28" spans="2:6" ht="18.75" customHeight="1">
      <c r="B28" s="54" t="s">
        <v>37</v>
      </c>
      <c r="C28" s="55"/>
      <c r="D28" s="56"/>
      <c r="E28" s="57"/>
      <c r="F28" s="58" t="s">
        <v>27</v>
      </c>
    </row>
    <row r="29" spans="2:6" ht="18.75" customHeight="1">
      <c r="B29" s="60" t="s">
        <v>38</v>
      </c>
      <c r="C29" s="61"/>
      <c r="D29" s="56"/>
      <c r="E29" s="62"/>
      <c r="F29" s="63" t="s">
        <v>27</v>
      </c>
    </row>
    <row r="30" spans="2:6" ht="24" customHeight="1">
      <c r="B30" s="47"/>
      <c r="C30" s="48" t="s">
        <v>39</v>
      </c>
      <c r="D30" s="64"/>
      <c r="E30" s="64"/>
      <c r="F30" s="65"/>
    </row>
    <row r="31" spans="2:6" ht="19.5" customHeight="1">
      <c r="B31" s="49" t="s">
        <v>40</v>
      </c>
      <c r="C31" s="66"/>
      <c r="D31" s="51"/>
      <c r="E31" s="52"/>
      <c r="F31" s="53" t="s">
        <v>27</v>
      </c>
    </row>
    <row r="32" spans="2:6" ht="19.5" customHeight="1">
      <c r="B32" s="189" t="s">
        <v>41</v>
      </c>
      <c r="C32" s="190"/>
      <c r="D32" s="56"/>
      <c r="E32" s="57"/>
      <c r="F32" s="58" t="s">
        <v>27</v>
      </c>
    </row>
    <row r="33" spans="2:6" ht="19.5" customHeight="1">
      <c r="B33" s="189" t="s">
        <v>42</v>
      </c>
      <c r="C33" s="190"/>
      <c r="D33" s="56"/>
      <c r="E33" s="57"/>
      <c r="F33" s="58" t="s">
        <v>27</v>
      </c>
    </row>
    <row r="34" spans="2:6" ht="19.5" customHeight="1">
      <c r="B34" s="54" t="s">
        <v>43</v>
      </c>
      <c r="C34" s="67"/>
      <c r="D34" s="56"/>
      <c r="E34" s="57"/>
      <c r="F34" s="58" t="s">
        <v>27</v>
      </c>
    </row>
    <row r="35" spans="2:6" ht="19.5" customHeight="1">
      <c r="B35" s="54" t="s">
        <v>44</v>
      </c>
      <c r="C35" s="67"/>
      <c r="D35" s="56"/>
      <c r="E35" s="57"/>
      <c r="F35" s="58" t="s">
        <v>27</v>
      </c>
    </row>
    <row r="36" spans="2:6" ht="19.5" customHeight="1">
      <c r="B36" s="189" t="s">
        <v>45</v>
      </c>
      <c r="C36" s="190"/>
      <c r="D36" s="56"/>
      <c r="E36" s="57"/>
      <c r="F36" s="58" t="s">
        <v>27</v>
      </c>
    </row>
    <row r="37" spans="2:6" ht="19.5" customHeight="1">
      <c r="B37" s="200" t="s">
        <v>46</v>
      </c>
      <c r="C37" s="201"/>
      <c r="D37" s="69"/>
      <c r="E37" s="62"/>
      <c r="F37" s="63" t="s">
        <v>27</v>
      </c>
    </row>
    <row r="38" spans="2:6" ht="23.25" customHeight="1">
      <c r="B38" s="47"/>
      <c r="C38" s="48" t="s">
        <v>47</v>
      </c>
      <c r="D38" s="70"/>
      <c r="E38" s="70"/>
      <c r="F38" s="71"/>
    </row>
    <row r="39" spans="2:6" ht="19.5" customHeight="1">
      <c r="B39" s="198" t="s">
        <v>48</v>
      </c>
      <c r="C39" s="199"/>
      <c r="D39" s="51"/>
      <c r="E39" s="52"/>
      <c r="F39" s="53" t="s">
        <v>27</v>
      </c>
    </row>
    <row r="40" spans="2:6" ht="19.5" customHeight="1">
      <c r="B40" s="72" t="s">
        <v>49</v>
      </c>
      <c r="C40" s="67"/>
      <c r="D40" s="56"/>
      <c r="E40" s="57"/>
      <c r="F40" s="58" t="s">
        <v>27</v>
      </c>
    </row>
    <row r="41" spans="2:6" ht="19.5" customHeight="1">
      <c r="B41" s="189" t="s">
        <v>50</v>
      </c>
      <c r="C41" s="190"/>
      <c r="D41" s="56"/>
      <c r="E41" s="57"/>
      <c r="F41" s="58" t="s">
        <v>27</v>
      </c>
    </row>
    <row r="42" spans="2:6" ht="19.5" customHeight="1">
      <c r="B42" s="54" t="s">
        <v>44</v>
      </c>
      <c r="C42" s="67"/>
      <c r="D42" s="56"/>
      <c r="E42" s="57"/>
      <c r="F42" s="58" t="s">
        <v>27</v>
      </c>
    </row>
    <row r="43" spans="2:6" ht="19.5" customHeight="1">
      <c r="B43" s="60" t="s">
        <v>51</v>
      </c>
      <c r="C43" s="68"/>
      <c r="D43" s="69"/>
      <c r="E43" s="62"/>
      <c r="F43" s="63" t="s">
        <v>27</v>
      </c>
    </row>
    <row r="44" spans="2:6" ht="23.25" customHeight="1">
      <c r="B44" s="47"/>
      <c r="C44" s="48" t="s">
        <v>52</v>
      </c>
      <c r="D44" s="73"/>
      <c r="E44" s="73"/>
      <c r="F44" s="74"/>
    </row>
    <row r="45" spans="2:6" ht="19.5" customHeight="1">
      <c r="B45" s="198" t="s">
        <v>53</v>
      </c>
      <c r="C45" s="199"/>
      <c r="D45" s="56"/>
      <c r="E45" s="52"/>
      <c r="F45" s="75" t="s">
        <v>30</v>
      </c>
    </row>
    <row r="46" spans="2:6" ht="19.5" customHeight="1">
      <c r="B46" s="189" t="s">
        <v>54</v>
      </c>
      <c r="C46" s="190"/>
      <c r="D46" s="56"/>
      <c r="E46" s="57"/>
      <c r="F46" s="76" t="s">
        <v>30</v>
      </c>
    </row>
    <row r="47" spans="2:6" ht="19.5" customHeight="1">
      <c r="B47" s="189" t="s">
        <v>55</v>
      </c>
      <c r="C47" s="190"/>
      <c r="D47" s="56"/>
      <c r="E47" s="57"/>
      <c r="F47" s="76" t="s">
        <v>30</v>
      </c>
    </row>
    <row r="48" spans="2:6" ht="19.5" customHeight="1">
      <c r="B48" s="189" t="s">
        <v>56</v>
      </c>
      <c r="C48" s="190"/>
      <c r="D48" s="56"/>
      <c r="E48" s="57"/>
      <c r="F48" s="76" t="s">
        <v>57</v>
      </c>
    </row>
    <row r="49" spans="2:6" ht="19.5" customHeight="1">
      <c r="B49" s="189" t="s">
        <v>58</v>
      </c>
      <c r="C49" s="190"/>
      <c r="D49" s="56"/>
      <c r="E49" s="57"/>
      <c r="F49" s="76" t="s">
        <v>30</v>
      </c>
    </row>
    <row r="50" spans="2:6" ht="19.5" customHeight="1">
      <c r="B50" s="54" t="s">
        <v>59</v>
      </c>
      <c r="C50" s="67"/>
      <c r="D50" s="56"/>
      <c r="E50" s="57"/>
      <c r="F50" s="76" t="s">
        <v>30</v>
      </c>
    </row>
    <row r="51" spans="2:6" ht="21" customHeight="1">
      <c r="B51" s="54" t="s">
        <v>60</v>
      </c>
      <c r="C51" s="67"/>
      <c r="D51" s="56"/>
      <c r="E51" s="57"/>
      <c r="F51" s="76" t="s">
        <v>30</v>
      </c>
    </row>
    <row r="52" spans="2:6" ht="19.5" customHeight="1">
      <c r="B52" s="189" t="s">
        <v>61</v>
      </c>
      <c r="C52" s="190"/>
      <c r="D52" s="56"/>
      <c r="E52" s="57"/>
      <c r="F52" s="76" t="s">
        <v>30</v>
      </c>
    </row>
    <row r="53" spans="2:6" ht="19.5" customHeight="1">
      <c r="B53" s="189" t="s">
        <v>62</v>
      </c>
      <c r="C53" s="190"/>
      <c r="D53" s="56"/>
      <c r="E53" s="57"/>
      <c r="F53" s="76" t="s">
        <v>27</v>
      </c>
    </row>
    <row r="54" spans="2:6" ht="19.5" customHeight="1">
      <c r="B54" s="189" t="s">
        <v>63</v>
      </c>
      <c r="C54" s="190"/>
      <c r="D54" s="56"/>
      <c r="E54" s="57"/>
      <c r="F54" s="76" t="s">
        <v>27</v>
      </c>
    </row>
    <row r="55" spans="2:6" ht="19.5" customHeight="1">
      <c r="B55" s="189" t="s">
        <v>64</v>
      </c>
      <c r="C55" s="190"/>
      <c r="D55" s="56"/>
      <c r="E55" s="57"/>
      <c r="F55" s="76" t="s">
        <v>27</v>
      </c>
    </row>
    <row r="56" spans="2:6" ht="19.5" customHeight="1">
      <c r="B56" s="189" t="s">
        <v>65</v>
      </c>
      <c r="C56" s="190"/>
      <c r="D56" s="56"/>
      <c r="E56" s="57"/>
      <c r="F56" s="76" t="s">
        <v>66</v>
      </c>
    </row>
    <row r="57" spans="2:6" ht="19.5" customHeight="1">
      <c r="B57" s="189" t="s">
        <v>67</v>
      </c>
      <c r="C57" s="190"/>
      <c r="D57" s="56"/>
      <c r="E57" s="57"/>
      <c r="F57" s="76" t="s">
        <v>66</v>
      </c>
    </row>
    <row r="58" spans="2:6" ht="19.5" customHeight="1">
      <c r="B58" s="54" t="s">
        <v>68</v>
      </c>
      <c r="C58" s="67"/>
      <c r="D58" s="56"/>
      <c r="E58" s="57"/>
      <c r="F58" s="76" t="s">
        <v>66</v>
      </c>
    </row>
    <row r="59" spans="2:6" ht="19.5" customHeight="1">
      <c r="B59" s="189" t="s">
        <v>69</v>
      </c>
      <c r="C59" s="190"/>
      <c r="D59" s="56"/>
      <c r="E59" s="57"/>
      <c r="F59" s="76" t="s">
        <v>70</v>
      </c>
    </row>
    <row r="60" spans="2:6" ht="19.5" customHeight="1">
      <c r="B60" s="189" t="s">
        <v>71</v>
      </c>
      <c r="C60" s="190"/>
      <c r="D60" s="56"/>
      <c r="E60" s="57"/>
      <c r="F60" s="58" t="s">
        <v>27</v>
      </c>
    </row>
    <row r="61" spans="2:6" ht="19.5" customHeight="1">
      <c r="B61" s="189" t="s">
        <v>72</v>
      </c>
      <c r="C61" s="190"/>
      <c r="D61" s="56"/>
      <c r="E61" s="57"/>
      <c r="F61" s="58" t="s">
        <v>27</v>
      </c>
    </row>
    <row r="62" spans="2:6" ht="19.5" customHeight="1">
      <c r="B62" s="189" t="s">
        <v>73</v>
      </c>
      <c r="C62" s="190"/>
      <c r="D62" s="56"/>
      <c r="E62" s="57"/>
      <c r="F62" s="58" t="s">
        <v>27</v>
      </c>
    </row>
    <row r="63" spans="2:6" ht="19.5" customHeight="1">
      <c r="B63" s="189" t="s">
        <v>74</v>
      </c>
      <c r="C63" s="190"/>
      <c r="D63" s="56"/>
      <c r="E63" s="57"/>
      <c r="F63" s="58" t="s">
        <v>27</v>
      </c>
    </row>
    <row r="64" spans="2:6" ht="19.5" customHeight="1">
      <c r="B64" s="54" t="s">
        <v>75</v>
      </c>
      <c r="C64" s="67"/>
      <c r="D64" s="56"/>
      <c r="E64" s="57"/>
      <c r="F64" s="58" t="s">
        <v>76</v>
      </c>
    </row>
    <row r="65" spans="2:6" ht="19.5" customHeight="1">
      <c r="B65" s="189" t="s">
        <v>77</v>
      </c>
      <c r="C65" s="190"/>
      <c r="D65" s="56"/>
      <c r="E65" s="57"/>
      <c r="F65" s="58" t="s">
        <v>76</v>
      </c>
    </row>
    <row r="66" spans="2:6" ht="19.5" customHeight="1">
      <c r="B66" s="54" t="s">
        <v>78</v>
      </c>
      <c r="C66" s="55"/>
      <c r="D66" s="56"/>
      <c r="E66" s="57"/>
      <c r="F66" s="76" t="s">
        <v>79</v>
      </c>
    </row>
    <row r="67" spans="2:6" ht="19.5" customHeight="1">
      <c r="B67" s="54" t="s">
        <v>80</v>
      </c>
      <c r="C67" s="67"/>
      <c r="D67" s="56"/>
      <c r="E67" s="57"/>
      <c r="F67" s="76" t="s">
        <v>79</v>
      </c>
    </row>
    <row r="68" spans="2:6" ht="19.5" customHeight="1" thickBot="1">
      <c r="B68" s="77" t="s">
        <v>81</v>
      </c>
      <c r="C68" s="78"/>
      <c r="D68" s="79"/>
      <c r="E68" s="80"/>
      <c r="F68" s="81" t="s">
        <v>82</v>
      </c>
    </row>
    <row r="73" spans="2:6" hidden="1">
      <c r="B73" s="6" t="s">
        <v>83</v>
      </c>
    </row>
    <row r="74" spans="2:6" hidden="1">
      <c r="B74" s="7" t="s">
        <v>84</v>
      </c>
    </row>
    <row r="75" spans="2:6" hidden="1">
      <c r="B75" s="7" t="s">
        <v>85</v>
      </c>
    </row>
    <row r="76" spans="2:6" hidden="1"/>
    <row r="77" spans="2:6" hidden="1">
      <c r="B77" t="s">
        <v>86</v>
      </c>
    </row>
    <row r="78" spans="2:6" hidden="1">
      <c r="B78" t="s">
        <v>87</v>
      </c>
    </row>
  </sheetData>
  <mergeCells count="33">
    <mergeCell ref="B6:F6"/>
    <mergeCell ref="B7:F14"/>
    <mergeCell ref="B16:F16"/>
    <mergeCell ref="C2:E4"/>
    <mergeCell ref="F2:F4"/>
    <mergeCell ref="B2:B4"/>
    <mergeCell ref="F17:F18"/>
    <mergeCell ref="E17:E18"/>
    <mergeCell ref="D17:D18"/>
    <mergeCell ref="B15:F15"/>
    <mergeCell ref="B46:C46"/>
    <mergeCell ref="B45:C45"/>
    <mergeCell ref="B41:C41"/>
    <mergeCell ref="B39:C39"/>
    <mergeCell ref="B32:C32"/>
    <mergeCell ref="B33:C33"/>
    <mergeCell ref="B36:C36"/>
    <mergeCell ref="B37:C37"/>
    <mergeCell ref="B47:C47"/>
    <mergeCell ref="B48:C48"/>
    <mergeCell ref="B49:C49"/>
    <mergeCell ref="B52:C52"/>
    <mergeCell ref="B53:C53"/>
    <mergeCell ref="B54:C54"/>
    <mergeCell ref="B55:C55"/>
    <mergeCell ref="B56:C56"/>
    <mergeCell ref="B57:C57"/>
    <mergeCell ref="B65:C65"/>
    <mergeCell ref="B59:C59"/>
    <mergeCell ref="B60:C60"/>
    <mergeCell ref="B61:C61"/>
    <mergeCell ref="B62:C62"/>
    <mergeCell ref="B63:C63"/>
  </mergeCells>
  <phoneticPr fontId="1" type="noConversion"/>
  <dataValidations count="2">
    <dataValidation type="list" allowBlank="1" showInputMessage="1" showErrorMessage="1" sqref="D19:D29 D45:D68 D39:D43 D31:D37" xr:uid="{00000000-0002-0000-0100-000000000000}">
      <formula1>$B$73:$B$75</formula1>
    </dataValidation>
    <dataValidation type="list" allowBlank="1" showInputMessage="1" showErrorMessage="1" sqref="E19:E29 E45:E68 E39:E43 E31:E37" xr:uid="{00000000-0002-0000-0100-000001000000}">
      <formula1>$B$77:$B$78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8"/>
  <sheetViews>
    <sheetView showGridLines="0" topLeftCell="A17" zoomScale="90" zoomScaleNormal="90" zoomScalePageLayoutView="70" workbookViewId="0"/>
  </sheetViews>
  <sheetFormatPr defaultColWidth="11.42578125" defaultRowHeight="12.75"/>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style="10" customWidth="1"/>
    <col min="9" max="9" width="14.7109375" customWidth="1"/>
    <col min="10" max="10" width="11.85546875" customWidth="1"/>
    <col min="11" max="11" width="14" customWidth="1"/>
    <col min="12" max="12" width="15.28515625" style="4" customWidth="1"/>
    <col min="13" max="13" width="4.85546875" customWidth="1"/>
  </cols>
  <sheetData>
    <row r="1" spans="2:17">
      <c r="H1"/>
      <c r="L1"/>
    </row>
    <row r="2" spans="2:17" ht="48.75" customHeight="1">
      <c r="B2" s="168"/>
      <c r="C2" s="178" t="s">
        <v>16</v>
      </c>
      <c r="D2" s="179"/>
      <c r="E2" s="179"/>
      <c r="F2" s="179"/>
      <c r="G2" s="179"/>
      <c r="H2" s="179"/>
      <c r="I2" s="179"/>
      <c r="J2" s="180"/>
      <c r="K2" s="250" t="s">
        <v>1</v>
      </c>
      <c r="L2" s="251"/>
    </row>
    <row r="3" spans="2:17" ht="42" customHeight="1">
      <c r="B3" s="168"/>
      <c r="C3" s="181"/>
      <c r="D3" s="182"/>
      <c r="E3" s="182"/>
      <c r="F3" s="182"/>
      <c r="G3" s="182"/>
      <c r="H3" s="182"/>
      <c r="I3" s="182"/>
      <c r="J3" s="183"/>
      <c r="K3" s="252"/>
      <c r="L3" s="253"/>
    </row>
    <row r="4" spans="2:17" ht="36.75" customHeight="1">
      <c r="B4" s="168"/>
      <c r="C4" s="184"/>
      <c r="D4" s="185"/>
      <c r="E4" s="185"/>
      <c r="F4" s="185"/>
      <c r="G4" s="185"/>
      <c r="H4" s="185"/>
      <c r="I4" s="185"/>
      <c r="J4" s="186"/>
      <c r="K4" s="254"/>
      <c r="L4" s="255"/>
    </row>
    <row r="5" spans="2:17" ht="24.75" customHeight="1" thickBot="1">
      <c r="C5" s="12"/>
      <c r="D5" s="13"/>
      <c r="E5" s="13"/>
      <c r="F5" s="13"/>
      <c r="G5" s="13"/>
      <c r="H5"/>
      <c r="L5"/>
    </row>
    <row r="6" spans="2:17" ht="103.5" customHeight="1" thickBot="1">
      <c r="B6" s="241" t="s">
        <v>88</v>
      </c>
      <c r="C6" s="242"/>
      <c r="D6" s="242"/>
      <c r="E6" s="242"/>
      <c r="F6" s="242"/>
      <c r="G6" s="242"/>
      <c r="H6" s="242"/>
      <c r="I6" s="242"/>
      <c r="J6" s="242"/>
      <c r="K6" s="242"/>
      <c r="L6" s="243"/>
      <c r="M6" s="1"/>
      <c r="N6" s="1"/>
      <c r="O6" s="1"/>
      <c r="P6" s="1"/>
      <c r="Q6" s="1"/>
    </row>
    <row r="7" spans="2:17" ht="24.75" customHeight="1">
      <c r="B7" s="247" t="s">
        <v>19</v>
      </c>
      <c r="C7" s="248"/>
      <c r="D7" s="248"/>
      <c r="E7" s="248"/>
      <c r="F7" s="248"/>
      <c r="G7" s="248"/>
      <c r="H7" s="248"/>
      <c r="I7" s="248"/>
      <c r="J7" s="248"/>
      <c r="K7" s="248"/>
      <c r="L7" s="249"/>
    </row>
    <row r="8" spans="2:17" ht="18" customHeight="1">
      <c r="B8" s="134" t="s">
        <v>89</v>
      </c>
      <c r="C8" s="135"/>
      <c r="D8" s="135"/>
      <c r="E8" s="135"/>
      <c r="F8" s="135"/>
      <c r="G8" s="135"/>
      <c r="H8" s="135"/>
      <c r="I8" s="135"/>
      <c r="J8" s="135"/>
      <c r="K8" s="135"/>
      <c r="L8" s="136"/>
    </row>
    <row r="9" spans="2:17" ht="15.75">
      <c r="B9" s="134" t="s">
        <v>90</v>
      </c>
      <c r="C9" s="137"/>
      <c r="D9" s="137"/>
      <c r="E9" s="137"/>
      <c r="F9" s="137"/>
      <c r="G9" s="137"/>
      <c r="H9" s="137"/>
      <c r="I9" s="138"/>
      <c r="J9" s="137"/>
      <c r="K9" s="137"/>
      <c r="L9" s="139"/>
    </row>
    <row r="10" spans="2:17" ht="15.75">
      <c r="B10" s="134" t="s">
        <v>91</v>
      </c>
      <c r="C10" s="137"/>
      <c r="D10" s="137"/>
      <c r="E10" s="137"/>
      <c r="F10" s="137"/>
      <c r="G10" s="137"/>
      <c r="H10" s="137"/>
      <c r="I10" s="137"/>
      <c r="J10" s="137"/>
      <c r="K10" s="137"/>
      <c r="L10" s="139"/>
    </row>
    <row r="11" spans="2:17" ht="15.75">
      <c r="B11" s="134" t="s">
        <v>92</v>
      </c>
      <c r="C11" s="137"/>
      <c r="D11" s="137"/>
      <c r="E11" s="137"/>
      <c r="F11" s="137"/>
      <c r="G11" s="137"/>
      <c r="H11" s="137"/>
      <c r="I11" s="137"/>
      <c r="J11" s="137"/>
      <c r="K11" s="137"/>
      <c r="L11" s="139"/>
    </row>
    <row r="12" spans="2:17" ht="18" customHeight="1">
      <c r="B12" s="244" t="s">
        <v>93</v>
      </c>
      <c r="C12" s="245"/>
      <c r="D12" s="245"/>
      <c r="E12" s="245"/>
      <c r="F12" s="245"/>
      <c r="G12" s="245"/>
      <c r="H12" s="245"/>
      <c r="I12" s="245"/>
      <c r="J12" s="245"/>
      <c r="K12" s="245"/>
      <c r="L12" s="246"/>
    </row>
    <row r="13" spans="2:17" ht="15.75">
      <c r="B13" s="134" t="s">
        <v>94</v>
      </c>
      <c r="C13" s="137"/>
      <c r="D13" s="137"/>
      <c r="E13" s="137"/>
      <c r="F13" s="137"/>
      <c r="G13" s="137"/>
      <c r="H13" s="137"/>
      <c r="I13" s="137"/>
      <c r="J13" s="137"/>
      <c r="K13" s="137"/>
      <c r="L13" s="139"/>
    </row>
    <row r="14" spans="2:17" ht="7.5" customHeight="1" thickBot="1">
      <c r="B14" s="85"/>
      <c r="C14" s="86"/>
      <c r="D14" s="86"/>
      <c r="E14" s="86"/>
      <c r="F14" s="86"/>
      <c r="G14" s="86"/>
      <c r="H14" s="86"/>
      <c r="I14" s="86"/>
      <c r="J14" s="86"/>
      <c r="K14" s="86"/>
      <c r="L14" s="87"/>
    </row>
    <row r="15" spans="2:17" ht="33.75" customHeight="1" thickBot="1">
      <c r="B15" s="238" t="s">
        <v>95</v>
      </c>
      <c r="C15" s="239"/>
      <c r="D15" s="239"/>
      <c r="E15" s="239"/>
      <c r="F15" s="239"/>
      <c r="G15" s="240"/>
      <c r="H15" s="235" t="s">
        <v>96</v>
      </c>
      <c r="I15" s="236"/>
      <c r="J15" s="236"/>
      <c r="K15" s="236"/>
      <c r="L15" s="237"/>
    </row>
    <row r="16" spans="2:17" ht="40.5" customHeight="1" thickBot="1">
      <c r="B16" s="88" t="s">
        <v>97</v>
      </c>
      <c r="C16" s="256" t="s">
        <v>98</v>
      </c>
      <c r="D16" s="256"/>
      <c r="E16" s="256"/>
      <c r="F16" s="256"/>
      <c r="G16" s="256"/>
      <c r="H16" s="89" t="s">
        <v>99</v>
      </c>
      <c r="I16" s="89" t="s">
        <v>100</v>
      </c>
      <c r="J16" s="89" t="s">
        <v>101</v>
      </c>
      <c r="K16" s="89" t="s">
        <v>102</v>
      </c>
      <c r="L16" s="90" t="s">
        <v>103</v>
      </c>
    </row>
    <row r="17" spans="2:12" ht="53.25" customHeight="1">
      <c r="B17" s="91"/>
      <c r="C17" s="232"/>
      <c r="D17" s="232"/>
      <c r="E17" s="232"/>
      <c r="F17" s="232"/>
      <c r="G17" s="232"/>
      <c r="H17" s="92"/>
      <c r="I17" s="93"/>
      <c r="J17" s="94"/>
      <c r="K17" s="94">
        <f>I17+J17</f>
        <v>0</v>
      </c>
      <c r="L17" s="95" t="str">
        <f t="shared" ref="L17:L36" si="0">IF(K17&lt;=4,"BAJO",IF(K17=5,"MEDIO",IF(K17=6,"ALTO",IF(K17=7,"ALTO","EXTREMO"))))</f>
        <v>BAJO</v>
      </c>
    </row>
    <row r="18" spans="2:12" ht="53.25" customHeight="1">
      <c r="B18" s="96"/>
      <c r="C18" s="234"/>
      <c r="D18" s="234"/>
      <c r="E18" s="234"/>
      <c r="F18" s="234"/>
      <c r="G18" s="234"/>
      <c r="H18" s="97"/>
      <c r="I18" s="93"/>
      <c r="J18" s="94"/>
      <c r="K18" s="94">
        <f t="shared" ref="K18:K36" si="1">+I18+J18</f>
        <v>0</v>
      </c>
      <c r="L18" s="98" t="str">
        <f t="shared" si="0"/>
        <v>BAJO</v>
      </c>
    </row>
    <row r="19" spans="2:12" ht="53.25" customHeight="1">
      <c r="B19" s="96"/>
      <c r="C19" s="234"/>
      <c r="D19" s="234"/>
      <c r="E19" s="234"/>
      <c r="F19" s="234"/>
      <c r="G19" s="234"/>
      <c r="H19" s="97"/>
      <c r="I19" s="93"/>
      <c r="J19" s="94"/>
      <c r="K19" s="94">
        <f t="shared" si="1"/>
        <v>0</v>
      </c>
      <c r="L19" s="98" t="str">
        <f t="shared" si="0"/>
        <v>BAJO</v>
      </c>
    </row>
    <row r="20" spans="2:12" ht="53.25" customHeight="1">
      <c r="B20" s="96"/>
      <c r="C20" s="234"/>
      <c r="D20" s="234"/>
      <c r="E20" s="234"/>
      <c r="F20" s="234"/>
      <c r="G20" s="234"/>
      <c r="H20" s="97"/>
      <c r="I20" s="93"/>
      <c r="J20" s="94"/>
      <c r="K20" s="94">
        <f t="shared" si="1"/>
        <v>0</v>
      </c>
      <c r="L20" s="98" t="str">
        <f t="shared" si="0"/>
        <v>BAJO</v>
      </c>
    </row>
    <row r="21" spans="2:12" ht="53.25" customHeight="1">
      <c r="B21" s="96"/>
      <c r="C21" s="234"/>
      <c r="D21" s="234"/>
      <c r="E21" s="234"/>
      <c r="F21" s="234"/>
      <c r="G21" s="234"/>
      <c r="H21" s="97"/>
      <c r="I21" s="93"/>
      <c r="J21" s="94"/>
      <c r="K21" s="94">
        <f t="shared" si="1"/>
        <v>0</v>
      </c>
      <c r="L21" s="98" t="str">
        <f t="shared" si="0"/>
        <v>BAJO</v>
      </c>
    </row>
    <row r="22" spans="2:12" ht="53.25" customHeight="1">
      <c r="B22" s="96"/>
      <c r="C22" s="234"/>
      <c r="D22" s="234"/>
      <c r="E22" s="234"/>
      <c r="F22" s="234"/>
      <c r="G22" s="234"/>
      <c r="H22" s="97"/>
      <c r="I22" s="93"/>
      <c r="J22" s="94"/>
      <c r="K22" s="94">
        <f t="shared" si="1"/>
        <v>0</v>
      </c>
      <c r="L22" s="98" t="str">
        <f t="shared" si="0"/>
        <v>BAJO</v>
      </c>
    </row>
    <row r="23" spans="2:12" ht="53.25" customHeight="1">
      <c r="B23" s="96"/>
      <c r="C23" s="234"/>
      <c r="D23" s="234"/>
      <c r="E23" s="234"/>
      <c r="F23" s="234"/>
      <c r="G23" s="234"/>
      <c r="H23" s="97"/>
      <c r="I23" s="93"/>
      <c r="J23" s="94"/>
      <c r="K23" s="94">
        <f t="shared" si="1"/>
        <v>0</v>
      </c>
      <c r="L23" s="98" t="str">
        <f t="shared" si="0"/>
        <v>BAJO</v>
      </c>
    </row>
    <row r="24" spans="2:12" ht="53.25" customHeight="1">
      <c r="B24" s="96"/>
      <c r="C24" s="234"/>
      <c r="D24" s="234"/>
      <c r="E24" s="234"/>
      <c r="F24" s="234"/>
      <c r="G24" s="234"/>
      <c r="H24" s="97"/>
      <c r="I24" s="93"/>
      <c r="J24" s="94"/>
      <c r="K24" s="94">
        <f t="shared" si="1"/>
        <v>0</v>
      </c>
      <c r="L24" s="98" t="str">
        <f t="shared" si="0"/>
        <v>BAJO</v>
      </c>
    </row>
    <row r="25" spans="2:12" ht="53.25" customHeight="1">
      <c r="B25" s="96"/>
      <c r="C25" s="234"/>
      <c r="D25" s="234"/>
      <c r="E25" s="234"/>
      <c r="F25" s="234"/>
      <c r="G25" s="234"/>
      <c r="H25" s="97"/>
      <c r="I25" s="93"/>
      <c r="J25" s="94"/>
      <c r="K25" s="94">
        <f t="shared" si="1"/>
        <v>0</v>
      </c>
      <c r="L25" s="98" t="str">
        <f t="shared" si="0"/>
        <v>BAJO</v>
      </c>
    </row>
    <row r="26" spans="2:12" ht="53.25" customHeight="1">
      <c r="B26" s="96"/>
      <c r="C26" s="234"/>
      <c r="D26" s="234"/>
      <c r="E26" s="234"/>
      <c r="F26" s="234"/>
      <c r="G26" s="234"/>
      <c r="H26" s="97"/>
      <c r="I26" s="93"/>
      <c r="J26" s="94"/>
      <c r="K26" s="94">
        <f t="shared" si="1"/>
        <v>0</v>
      </c>
      <c r="L26" s="98" t="str">
        <f t="shared" si="0"/>
        <v>BAJO</v>
      </c>
    </row>
    <row r="27" spans="2:12" ht="53.25" customHeight="1">
      <c r="B27" s="96"/>
      <c r="C27" s="234"/>
      <c r="D27" s="234"/>
      <c r="E27" s="234"/>
      <c r="F27" s="234"/>
      <c r="G27" s="234"/>
      <c r="H27" s="97"/>
      <c r="I27" s="93"/>
      <c r="J27" s="94"/>
      <c r="K27" s="94">
        <f t="shared" si="1"/>
        <v>0</v>
      </c>
      <c r="L27" s="98" t="str">
        <f t="shared" si="0"/>
        <v>BAJO</v>
      </c>
    </row>
    <row r="28" spans="2:12" ht="53.25" customHeight="1">
      <c r="B28" s="96"/>
      <c r="C28" s="234"/>
      <c r="D28" s="234"/>
      <c r="E28" s="234"/>
      <c r="F28" s="234"/>
      <c r="G28" s="234"/>
      <c r="H28" s="97"/>
      <c r="I28" s="93"/>
      <c r="J28" s="94"/>
      <c r="K28" s="94">
        <f t="shared" si="1"/>
        <v>0</v>
      </c>
      <c r="L28" s="98" t="str">
        <f t="shared" si="0"/>
        <v>BAJO</v>
      </c>
    </row>
    <row r="29" spans="2:12" ht="53.25" customHeight="1">
      <c r="B29" s="96"/>
      <c r="C29" s="234"/>
      <c r="D29" s="234"/>
      <c r="E29" s="234"/>
      <c r="F29" s="234"/>
      <c r="G29" s="234"/>
      <c r="H29" s="97"/>
      <c r="I29" s="93"/>
      <c r="J29" s="94"/>
      <c r="K29" s="94">
        <f t="shared" si="1"/>
        <v>0</v>
      </c>
      <c r="L29" s="98" t="str">
        <f t="shared" si="0"/>
        <v>BAJO</v>
      </c>
    </row>
    <row r="30" spans="2:12" ht="53.25" customHeight="1">
      <c r="B30" s="96"/>
      <c r="C30" s="234"/>
      <c r="D30" s="234"/>
      <c r="E30" s="234"/>
      <c r="F30" s="234"/>
      <c r="G30" s="234"/>
      <c r="H30" s="97"/>
      <c r="I30" s="93"/>
      <c r="J30" s="94"/>
      <c r="K30" s="94">
        <f t="shared" si="1"/>
        <v>0</v>
      </c>
      <c r="L30" s="98" t="str">
        <f t="shared" si="0"/>
        <v>BAJO</v>
      </c>
    </row>
    <row r="31" spans="2:12" ht="53.25" customHeight="1">
      <c r="B31" s="96"/>
      <c r="C31" s="234"/>
      <c r="D31" s="234"/>
      <c r="E31" s="234"/>
      <c r="F31" s="234"/>
      <c r="G31" s="234"/>
      <c r="H31" s="97"/>
      <c r="I31" s="93"/>
      <c r="J31" s="94"/>
      <c r="K31" s="94">
        <f t="shared" si="1"/>
        <v>0</v>
      </c>
      <c r="L31" s="98" t="str">
        <f t="shared" si="0"/>
        <v>BAJO</v>
      </c>
    </row>
    <row r="32" spans="2:12" ht="53.25" customHeight="1">
      <c r="B32" s="96"/>
      <c r="C32" s="234"/>
      <c r="D32" s="234"/>
      <c r="E32" s="234"/>
      <c r="F32" s="234"/>
      <c r="G32" s="234"/>
      <c r="H32" s="97"/>
      <c r="I32" s="93"/>
      <c r="J32" s="94"/>
      <c r="K32" s="94">
        <f t="shared" si="1"/>
        <v>0</v>
      </c>
      <c r="L32" s="98" t="str">
        <f t="shared" si="0"/>
        <v>BAJO</v>
      </c>
    </row>
    <row r="33" spans="2:14" ht="53.25" customHeight="1">
      <c r="B33" s="96"/>
      <c r="C33" s="234"/>
      <c r="D33" s="234"/>
      <c r="E33" s="234"/>
      <c r="F33" s="234"/>
      <c r="G33" s="234"/>
      <c r="H33" s="97"/>
      <c r="I33" s="93"/>
      <c r="J33" s="94"/>
      <c r="K33" s="94">
        <f t="shared" si="1"/>
        <v>0</v>
      </c>
      <c r="L33" s="98" t="str">
        <f t="shared" si="0"/>
        <v>BAJO</v>
      </c>
    </row>
    <row r="34" spans="2:14" ht="53.25" customHeight="1">
      <c r="B34" s="96"/>
      <c r="C34" s="234"/>
      <c r="D34" s="234"/>
      <c r="E34" s="234"/>
      <c r="F34" s="234"/>
      <c r="G34" s="234"/>
      <c r="H34" s="97"/>
      <c r="I34" s="93"/>
      <c r="J34" s="94"/>
      <c r="K34" s="94">
        <f t="shared" si="1"/>
        <v>0</v>
      </c>
      <c r="L34" s="98" t="str">
        <f t="shared" si="0"/>
        <v>BAJO</v>
      </c>
    </row>
    <row r="35" spans="2:14" ht="53.25" customHeight="1">
      <c r="B35" s="96"/>
      <c r="C35" s="234"/>
      <c r="D35" s="234"/>
      <c r="E35" s="234"/>
      <c r="F35" s="234"/>
      <c r="G35" s="234"/>
      <c r="H35" s="97"/>
      <c r="I35" s="93"/>
      <c r="J35" s="94"/>
      <c r="K35" s="94">
        <f t="shared" si="1"/>
        <v>0</v>
      </c>
      <c r="L35" s="98" t="str">
        <f t="shared" si="0"/>
        <v>BAJO</v>
      </c>
    </row>
    <row r="36" spans="2:14" ht="53.25" customHeight="1" thickBot="1">
      <c r="B36" s="99"/>
      <c r="C36" s="257"/>
      <c r="D36" s="257"/>
      <c r="E36" s="257"/>
      <c r="F36" s="257"/>
      <c r="G36" s="257"/>
      <c r="H36" s="100"/>
      <c r="I36" s="101"/>
      <c r="J36" s="102"/>
      <c r="K36" s="102">
        <f t="shared" si="1"/>
        <v>0</v>
      </c>
      <c r="L36" s="103" t="str">
        <f t="shared" si="0"/>
        <v>BAJO</v>
      </c>
    </row>
    <row r="37" spans="2:14" ht="12.75" customHeight="1">
      <c r="B37" s="104"/>
      <c r="C37" s="105"/>
      <c r="D37" s="105"/>
      <c r="E37" s="105"/>
      <c r="F37" s="105"/>
      <c r="G37" s="105"/>
      <c r="H37" s="105"/>
      <c r="I37" s="105"/>
      <c r="J37" s="105"/>
      <c r="K37" s="105"/>
      <c r="L37" s="106"/>
    </row>
    <row r="38" spans="2:14">
      <c r="B38" s="82"/>
      <c r="C38" s="224"/>
      <c r="D38" s="224"/>
      <c r="E38" s="224"/>
      <c r="F38" s="83"/>
      <c r="G38" s="83"/>
      <c r="H38" s="217"/>
      <c r="I38" s="217"/>
      <c r="J38" s="83"/>
      <c r="K38" s="83"/>
      <c r="L38" s="84"/>
    </row>
    <row r="39" spans="2:14" ht="19.5" customHeight="1">
      <c r="B39" s="231" t="s">
        <v>104</v>
      </c>
      <c r="C39" s="215" t="s">
        <v>105</v>
      </c>
      <c r="D39" s="215"/>
      <c r="E39" s="107" t="s">
        <v>106</v>
      </c>
      <c r="F39" s="83"/>
      <c r="G39" s="233" t="s">
        <v>101</v>
      </c>
      <c r="H39" s="108" t="s">
        <v>107</v>
      </c>
      <c r="I39" s="108" t="s">
        <v>106</v>
      </c>
      <c r="J39" s="83"/>
      <c r="K39" s="83"/>
      <c r="L39" s="84"/>
    </row>
    <row r="40" spans="2:14" ht="21" customHeight="1">
      <c r="B40" s="231"/>
      <c r="C40" s="214" t="s">
        <v>108</v>
      </c>
      <c r="D40" s="214"/>
      <c r="E40" s="109">
        <v>1</v>
      </c>
      <c r="F40" s="83"/>
      <c r="G40" s="233"/>
      <c r="H40" s="109" t="s">
        <v>109</v>
      </c>
      <c r="I40" s="110">
        <v>1</v>
      </c>
      <c r="J40" s="83"/>
      <c r="K40" s="83"/>
      <c r="L40" s="84"/>
    </row>
    <row r="41" spans="2:14" ht="15.75" customHeight="1">
      <c r="B41" s="231"/>
      <c r="C41" s="214" t="s">
        <v>110</v>
      </c>
      <c r="D41" s="214"/>
      <c r="E41" s="109">
        <v>2</v>
      </c>
      <c r="F41" s="83"/>
      <c r="G41" s="233"/>
      <c r="H41" s="109" t="s">
        <v>111</v>
      </c>
      <c r="I41" s="110">
        <v>2</v>
      </c>
      <c r="J41" s="83"/>
      <c r="K41" s="83"/>
      <c r="L41" s="84"/>
      <c r="N41" s="5"/>
    </row>
    <row r="42" spans="2:14" ht="24.75" customHeight="1">
      <c r="B42" s="231"/>
      <c r="C42" s="214" t="s">
        <v>112</v>
      </c>
      <c r="D42" s="214"/>
      <c r="E42" s="109">
        <v>3</v>
      </c>
      <c r="F42" s="83"/>
      <c r="G42" s="233"/>
      <c r="H42" s="109" t="s">
        <v>113</v>
      </c>
      <c r="I42" s="110">
        <v>3</v>
      </c>
      <c r="J42" s="83"/>
      <c r="K42" s="83"/>
      <c r="L42" s="84"/>
    </row>
    <row r="43" spans="2:14" ht="18" customHeight="1">
      <c r="B43" s="231"/>
      <c r="C43" s="214" t="s">
        <v>114</v>
      </c>
      <c r="D43" s="214"/>
      <c r="E43" s="109">
        <v>4</v>
      </c>
      <c r="F43" s="83"/>
      <c r="G43" s="233"/>
      <c r="H43" s="109" t="s">
        <v>115</v>
      </c>
      <c r="I43" s="110">
        <v>4</v>
      </c>
      <c r="J43" s="83"/>
      <c r="K43" s="83"/>
      <c r="L43" s="84"/>
    </row>
    <row r="44" spans="2:14" ht="29.25" customHeight="1">
      <c r="B44" s="231"/>
      <c r="C44" s="214" t="s">
        <v>116</v>
      </c>
      <c r="D44" s="214"/>
      <c r="E44" s="109">
        <v>5</v>
      </c>
      <c r="F44" s="83"/>
      <c r="G44" s="233"/>
      <c r="H44" s="109" t="s">
        <v>117</v>
      </c>
      <c r="I44" s="110">
        <v>5</v>
      </c>
      <c r="J44" s="83"/>
      <c r="K44" s="83"/>
      <c r="L44" s="84"/>
    </row>
    <row r="45" spans="2:14" ht="16.5" customHeight="1">
      <c r="B45" s="111"/>
      <c r="C45" s="112"/>
      <c r="D45" s="112"/>
      <c r="E45" s="112"/>
      <c r="F45" s="83"/>
      <c r="G45" s="112"/>
      <c r="H45" s="112"/>
      <c r="I45" s="112"/>
      <c r="J45" s="112"/>
      <c r="K45" s="112"/>
      <c r="L45" s="84"/>
    </row>
    <row r="46" spans="2:14" ht="16.5" customHeight="1">
      <c r="B46" s="111"/>
      <c r="C46" s="217" t="s">
        <v>118</v>
      </c>
      <c r="D46" s="217"/>
      <c r="E46" s="217"/>
      <c r="F46" s="217"/>
      <c r="G46" s="217"/>
      <c r="H46" s="220"/>
      <c r="I46" s="220"/>
      <c r="J46" s="220"/>
      <c r="K46" s="220"/>
      <c r="L46" s="84"/>
    </row>
    <row r="47" spans="2:14" ht="69.75" customHeight="1">
      <c r="B47" s="111"/>
      <c r="C47" s="214" t="s">
        <v>119</v>
      </c>
      <c r="D47" s="214"/>
      <c r="E47" s="214"/>
      <c r="F47" s="109" t="s">
        <v>120</v>
      </c>
      <c r="G47" s="109" t="s">
        <v>121</v>
      </c>
      <c r="H47" s="109" t="s">
        <v>122</v>
      </c>
      <c r="I47" s="214" t="s">
        <v>123</v>
      </c>
      <c r="J47" s="214"/>
      <c r="K47" s="214" t="s">
        <v>124</v>
      </c>
      <c r="L47" s="223"/>
    </row>
    <row r="48" spans="2:14" ht="69.75" customHeight="1">
      <c r="B48" s="111"/>
      <c r="C48" s="214" t="s">
        <v>125</v>
      </c>
      <c r="D48" s="214"/>
      <c r="E48" s="214"/>
      <c r="F48" s="109" t="s">
        <v>126</v>
      </c>
      <c r="G48" s="109" t="s">
        <v>127</v>
      </c>
      <c r="H48" s="109" t="s">
        <v>128</v>
      </c>
      <c r="I48" s="214" t="s">
        <v>129</v>
      </c>
      <c r="J48" s="214"/>
      <c r="K48" s="214" t="s">
        <v>130</v>
      </c>
      <c r="L48" s="223"/>
    </row>
    <row r="49" spans="2:12">
      <c r="B49" s="82"/>
      <c r="C49" s="215" t="s">
        <v>131</v>
      </c>
      <c r="D49" s="215"/>
      <c r="E49" s="215" t="s">
        <v>106</v>
      </c>
      <c r="F49" s="113" t="s">
        <v>109</v>
      </c>
      <c r="G49" s="113" t="s">
        <v>111</v>
      </c>
      <c r="H49" s="114" t="s">
        <v>113</v>
      </c>
      <c r="I49" s="226" t="s">
        <v>115</v>
      </c>
      <c r="J49" s="226"/>
      <c r="K49" s="215" t="s">
        <v>117</v>
      </c>
      <c r="L49" s="221"/>
    </row>
    <row r="50" spans="2:12">
      <c r="B50" s="82"/>
      <c r="C50" s="215"/>
      <c r="D50" s="215"/>
      <c r="E50" s="215"/>
      <c r="F50" s="115">
        <v>1</v>
      </c>
      <c r="G50" s="115">
        <v>2</v>
      </c>
      <c r="H50" s="115">
        <v>3</v>
      </c>
      <c r="I50" s="216">
        <v>4</v>
      </c>
      <c r="J50" s="216"/>
      <c r="K50" s="216">
        <v>5</v>
      </c>
      <c r="L50" s="222"/>
    </row>
    <row r="51" spans="2:12" ht="19.5" customHeight="1">
      <c r="B51" s="82"/>
      <c r="C51" s="214" t="s">
        <v>108</v>
      </c>
      <c r="D51" s="214"/>
      <c r="E51" s="116">
        <v>1</v>
      </c>
      <c r="F51" s="117">
        <v>2</v>
      </c>
      <c r="G51" s="117">
        <v>3</v>
      </c>
      <c r="H51" s="117">
        <v>4</v>
      </c>
      <c r="I51" s="218">
        <v>5</v>
      </c>
      <c r="J51" s="218"/>
      <c r="K51" s="219">
        <v>6</v>
      </c>
      <c r="L51" s="227"/>
    </row>
    <row r="52" spans="2:12" ht="21.75" customHeight="1">
      <c r="B52" s="82"/>
      <c r="C52" s="214" t="s">
        <v>110</v>
      </c>
      <c r="D52" s="214"/>
      <c r="E52" s="116">
        <v>2</v>
      </c>
      <c r="F52" s="117">
        <v>3</v>
      </c>
      <c r="G52" s="117">
        <v>4</v>
      </c>
      <c r="H52" s="118">
        <v>5</v>
      </c>
      <c r="I52" s="219">
        <v>6</v>
      </c>
      <c r="J52" s="219"/>
      <c r="K52" s="228">
        <v>7</v>
      </c>
      <c r="L52" s="229"/>
    </row>
    <row r="53" spans="2:12" ht="26.25" customHeight="1">
      <c r="B53" s="82"/>
      <c r="C53" s="214" t="s">
        <v>112</v>
      </c>
      <c r="D53" s="214"/>
      <c r="E53" s="116">
        <v>3</v>
      </c>
      <c r="F53" s="117">
        <v>4</v>
      </c>
      <c r="G53" s="118">
        <v>5</v>
      </c>
      <c r="H53" s="119">
        <v>6</v>
      </c>
      <c r="I53" s="219">
        <v>7</v>
      </c>
      <c r="J53" s="219"/>
      <c r="K53" s="225">
        <v>8</v>
      </c>
      <c r="L53" s="230"/>
    </row>
    <row r="54" spans="2:12" ht="21" customHeight="1">
      <c r="B54" s="82"/>
      <c r="C54" s="214" t="s">
        <v>114</v>
      </c>
      <c r="D54" s="214"/>
      <c r="E54" s="116">
        <v>4</v>
      </c>
      <c r="F54" s="118">
        <v>5</v>
      </c>
      <c r="G54" s="119">
        <v>6</v>
      </c>
      <c r="H54" s="119">
        <v>7</v>
      </c>
      <c r="I54" s="225">
        <v>8</v>
      </c>
      <c r="J54" s="225"/>
      <c r="K54" s="225">
        <v>9</v>
      </c>
      <c r="L54" s="230"/>
    </row>
    <row r="55" spans="2:12" ht="27" customHeight="1">
      <c r="B55" s="82"/>
      <c r="C55" s="214" t="s">
        <v>116</v>
      </c>
      <c r="D55" s="214"/>
      <c r="E55" s="116">
        <v>5</v>
      </c>
      <c r="F55" s="119">
        <v>6</v>
      </c>
      <c r="G55" s="119">
        <v>7</v>
      </c>
      <c r="H55" s="120">
        <v>8</v>
      </c>
      <c r="I55" s="225">
        <v>9</v>
      </c>
      <c r="J55" s="225"/>
      <c r="K55" s="225">
        <v>10</v>
      </c>
      <c r="L55" s="230"/>
    </row>
    <row r="56" spans="2:12">
      <c r="B56" s="82"/>
      <c r="C56" s="83"/>
      <c r="D56" s="83"/>
      <c r="E56" s="83"/>
      <c r="F56" s="83"/>
      <c r="G56" s="83"/>
      <c r="H56" s="83"/>
      <c r="I56" s="83"/>
      <c r="J56" s="83"/>
      <c r="K56" s="83"/>
      <c r="L56" s="84"/>
    </row>
    <row r="57" spans="2:12" ht="19.5" customHeight="1">
      <c r="B57" s="82"/>
      <c r="C57" s="83"/>
      <c r="D57" s="83"/>
      <c r="E57" s="83"/>
      <c r="F57" s="83"/>
      <c r="G57" s="217" t="s">
        <v>132</v>
      </c>
      <c r="H57" s="217"/>
      <c r="I57" s="83"/>
      <c r="J57" s="83"/>
      <c r="K57" s="83"/>
      <c r="L57" s="84"/>
    </row>
    <row r="58" spans="2:12" ht="18" customHeight="1">
      <c r="B58" s="82"/>
      <c r="C58" s="83"/>
      <c r="D58" s="83"/>
      <c r="E58" s="83"/>
      <c r="F58" s="83"/>
      <c r="G58" s="113" t="s">
        <v>118</v>
      </c>
      <c r="H58" s="121" t="s">
        <v>131</v>
      </c>
      <c r="I58" s="83"/>
      <c r="J58" s="83"/>
      <c r="K58" s="83"/>
      <c r="L58" s="84"/>
    </row>
    <row r="59" spans="2:12" ht="18" customHeight="1">
      <c r="B59" s="82"/>
      <c r="C59" s="83"/>
      <c r="D59" s="83"/>
      <c r="E59" s="83"/>
      <c r="F59" s="83"/>
      <c r="G59" s="120" t="s">
        <v>133</v>
      </c>
      <c r="H59" s="122" t="s">
        <v>134</v>
      </c>
      <c r="I59" s="83"/>
      <c r="J59" s="83"/>
      <c r="K59" s="83"/>
      <c r="L59" s="84"/>
    </row>
    <row r="60" spans="2:12" ht="18" customHeight="1">
      <c r="B60" s="82"/>
      <c r="C60" s="83"/>
      <c r="D60" s="83"/>
      <c r="E60" s="83"/>
      <c r="F60" s="83"/>
      <c r="G60" s="119" t="s">
        <v>135</v>
      </c>
      <c r="H60" s="122" t="s">
        <v>136</v>
      </c>
      <c r="I60" s="83"/>
      <c r="J60" s="83"/>
      <c r="K60" s="83"/>
      <c r="L60" s="84"/>
    </row>
    <row r="61" spans="2:12" ht="18" customHeight="1">
      <c r="B61" s="82"/>
      <c r="C61" s="83"/>
      <c r="D61" s="83"/>
      <c r="E61" s="83"/>
      <c r="F61" s="83"/>
      <c r="G61" s="118">
        <v>5</v>
      </c>
      <c r="H61" s="122" t="s">
        <v>137</v>
      </c>
      <c r="I61" s="83"/>
      <c r="J61" s="83"/>
      <c r="K61" s="83"/>
      <c r="L61" s="84"/>
    </row>
    <row r="62" spans="2:12" ht="18" customHeight="1">
      <c r="B62" s="82"/>
      <c r="C62" s="83"/>
      <c r="D62" s="83"/>
      <c r="E62" s="83"/>
      <c r="F62" s="83"/>
      <c r="G62" s="117" t="s">
        <v>138</v>
      </c>
      <c r="H62" s="122" t="s">
        <v>139</v>
      </c>
      <c r="I62" s="83"/>
      <c r="J62" s="83"/>
      <c r="K62" s="83"/>
      <c r="L62" s="84"/>
    </row>
    <row r="63" spans="2:12" ht="13.5" thickBot="1">
      <c r="B63" s="85"/>
      <c r="C63" s="86"/>
      <c r="D63" s="86"/>
      <c r="E63" s="86"/>
      <c r="F63" s="86"/>
      <c r="G63" s="86"/>
      <c r="H63" s="86"/>
      <c r="I63" s="86"/>
      <c r="J63" s="86"/>
      <c r="K63" s="86"/>
      <c r="L63" s="87"/>
    </row>
    <row r="67" spans="2:2" hidden="1">
      <c r="B67" s="7" t="s">
        <v>96</v>
      </c>
    </row>
    <row r="68" spans="2:2" hidden="1">
      <c r="B68" s="7" t="s">
        <v>140</v>
      </c>
    </row>
  </sheetData>
  <mergeCells count="68">
    <mergeCell ref="C35:G35"/>
    <mergeCell ref="C36:G36"/>
    <mergeCell ref="C32:G32"/>
    <mergeCell ref="C24:G24"/>
    <mergeCell ref="C25:G25"/>
    <mergeCell ref="C26:G26"/>
    <mergeCell ref="C31:G31"/>
    <mergeCell ref="C16:G16"/>
    <mergeCell ref="C18:G18"/>
    <mergeCell ref="C19:G19"/>
    <mergeCell ref="C20:G20"/>
    <mergeCell ref="C21:G21"/>
    <mergeCell ref="H15:L15"/>
    <mergeCell ref="B15:G15"/>
    <mergeCell ref="B6:L6"/>
    <mergeCell ref="B2:B4"/>
    <mergeCell ref="B12:L12"/>
    <mergeCell ref="B7:L7"/>
    <mergeCell ref="C2:J4"/>
    <mergeCell ref="K2:L4"/>
    <mergeCell ref="B39:B44"/>
    <mergeCell ref="C39:D39"/>
    <mergeCell ref="C40:D40"/>
    <mergeCell ref="C17:G17"/>
    <mergeCell ref="C41:D41"/>
    <mergeCell ref="C42:D42"/>
    <mergeCell ref="C43:D43"/>
    <mergeCell ref="G39:G44"/>
    <mergeCell ref="C27:G27"/>
    <mergeCell ref="C28:G28"/>
    <mergeCell ref="C29:G29"/>
    <mergeCell ref="C30:G30"/>
    <mergeCell ref="C22:G22"/>
    <mergeCell ref="C23:G23"/>
    <mergeCell ref="C33:G33"/>
    <mergeCell ref="C34:G34"/>
    <mergeCell ref="G57:H57"/>
    <mergeCell ref="C52:D52"/>
    <mergeCell ref="K47:L47"/>
    <mergeCell ref="C55:D55"/>
    <mergeCell ref="C54:D54"/>
    <mergeCell ref="I55:J55"/>
    <mergeCell ref="I49:J49"/>
    <mergeCell ref="I47:J47"/>
    <mergeCell ref="I48:J48"/>
    <mergeCell ref="K51:L51"/>
    <mergeCell ref="K52:L52"/>
    <mergeCell ref="K53:L53"/>
    <mergeCell ref="K54:L54"/>
    <mergeCell ref="K55:L55"/>
    <mergeCell ref="I54:J54"/>
    <mergeCell ref="I53:J53"/>
    <mergeCell ref="C53:D53"/>
    <mergeCell ref="C49:D50"/>
    <mergeCell ref="I50:J50"/>
    <mergeCell ref="H38:I38"/>
    <mergeCell ref="C48:E48"/>
    <mergeCell ref="C51:D51"/>
    <mergeCell ref="I51:J51"/>
    <mergeCell ref="C44:D44"/>
    <mergeCell ref="C47:E47"/>
    <mergeCell ref="I52:J52"/>
    <mergeCell ref="E49:E50"/>
    <mergeCell ref="C46:K46"/>
    <mergeCell ref="K49:L49"/>
    <mergeCell ref="K50:L50"/>
    <mergeCell ref="K48:L48"/>
    <mergeCell ref="C38:E38"/>
  </mergeCells>
  <phoneticPr fontId="1" type="noConversion"/>
  <conditionalFormatting sqref="J17:K36">
    <cfRule type="expression" dxfId="45" priority="1" stopIfTrue="1">
      <formula>"""bajo"""</formula>
    </cfRule>
  </conditionalFormatting>
  <conditionalFormatting sqref="L17:L36">
    <cfRule type="cellIs" dxfId="44" priority="2" stopIfTrue="1" operator="equal">
      <formula>"EXTREMO"</formula>
    </cfRule>
    <cfRule type="cellIs" dxfId="43" priority="3" stopIfTrue="1" operator="equal">
      <formula>"ALTO"</formula>
    </cfRule>
    <cfRule type="cellIs" dxfId="42" priority="4" stopIfTrue="1" operator="equal">
      <formula>"MEDIO"</formula>
    </cfRule>
    <cfRule type="cellIs" dxfId="41" priority="5" stopIfTrue="1" operator="equal">
      <formula>"BAJO"</formula>
    </cfRule>
  </conditionalFormatting>
  <dataValidations count="24">
    <dataValidation type="list" allowBlank="1" showInputMessage="1" showErrorMessage="1" sqref="I17:I36" xr:uid="{00000000-0002-0000-0200-000000000000}">
      <formula1>$E$40:$E$44</formula1>
    </dataValidation>
    <dataValidation type="list" allowBlank="1" showInputMessage="1" showErrorMessage="1" sqref="J17:J36" xr:uid="{00000000-0002-0000-0200-000001000000}">
      <formula1>$I$40:$I$44</formula1>
    </dataValidation>
    <dataValidation type="list" allowBlank="1" showInputMessage="1" showErrorMessage="1" sqref="H15" xr:uid="{00000000-0002-0000-0200-000002000000}">
      <formula1>$B$67:$B$68</formula1>
    </dataValidation>
    <dataValidation type="list" allowBlank="1" showInputMessage="1" showErrorMessage="1" sqref="C17:G17" xr:uid="{00000000-0002-0000-0200-000003000000}">
      <formula1>INDIRECT($B$17)</formula1>
    </dataValidation>
    <dataValidation type="list" allowBlank="1" showInputMessage="1" showErrorMessage="1" sqref="B17:B36" xr:uid="{00000000-0002-0000-0200-000004000000}">
      <formula1>"PLANEACIÓN,SELECCIÓN,CONTRATACIÓN,EJECUCIÓN"</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5" xr:uid="{00000000-0002-0000-0200-00000C000000}">
      <formula1>INDIRECT($B$25)</formula1>
    </dataValidation>
    <dataValidation type="list" allowBlank="1" showInputMessage="1" showErrorMessage="1" sqref="C26:G26" xr:uid="{00000000-0002-0000-0200-00000D000000}">
      <formula1>INDIRECT($B$26)</formula1>
    </dataValidation>
    <dataValidation type="list" allowBlank="1" showInputMessage="1" showErrorMessage="1" sqref="C27:G27" xr:uid="{00000000-0002-0000-0200-00000E000000}">
      <formula1>INDIRECT($B$27)</formula1>
    </dataValidation>
    <dataValidation type="list" allowBlank="1" showInputMessage="1" showErrorMessage="1" sqref="C28:G28" xr:uid="{00000000-0002-0000-0200-00000F000000}">
      <formula1>INDIRECT($B$28)</formula1>
    </dataValidation>
    <dataValidation type="list" allowBlank="1" showInputMessage="1" showErrorMessage="1" sqref="C29:G29" xr:uid="{00000000-0002-0000-0200-000010000000}">
      <formula1>INDIRECT($B$29)</formula1>
    </dataValidation>
    <dataValidation type="list" allowBlank="1" showInputMessage="1" showErrorMessage="1" sqref="C30:G30" xr:uid="{00000000-0002-0000-0200-000011000000}">
      <formula1>INDIRECT($B$30)</formula1>
    </dataValidation>
    <dataValidation type="list" allowBlank="1" showInputMessage="1" showErrorMessage="1" sqref="C31:G31" xr:uid="{00000000-0002-0000-0200-000012000000}">
      <formula1>INDIRECT($B$31)</formula1>
    </dataValidation>
    <dataValidation type="list" allowBlank="1" showInputMessage="1" showErrorMessage="1" sqref="C32:G32" xr:uid="{00000000-0002-0000-0200-000013000000}">
      <formula1>INDIRECT($B$32)</formula1>
    </dataValidation>
    <dataValidation type="list" allowBlank="1" showInputMessage="1" showErrorMessage="1" sqref="C33:G33" xr:uid="{00000000-0002-0000-0200-000014000000}">
      <formula1>INDIRECT($B$33)</formula1>
    </dataValidation>
    <dataValidation type="list" allowBlank="1" showInputMessage="1" showErrorMessage="1" sqref="C34:G34" xr:uid="{00000000-0002-0000-0200-000015000000}">
      <formula1>INDIRECT($B$34)</formula1>
    </dataValidation>
    <dataValidation type="list" allowBlank="1" showInputMessage="1" showErrorMessage="1" sqref="C35:G35" xr:uid="{00000000-0002-0000-0200-000016000000}">
      <formula1>INDIRECT($B$35)</formula1>
    </dataValidation>
    <dataValidation type="list" allowBlank="1" showInputMessage="1" showErrorMessage="1" sqref="C36:G36" xr:uid="{00000000-0002-0000-0200-000017000000}">
      <formula1>INDIRECT($B$36)</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5"/>
  <sheetViews>
    <sheetView showGridLines="0" topLeftCell="A15" zoomScale="90" zoomScaleNormal="90" zoomScalePageLayoutView="70" workbookViewId="0"/>
  </sheetViews>
  <sheetFormatPr defaultColWidth="11.42578125" defaultRowHeight="12.75"/>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7" width="14" customWidth="1"/>
    <col min="18" max="18" width="20.85546875" style="4" customWidth="1"/>
  </cols>
  <sheetData>
    <row r="2" spans="2:26" ht="48.75" customHeight="1">
      <c r="B2" s="168"/>
      <c r="C2" s="178" t="s">
        <v>16</v>
      </c>
      <c r="D2" s="179"/>
      <c r="E2" s="179"/>
      <c r="F2" s="179"/>
      <c r="G2" s="179"/>
      <c r="H2" s="179"/>
      <c r="I2" s="179"/>
      <c r="J2" s="179"/>
      <c r="K2" s="179"/>
      <c r="L2" s="179"/>
      <c r="M2" s="179"/>
      <c r="N2" s="179"/>
      <c r="O2" s="179"/>
      <c r="P2" s="180"/>
      <c r="Q2" s="250" t="s">
        <v>1</v>
      </c>
      <c r="R2" s="251"/>
    </row>
    <row r="3" spans="2:26" ht="30" customHeight="1">
      <c r="B3" s="168"/>
      <c r="C3" s="181"/>
      <c r="D3" s="182"/>
      <c r="E3" s="182"/>
      <c r="F3" s="182"/>
      <c r="G3" s="182"/>
      <c r="H3" s="182"/>
      <c r="I3" s="182"/>
      <c r="J3" s="182"/>
      <c r="K3" s="182"/>
      <c r="L3" s="182"/>
      <c r="M3" s="182"/>
      <c r="N3" s="182"/>
      <c r="O3" s="182"/>
      <c r="P3" s="183"/>
      <c r="Q3" s="252"/>
      <c r="R3" s="253"/>
    </row>
    <row r="4" spans="2:26" ht="39.75" customHeight="1">
      <c r="B4" s="168"/>
      <c r="C4" s="184"/>
      <c r="D4" s="185"/>
      <c r="E4" s="185"/>
      <c r="F4" s="185"/>
      <c r="G4" s="185"/>
      <c r="H4" s="185"/>
      <c r="I4" s="185"/>
      <c r="J4" s="185"/>
      <c r="K4" s="185"/>
      <c r="L4" s="185"/>
      <c r="M4" s="185"/>
      <c r="N4" s="185"/>
      <c r="O4" s="185"/>
      <c r="P4" s="186"/>
      <c r="Q4" s="254"/>
      <c r="R4" s="255"/>
    </row>
    <row r="5" spans="2:26" ht="13.5" thickBot="1"/>
    <row r="6" spans="2:26" ht="78.75" customHeight="1" thickBot="1">
      <c r="B6" s="294" t="str">
        <f>+EVALUACION!B6</f>
        <v xml:space="preserve">Objeto Contractual: </v>
      </c>
      <c r="C6" s="295"/>
      <c r="D6" s="295"/>
      <c r="E6" s="295"/>
      <c r="F6" s="295"/>
      <c r="G6" s="295"/>
      <c r="H6" s="295"/>
      <c r="I6" s="295"/>
      <c r="J6" s="295"/>
      <c r="K6" s="295"/>
      <c r="L6" s="295"/>
      <c r="M6" s="295"/>
      <c r="N6" s="295"/>
      <c r="O6" s="295"/>
      <c r="P6" s="295"/>
      <c r="Q6" s="295"/>
      <c r="R6" s="296"/>
      <c r="S6" s="1"/>
      <c r="T6" s="1"/>
      <c r="U6" s="1"/>
      <c r="V6" s="1"/>
      <c r="W6" s="1"/>
      <c r="X6" s="1"/>
      <c r="Y6" s="1"/>
      <c r="Z6" s="1"/>
    </row>
    <row r="7" spans="2:26" ht="24.75" customHeight="1">
      <c r="B7" s="297" t="s">
        <v>19</v>
      </c>
      <c r="C7" s="298"/>
      <c r="D7" s="298"/>
      <c r="E7" s="298"/>
      <c r="F7" s="298"/>
      <c r="G7" s="298"/>
      <c r="H7" s="298"/>
      <c r="I7" s="298"/>
      <c r="J7" s="298"/>
      <c r="K7" s="298"/>
      <c r="L7" s="298"/>
      <c r="M7" s="298"/>
      <c r="N7" s="298"/>
      <c r="O7" s="298"/>
      <c r="P7" s="298"/>
      <c r="Q7" s="298"/>
      <c r="R7" s="299"/>
    </row>
    <row r="8" spans="2:26" ht="15.75">
      <c r="B8" s="348" t="s">
        <v>141</v>
      </c>
      <c r="C8" s="349"/>
      <c r="D8" s="349"/>
      <c r="E8" s="349"/>
      <c r="F8" s="349"/>
      <c r="G8" s="349"/>
      <c r="H8" s="349"/>
      <c r="I8" s="349"/>
      <c r="J8" s="349"/>
      <c r="K8" s="349"/>
      <c r="L8" s="349"/>
      <c r="M8" s="349"/>
      <c r="N8" s="349"/>
      <c r="O8" s="349"/>
      <c r="P8" s="349"/>
      <c r="Q8" s="349"/>
      <c r="R8" s="349"/>
    </row>
    <row r="9" spans="2:26" ht="34.5" customHeight="1">
      <c r="B9" s="303" t="s">
        <v>142</v>
      </c>
      <c r="C9" s="304"/>
      <c r="D9" s="304"/>
      <c r="E9" s="304"/>
      <c r="F9" s="304"/>
      <c r="G9" s="304"/>
      <c r="H9" s="304"/>
      <c r="I9" s="304"/>
      <c r="J9" s="304"/>
      <c r="K9" s="304"/>
      <c r="L9" s="304"/>
      <c r="M9" s="304"/>
      <c r="N9" s="304"/>
      <c r="O9" s="304"/>
      <c r="P9" s="304"/>
      <c r="Q9" s="304"/>
      <c r="R9" s="304"/>
    </row>
    <row r="10" spans="2:26" ht="15.75">
      <c r="B10" s="348" t="s">
        <v>143</v>
      </c>
      <c r="C10" s="349"/>
      <c r="D10" s="349"/>
      <c r="E10" s="349"/>
      <c r="F10" s="349"/>
      <c r="G10" s="349"/>
      <c r="H10" s="349"/>
      <c r="I10" s="349"/>
      <c r="J10" s="349"/>
      <c r="K10" s="349"/>
      <c r="L10" s="349"/>
      <c r="M10" s="349"/>
      <c r="N10" s="349"/>
      <c r="O10" s="349"/>
      <c r="P10" s="349"/>
      <c r="Q10" s="349"/>
      <c r="R10" s="349"/>
    </row>
    <row r="11" spans="2:26">
      <c r="B11" s="82"/>
      <c r="R11" s="3"/>
    </row>
    <row r="12" spans="2:26">
      <c r="B12" s="8"/>
      <c r="R12" s="3"/>
    </row>
    <row r="13" spans="2:26">
      <c r="B13" s="8"/>
      <c r="R13" s="3"/>
    </row>
    <row r="14" spans="2:26" ht="7.5" customHeight="1" thickBot="1">
      <c r="B14" s="2"/>
      <c r="R14" s="3"/>
    </row>
    <row r="15" spans="2:26" ht="93.75" customHeight="1" thickBot="1">
      <c r="B15" s="123" t="s">
        <v>97</v>
      </c>
      <c r="C15" s="302" t="s">
        <v>98</v>
      </c>
      <c r="D15" s="302"/>
      <c r="E15" s="302"/>
      <c r="F15" s="302"/>
      <c r="G15" s="256" t="s">
        <v>144</v>
      </c>
      <c r="H15" s="256"/>
      <c r="I15" s="89" t="s">
        <v>100</v>
      </c>
      <c r="J15" s="89" t="s">
        <v>101</v>
      </c>
      <c r="K15" s="89" t="s">
        <v>102</v>
      </c>
      <c r="L15" s="89" t="s">
        <v>103</v>
      </c>
      <c r="M15" s="89" t="s">
        <v>145</v>
      </c>
      <c r="N15" s="89" t="s">
        <v>146</v>
      </c>
      <c r="O15" s="89" t="s">
        <v>147</v>
      </c>
      <c r="P15" s="89" t="s">
        <v>148</v>
      </c>
      <c r="Q15" s="89" t="s">
        <v>149</v>
      </c>
      <c r="R15" s="11" t="s">
        <v>150</v>
      </c>
    </row>
    <row r="16" spans="2:26" s="25" customFormat="1" ht="57.75" customHeight="1">
      <c r="B16" s="124">
        <f>+EVALUACION!B17</f>
        <v>0</v>
      </c>
      <c r="C16" s="301">
        <f>+EVALUACION!C17</f>
        <v>0</v>
      </c>
      <c r="D16" s="301"/>
      <c r="E16" s="301"/>
      <c r="F16" s="301"/>
      <c r="G16" s="300"/>
      <c r="H16" s="300"/>
      <c r="I16" s="125">
        <f>+EVALUACION!I17</f>
        <v>0</v>
      </c>
      <c r="J16" s="125">
        <f>+EVALUACION!J17</f>
        <v>0</v>
      </c>
      <c r="K16" s="125">
        <f>+I16+J16</f>
        <v>0</v>
      </c>
      <c r="L16" s="125" t="str">
        <f>IF(K16&lt;=4,"BAJO",IF(K16=5,"MEDIO",IF(K16=6,"ALTO",IF(K16=7,"ALTO","EXTREMO"))))</f>
        <v>BAJO</v>
      </c>
      <c r="M16" s="125"/>
      <c r="N16" s="126"/>
      <c r="O16" s="126"/>
      <c r="P16" s="126"/>
      <c r="Q16" s="126"/>
      <c r="R16" s="33"/>
    </row>
    <row r="17" spans="2:18" s="25" customFormat="1" ht="57.75" customHeight="1">
      <c r="B17" s="127">
        <f>+EVALUACION!B18</f>
        <v>0</v>
      </c>
      <c r="C17" s="258">
        <f>+EVALUACION!C18</f>
        <v>0</v>
      </c>
      <c r="D17" s="258"/>
      <c r="E17" s="258"/>
      <c r="F17" s="258"/>
      <c r="G17" s="214"/>
      <c r="H17" s="214"/>
      <c r="I17" s="133">
        <f>+EVALUACION!I18</f>
        <v>0</v>
      </c>
      <c r="J17" s="93">
        <f>+EVALUACION!J18</f>
        <v>0</v>
      </c>
      <c r="K17" s="93">
        <f>+I17+J17</f>
        <v>0</v>
      </c>
      <c r="L17" s="93" t="str">
        <f>IF(K17&lt;=4,"BAJO",IF(K17=5,"MEDIO",IF(K17=6,"ALTO",IF(K17=7,"ALTO","EXTREMO"))))</f>
        <v>BAJO</v>
      </c>
      <c r="M17" s="93"/>
      <c r="N17" s="128"/>
      <c r="O17" s="128"/>
      <c r="P17" s="128"/>
      <c r="Q17" s="128"/>
      <c r="R17" s="34"/>
    </row>
    <row r="18" spans="2:18" s="25" customFormat="1" ht="57.75" customHeight="1">
      <c r="B18" s="127">
        <f>+EVALUACION!B19</f>
        <v>0</v>
      </c>
      <c r="C18" s="258">
        <f>+EVALUACION!C19</f>
        <v>0</v>
      </c>
      <c r="D18" s="258"/>
      <c r="E18" s="258"/>
      <c r="F18" s="258"/>
      <c r="G18" s="214"/>
      <c r="H18" s="214"/>
      <c r="I18" s="93">
        <f>+EVALUACION!I19</f>
        <v>0</v>
      </c>
      <c r="J18" s="93">
        <f>+EVALUACION!J19</f>
        <v>0</v>
      </c>
      <c r="K18" s="93">
        <f t="shared" ref="K18:K29" si="0">+I18+J18</f>
        <v>0</v>
      </c>
      <c r="L18" s="93" t="str">
        <f t="shared" ref="L18:L35" si="1">IF(K18&lt;=4,"BAJO",IF(K18=5,"MEDIO",IF(K18=6,"ALTO",IF(K18=7,"ALTO","EXTREMO"))))</f>
        <v>BAJO</v>
      </c>
      <c r="M18" s="93"/>
      <c r="N18" s="128"/>
      <c r="O18" s="128"/>
      <c r="P18" s="128"/>
      <c r="Q18" s="128"/>
      <c r="R18" s="34"/>
    </row>
    <row r="19" spans="2:18" s="25" customFormat="1" ht="57.75" customHeight="1">
      <c r="B19" s="127">
        <f>+EVALUACION!B20</f>
        <v>0</v>
      </c>
      <c r="C19" s="258">
        <f>+EVALUACION!C20</f>
        <v>0</v>
      </c>
      <c r="D19" s="258"/>
      <c r="E19" s="258"/>
      <c r="F19" s="258"/>
      <c r="G19" s="214"/>
      <c r="H19" s="214"/>
      <c r="I19" s="93">
        <f>+EVALUACION!I20</f>
        <v>0</v>
      </c>
      <c r="J19" s="93">
        <f>+EVALUACION!J20</f>
        <v>0</v>
      </c>
      <c r="K19" s="93">
        <f t="shared" si="0"/>
        <v>0</v>
      </c>
      <c r="L19" s="93" t="str">
        <f t="shared" si="1"/>
        <v>BAJO</v>
      </c>
      <c r="M19" s="93"/>
      <c r="N19" s="128"/>
      <c r="O19" s="128"/>
      <c r="P19" s="128"/>
      <c r="Q19" s="128"/>
      <c r="R19" s="34"/>
    </row>
    <row r="20" spans="2:18" s="25" customFormat="1" ht="57.75" customHeight="1">
      <c r="B20" s="127">
        <f>+EVALUACION!B21</f>
        <v>0</v>
      </c>
      <c r="C20" s="258">
        <f>+EVALUACION!C21</f>
        <v>0</v>
      </c>
      <c r="D20" s="258"/>
      <c r="E20" s="258"/>
      <c r="F20" s="258"/>
      <c r="G20" s="214"/>
      <c r="H20" s="214"/>
      <c r="I20" s="93">
        <f>+EVALUACION!I21</f>
        <v>0</v>
      </c>
      <c r="J20" s="93">
        <f>+EVALUACION!J21</f>
        <v>0</v>
      </c>
      <c r="K20" s="93">
        <f t="shared" si="0"/>
        <v>0</v>
      </c>
      <c r="L20" s="93" t="str">
        <f t="shared" si="1"/>
        <v>BAJO</v>
      </c>
      <c r="M20" s="93"/>
      <c r="N20" s="128"/>
      <c r="O20" s="128"/>
      <c r="P20" s="128"/>
      <c r="Q20" s="128"/>
      <c r="R20" s="34"/>
    </row>
    <row r="21" spans="2:18" s="25" customFormat="1" ht="57.75" customHeight="1">
      <c r="B21" s="127">
        <f>+EVALUACION!B22</f>
        <v>0</v>
      </c>
      <c r="C21" s="258">
        <f>+EVALUACION!C22</f>
        <v>0</v>
      </c>
      <c r="D21" s="258"/>
      <c r="E21" s="258"/>
      <c r="F21" s="258"/>
      <c r="G21" s="214"/>
      <c r="H21" s="214"/>
      <c r="I21" s="93">
        <f>+EVALUACION!I22</f>
        <v>0</v>
      </c>
      <c r="J21" s="93">
        <f>+EVALUACION!J22</f>
        <v>0</v>
      </c>
      <c r="K21" s="93">
        <f t="shared" si="0"/>
        <v>0</v>
      </c>
      <c r="L21" s="93" t="str">
        <f t="shared" si="1"/>
        <v>BAJO</v>
      </c>
      <c r="M21" s="93"/>
      <c r="N21" s="128"/>
      <c r="O21" s="128"/>
      <c r="P21" s="128"/>
      <c r="Q21" s="128"/>
      <c r="R21" s="34"/>
    </row>
    <row r="22" spans="2:18" s="25" customFormat="1" ht="57.75" customHeight="1">
      <c r="B22" s="127">
        <f>+EVALUACION!B23</f>
        <v>0</v>
      </c>
      <c r="C22" s="258">
        <f>+EVALUACION!C23</f>
        <v>0</v>
      </c>
      <c r="D22" s="258"/>
      <c r="E22" s="258"/>
      <c r="F22" s="258"/>
      <c r="G22" s="214"/>
      <c r="H22" s="214"/>
      <c r="I22" s="93">
        <f>+EVALUACION!I23</f>
        <v>0</v>
      </c>
      <c r="J22" s="93">
        <f>+EVALUACION!J23</f>
        <v>0</v>
      </c>
      <c r="K22" s="93">
        <f t="shared" si="0"/>
        <v>0</v>
      </c>
      <c r="L22" s="93" t="str">
        <f t="shared" si="1"/>
        <v>BAJO</v>
      </c>
      <c r="M22" s="93"/>
      <c r="N22" s="128"/>
      <c r="O22" s="128"/>
      <c r="P22" s="128"/>
      <c r="Q22" s="128"/>
      <c r="R22" s="34"/>
    </row>
    <row r="23" spans="2:18" s="25" customFormat="1" ht="57.75" customHeight="1">
      <c r="B23" s="127">
        <f>+EVALUACION!B24</f>
        <v>0</v>
      </c>
      <c r="C23" s="258">
        <f>+EVALUACION!C24</f>
        <v>0</v>
      </c>
      <c r="D23" s="258"/>
      <c r="E23" s="258"/>
      <c r="F23" s="258"/>
      <c r="G23" s="214"/>
      <c r="H23" s="214"/>
      <c r="I23" s="93">
        <f>+EVALUACION!I24</f>
        <v>0</v>
      </c>
      <c r="J23" s="93">
        <f>+EVALUACION!J24</f>
        <v>0</v>
      </c>
      <c r="K23" s="93">
        <f t="shared" si="0"/>
        <v>0</v>
      </c>
      <c r="L23" s="93" t="str">
        <f t="shared" si="1"/>
        <v>BAJO</v>
      </c>
      <c r="M23" s="93"/>
      <c r="N23" s="128"/>
      <c r="O23" s="128"/>
      <c r="P23" s="128"/>
      <c r="Q23" s="128"/>
      <c r="R23" s="34"/>
    </row>
    <row r="24" spans="2:18" s="25" customFormat="1" ht="57.75" customHeight="1">
      <c r="B24" s="127">
        <f>+EVALUACION!B25</f>
        <v>0</v>
      </c>
      <c r="C24" s="258">
        <f>+EVALUACION!C25</f>
        <v>0</v>
      </c>
      <c r="D24" s="258"/>
      <c r="E24" s="258"/>
      <c r="F24" s="258"/>
      <c r="G24" s="214"/>
      <c r="H24" s="214"/>
      <c r="I24" s="93">
        <f>+EVALUACION!I25</f>
        <v>0</v>
      </c>
      <c r="J24" s="93">
        <f>+EVALUACION!J25</f>
        <v>0</v>
      </c>
      <c r="K24" s="93">
        <f t="shared" si="0"/>
        <v>0</v>
      </c>
      <c r="L24" s="93" t="str">
        <f t="shared" si="1"/>
        <v>BAJO</v>
      </c>
      <c r="M24" s="93"/>
      <c r="N24" s="128"/>
      <c r="O24" s="128"/>
      <c r="P24" s="128"/>
      <c r="Q24" s="128"/>
      <c r="R24" s="34"/>
    </row>
    <row r="25" spans="2:18" s="25" customFormat="1" ht="57.75" customHeight="1">
      <c r="B25" s="127">
        <f>+EVALUACION!B26</f>
        <v>0</v>
      </c>
      <c r="C25" s="258">
        <f>+EVALUACION!C26</f>
        <v>0</v>
      </c>
      <c r="D25" s="258"/>
      <c r="E25" s="258"/>
      <c r="F25" s="258"/>
      <c r="G25" s="214"/>
      <c r="H25" s="214"/>
      <c r="I25" s="93">
        <f>+EVALUACION!I26</f>
        <v>0</v>
      </c>
      <c r="J25" s="93">
        <f>+EVALUACION!J26</f>
        <v>0</v>
      </c>
      <c r="K25" s="93">
        <f t="shared" si="0"/>
        <v>0</v>
      </c>
      <c r="L25" s="93" t="str">
        <f t="shared" si="1"/>
        <v>BAJO</v>
      </c>
      <c r="M25" s="93"/>
      <c r="N25" s="128"/>
      <c r="O25" s="128"/>
      <c r="P25" s="128"/>
      <c r="Q25" s="128"/>
      <c r="R25" s="34"/>
    </row>
    <row r="26" spans="2:18" s="25" customFormat="1" ht="57.75" customHeight="1">
      <c r="B26" s="127">
        <f>+EVALUACION!B27</f>
        <v>0</v>
      </c>
      <c r="C26" s="258">
        <f>+EVALUACION!C27</f>
        <v>0</v>
      </c>
      <c r="D26" s="258"/>
      <c r="E26" s="258"/>
      <c r="F26" s="258"/>
      <c r="G26" s="214"/>
      <c r="H26" s="214"/>
      <c r="I26" s="93">
        <f>+EVALUACION!I27</f>
        <v>0</v>
      </c>
      <c r="J26" s="93">
        <f>+EVALUACION!J27</f>
        <v>0</v>
      </c>
      <c r="K26" s="93">
        <f t="shared" si="0"/>
        <v>0</v>
      </c>
      <c r="L26" s="93" t="str">
        <f t="shared" si="1"/>
        <v>BAJO</v>
      </c>
      <c r="M26" s="93"/>
      <c r="N26" s="128"/>
      <c r="O26" s="128"/>
      <c r="P26" s="128"/>
      <c r="Q26" s="128"/>
      <c r="R26" s="34"/>
    </row>
    <row r="27" spans="2:18" s="25" customFormat="1" ht="57.75" customHeight="1">
      <c r="B27" s="127">
        <f>+EVALUACION!B28</f>
        <v>0</v>
      </c>
      <c r="C27" s="258">
        <f>+EVALUACION!C28</f>
        <v>0</v>
      </c>
      <c r="D27" s="258"/>
      <c r="E27" s="258"/>
      <c r="F27" s="258"/>
      <c r="G27" s="214"/>
      <c r="H27" s="214"/>
      <c r="I27" s="93">
        <f>+EVALUACION!I28</f>
        <v>0</v>
      </c>
      <c r="J27" s="93">
        <f>+EVALUACION!J28</f>
        <v>0</v>
      </c>
      <c r="K27" s="93">
        <f t="shared" si="0"/>
        <v>0</v>
      </c>
      <c r="L27" s="93" t="str">
        <f t="shared" si="1"/>
        <v>BAJO</v>
      </c>
      <c r="M27" s="93"/>
      <c r="N27" s="128"/>
      <c r="O27" s="128"/>
      <c r="P27" s="128"/>
      <c r="Q27" s="128"/>
      <c r="R27" s="34"/>
    </row>
    <row r="28" spans="2:18" s="25" customFormat="1" ht="57.75" customHeight="1">
      <c r="B28" s="127">
        <f>+EVALUACION!B29</f>
        <v>0</v>
      </c>
      <c r="C28" s="258">
        <f>+EVALUACION!C29</f>
        <v>0</v>
      </c>
      <c r="D28" s="258"/>
      <c r="E28" s="258"/>
      <c r="F28" s="258"/>
      <c r="G28" s="214"/>
      <c r="H28" s="214"/>
      <c r="I28" s="93">
        <f>+EVALUACION!I29</f>
        <v>0</v>
      </c>
      <c r="J28" s="93">
        <f>+EVALUACION!J29</f>
        <v>0</v>
      </c>
      <c r="K28" s="93">
        <f t="shared" si="0"/>
        <v>0</v>
      </c>
      <c r="L28" s="93" t="str">
        <f t="shared" si="1"/>
        <v>BAJO</v>
      </c>
      <c r="M28" s="93"/>
      <c r="N28" s="128"/>
      <c r="O28" s="128"/>
      <c r="P28" s="128"/>
      <c r="Q28" s="128"/>
      <c r="R28" s="34"/>
    </row>
    <row r="29" spans="2:18" s="25" customFormat="1" ht="57.75" customHeight="1">
      <c r="B29" s="127">
        <f>+EVALUACION!B30</f>
        <v>0</v>
      </c>
      <c r="C29" s="258">
        <f>+EVALUACION!C30</f>
        <v>0</v>
      </c>
      <c r="D29" s="258"/>
      <c r="E29" s="258"/>
      <c r="F29" s="258"/>
      <c r="G29" s="214"/>
      <c r="H29" s="214"/>
      <c r="I29" s="93">
        <f>+EVALUACION!I30</f>
        <v>0</v>
      </c>
      <c r="J29" s="93">
        <f>+EVALUACION!J30</f>
        <v>0</v>
      </c>
      <c r="K29" s="93">
        <f t="shared" si="0"/>
        <v>0</v>
      </c>
      <c r="L29" s="93" t="str">
        <f t="shared" si="1"/>
        <v>BAJO</v>
      </c>
      <c r="M29" s="93"/>
      <c r="N29" s="128"/>
      <c r="O29" s="128"/>
      <c r="P29" s="128"/>
      <c r="Q29" s="128"/>
      <c r="R29" s="34"/>
    </row>
    <row r="30" spans="2:18" s="25" customFormat="1" ht="57.75" customHeight="1">
      <c r="B30" s="127">
        <f>+EVALUACION!B31</f>
        <v>0</v>
      </c>
      <c r="C30" s="258">
        <f>+EVALUACION!C31</f>
        <v>0</v>
      </c>
      <c r="D30" s="258"/>
      <c r="E30" s="258"/>
      <c r="F30" s="258"/>
      <c r="G30" s="214"/>
      <c r="H30" s="214"/>
      <c r="I30" s="93">
        <f>+EVALUACION!I31</f>
        <v>0</v>
      </c>
      <c r="J30" s="93">
        <f>+EVALUACION!J31</f>
        <v>0</v>
      </c>
      <c r="K30" s="93">
        <f t="shared" ref="K30:K35" si="2">+I30+J30</f>
        <v>0</v>
      </c>
      <c r="L30" s="93" t="str">
        <f t="shared" si="1"/>
        <v>BAJO</v>
      </c>
      <c r="M30" s="93"/>
      <c r="N30" s="128"/>
      <c r="O30" s="128"/>
      <c r="P30" s="128"/>
      <c r="Q30" s="128"/>
      <c r="R30" s="34"/>
    </row>
    <row r="31" spans="2:18" s="25" customFormat="1" ht="57.75" customHeight="1">
      <c r="B31" s="127">
        <f>+EVALUACION!B32</f>
        <v>0</v>
      </c>
      <c r="C31" s="258">
        <f>+EVALUACION!C32</f>
        <v>0</v>
      </c>
      <c r="D31" s="258"/>
      <c r="E31" s="258"/>
      <c r="F31" s="258"/>
      <c r="G31" s="214"/>
      <c r="H31" s="214"/>
      <c r="I31" s="93">
        <f>+EVALUACION!I32</f>
        <v>0</v>
      </c>
      <c r="J31" s="93">
        <f>+EVALUACION!J32</f>
        <v>0</v>
      </c>
      <c r="K31" s="93">
        <f t="shared" si="2"/>
        <v>0</v>
      </c>
      <c r="L31" s="93" t="str">
        <f t="shared" si="1"/>
        <v>BAJO</v>
      </c>
      <c r="M31" s="93"/>
      <c r="N31" s="128"/>
      <c r="O31" s="128"/>
      <c r="P31" s="128"/>
      <c r="Q31" s="128"/>
      <c r="R31" s="34"/>
    </row>
    <row r="32" spans="2:18" s="25" customFormat="1" ht="57.75" customHeight="1">
      <c r="B32" s="127">
        <f>+EVALUACION!B33</f>
        <v>0</v>
      </c>
      <c r="C32" s="258">
        <f>+EVALUACION!C33</f>
        <v>0</v>
      </c>
      <c r="D32" s="258"/>
      <c r="E32" s="258"/>
      <c r="F32" s="258"/>
      <c r="G32" s="214"/>
      <c r="H32" s="214"/>
      <c r="I32" s="93">
        <f>+EVALUACION!I33</f>
        <v>0</v>
      </c>
      <c r="J32" s="93">
        <f>+EVALUACION!J33</f>
        <v>0</v>
      </c>
      <c r="K32" s="93">
        <f t="shared" si="2"/>
        <v>0</v>
      </c>
      <c r="L32" s="93" t="str">
        <f t="shared" si="1"/>
        <v>BAJO</v>
      </c>
      <c r="M32" s="93"/>
      <c r="N32" s="128"/>
      <c r="O32" s="128"/>
      <c r="P32" s="128"/>
      <c r="Q32" s="128"/>
      <c r="R32" s="34"/>
    </row>
    <row r="33" spans="2:23" s="25" customFormat="1" ht="57.75" customHeight="1">
      <c r="B33" s="127">
        <f>+EVALUACION!B34</f>
        <v>0</v>
      </c>
      <c r="C33" s="258">
        <f>+EVALUACION!C34</f>
        <v>0</v>
      </c>
      <c r="D33" s="258"/>
      <c r="E33" s="258"/>
      <c r="F33" s="258"/>
      <c r="G33" s="214"/>
      <c r="H33" s="214"/>
      <c r="I33" s="93">
        <f>+EVALUACION!I34</f>
        <v>0</v>
      </c>
      <c r="J33" s="93">
        <f>+EVALUACION!J34</f>
        <v>0</v>
      </c>
      <c r="K33" s="93">
        <f t="shared" si="2"/>
        <v>0</v>
      </c>
      <c r="L33" s="93" t="str">
        <f t="shared" si="1"/>
        <v>BAJO</v>
      </c>
      <c r="M33" s="93"/>
      <c r="N33" s="128"/>
      <c r="O33" s="128"/>
      <c r="P33" s="128"/>
      <c r="Q33" s="128"/>
      <c r="R33" s="34"/>
    </row>
    <row r="34" spans="2:23" s="25" customFormat="1" ht="57.75" customHeight="1">
      <c r="B34" s="127">
        <f>+EVALUACION!B35</f>
        <v>0</v>
      </c>
      <c r="C34" s="258">
        <f>+EVALUACION!C35</f>
        <v>0</v>
      </c>
      <c r="D34" s="258"/>
      <c r="E34" s="258"/>
      <c r="F34" s="258"/>
      <c r="G34" s="214"/>
      <c r="H34" s="214"/>
      <c r="I34" s="93">
        <f>+EVALUACION!I35</f>
        <v>0</v>
      </c>
      <c r="J34" s="93">
        <f>+EVALUACION!J35</f>
        <v>0</v>
      </c>
      <c r="K34" s="93">
        <f t="shared" si="2"/>
        <v>0</v>
      </c>
      <c r="L34" s="93" t="str">
        <f t="shared" si="1"/>
        <v>BAJO</v>
      </c>
      <c r="M34" s="93"/>
      <c r="N34" s="128"/>
      <c r="O34" s="128"/>
      <c r="P34" s="128"/>
      <c r="Q34" s="128"/>
      <c r="R34" s="34"/>
    </row>
    <row r="35" spans="2:23" s="25" customFormat="1" ht="57.75" customHeight="1" thickBot="1">
      <c r="B35" s="129">
        <f>+EVALUACION!B36</f>
        <v>0</v>
      </c>
      <c r="C35" s="259">
        <f>+EVALUACION!C36</f>
        <v>0</v>
      </c>
      <c r="D35" s="259"/>
      <c r="E35" s="259"/>
      <c r="F35" s="259"/>
      <c r="G35" s="268"/>
      <c r="H35" s="268"/>
      <c r="I35" s="101">
        <f>+EVALUACION!I36</f>
        <v>0</v>
      </c>
      <c r="J35" s="101">
        <f>+EVALUACION!J36</f>
        <v>0</v>
      </c>
      <c r="K35" s="101">
        <f t="shared" si="2"/>
        <v>0</v>
      </c>
      <c r="L35" s="101" t="str">
        <f t="shared" si="1"/>
        <v>BAJO</v>
      </c>
      <c r="M35" s="101"/>
      <c r="N35" s="130"/>
      <c r="O35" s="130"/>
      <c r="P35" s="130"/>
      <c r="Q35" s="130"/>
      <c r="R35" s="35"/>
    </row>
    <row r="36" spans="2:23" ht="12.75" customHeight="1">
      <c r="B36" s="82"/>
      <c r="C36" s="83"/>
      <c r="D36" s="83"/>
      <c r="E36" s="83"/>
      <c r="F36" s="83"/>
      <c r="G36" s="83"/>
      <c r="H36" s="83"/>
      <c r="I36" s="83"/>
      <c r="J36" s="83"/>
      <c r="K36" s="83"/>
      <c r="L36" s="83"/>
      <c r="M36" s="83"/>
      <c r="N36" s="83"/>
      <c r="O36" s="83"/>
      <c r="P36" s="83"/>
      <c r="Q36" s="83"/>
      <c r="R36" s="3"/>
    </row>
    <row r="37" spans="2:23">
      <c r="B37" s="82"/>
      <c r="C37" s="293" t="s">
        <v>132</v>
      </c>
      <c r="D37" s="293"/>
      <c r="E37" s="293"/>
      <c r="F37" s="293"/>
      <c r="G37" s="83"/>
      <c r="H37" s="217" t="s">
        <v>151</v>
      </c>
      <c r="I37" s="217"/>
      <c r="J37" s="217"/>
      <c r="K37" s="217"/>
      <c r="L37" s="131"/>
      <c r="M37" s="131"/>
      <c r="N37" s="131"/>
      <c r="O37" s="131"/>
      <c r="P37" s="131"/>
      <c r="Q37" s="131"/>
      <c r="R37" s="3"/>
    </row>
    <row r="38" spans="2:23" ht="19.5" customHeight="1">
      <c r="B38" s="231" t="s">
        <v>104</v>
      </c>
      <c r="C38" s="270" t="s">
        <v>105</v>
      </c>
      <c r="D38" s="278"/>
      <c r="E38" s="271"/>
      <c r="F38" s="107" t="s">
        <v>106</v>
      </c>
      <c r="G38" s="83"/>
      <c r="H38" s="270" t="s">
        <v>107</v>
      </c>
      <c r="I38" s="271"/>
      <c r="J38" s="270" t="s">
        <v>106</v>
      </c>
      <c r="K38" s="271"/>
      <c r="L38" s="112"/>
      <c r="M38" s="112"/>
      <c r="N38" s="217" t="s">
        <v>132</v>
      </c>
      <c r="O38" s="217"/>
      <c r="P38" s="217"/>
      <c r="Q38" s="112"/>
      <c r="R38" s="3"/>
    </row>
    <row r="39" spans="2:23" ht="21" customHeight="1">
      <c r="B39" s="231"/>
      <c r="C39" s="279" t="s">
        <v>108</v>
      </c>
      <c r="D39" s="280"/>
      <c r="E39" s="281"/>
      <c r="F39" s="109">
        <v>1</v>
      </c>
      <c r="G39" s="83"/>
      <c r="H39" s="279" t="s">
        <v>109</v>
      </c>
      <c r="I39" s="281"/>
      <c r="J39" s="279">
        <v>1</v>
      </c>
      <c r="K39" s="281"/>
      <c r="L39" s="112"/>
      <c r="M39" s="112"/>
      <c r="N39" s="262" t="s">
        <v>118</v>
      </c>
      <c r="O39" s="263"/>
      <c r="P39" s="121" t="s">
        <v>131</v>
      </c>
      <c r="Q39" s="112"/>
      <c r="R39" s="3"/>
    </row>
    <row r="40" spans="2:23" ht="15.75" customHeight="1">
      <c r="B40" s="231"/>
      <c r="C40" s="279" t="s">
        <v>110</v>
      </c>
      <c r="D40" s="280"/>
      <c r="E40" s="281"/>
      <c r="F40" s="109">
        <v>2</v>
      </c>
      <c r="G40" s="83"/>
      <c r="H40" s="279" t="s">
        <v>111</v>
      </c>
      <c r="I40" s="281"/>
      <c r="J40" s="279">
        <v>2</v>
      </c>
      <c r="K40" s="281"/>
      <c r="L40" s="112"/>
      <c r="M40" s="112"/>
      <c r="N40" s="272" t="s">
        <v>133</v>
      </c>
      <c r="O40" s="273"/>
      <c r="P40" s="122" t="s">
        <v>134</v>
      </c>
      <c r="Q40" s="112"/>
      <c r="R40" s="3"/>
      <c r="T40" s="5"/>
      <c r="U40" s="5"/>
      <c r="V40" s="5"/>
      <c r="W40" s="5"/>
    </row>
    <row r="41" spans="2:23" ht="24.75" customHeight="1">
      <c r="B41" s="231"/>
      <c r="C41" s="279" t="s">
        <v>112</v>
      </c>
      <c r="D41" s="280"/>
      <c r="E41" s="281"/>
      <c r="F41" s="109">
        <v>3</v>
      </c>
      <c r="G41" s="83"/>
      <c r="H41" s="279" t="s">
        <v>113</v>
      </c>
      <c r="I41" s="281"/>
      <c r="J41" s="279">
        <v>3</v>
      </c>
      <c r="K41" s="281"/>
      <c r="L41" s="112"/>
      <c r="M41" s="112"/>
      <c r="N41" s="228" t="s">
        <v>135</v>
      </c>
      <c r="O41" s="261"/>
      <c r="P41" s="122" t="s">
        <v>136</v>
      </c>
      <c r="Q41" s="112"/>
      <c r="R41" s="3"/>
    </row>
    <row r="42" spans="2:23" ht="18" customHeight="1">
      <c r="B42" s="231"/>
      <c r="C42" s="279" t="s">
        <v>114</v>
      </c>
      <c r="D42" s="280"/>
      <c r="E42" s="281"/>
      <c r="F42" s="109">
        <v>4</v>
      </c>
      <c r="G42" s="83"/>
      <c r="H42" s="279" t="s">
        <v>115</v>
      </c>
      <c r="I42" s="281"/>
      <c r="J42" s="279">
        <v>4</v>
      </c>
      <c r="K42" s="281"/>
      <c r="L42" s="112"/>
      <c r="M42" s="112"/>
      <c r="N42" s="275">
        <v>5</v>
      </c>
      <c r="O42" s="276"/>
      <c r="P42" s="122" t="s">
        <v>137</v>
      </c>
      <c r="Q42" s="112"/>
      <c r="R42" s="3"/>
    </row>
    <row r="43" spans="2:23" ht="21" customHeight="1" thickBot="1">
      <c r="B43" s="231"/>
      <c r="C43" s="279" t="s">
        <v>116</v>
      </c>
      <c r="D43" s="280"/>
      <c r="E43" s="281"/>
      <c r="F43" s="109">
        <v>5</v>
      </c>
      <c r="G43" s="83"/>
      <c r="H43" s="279" t="s">
        <v>117</v>
      </c>
      <c r="I43" s="281"/>
      <c r="J43" s="279">
        <v>5</v>
      </c>
      <c r="K43" s="281"/>
      <c r="L43" s="112"/>
      <c r="M43" s="112"/>
      <c r="N43" s="291" t="s">
        <v>138</v>
      </c>
      <c r="O43" s="292"/>
      <c r="P43" s="132" t="s">
        <v>139</v>
      </c>
      <c r="Q43" s="112"/>
      <c r="R43" s="3"/>
    </row>
    <row r="44" spans="2:23">
      <c r="B44" s="82"/>
      <c r="C44" s="83"/>
      <c r="D44" s="83"/>
      <c r="E44" s="83"/>
      <c r="F44" s="83"/>
      <c r="G44" s="83"/>
      <c r="H44" s="83"/>
      <c r="I44" s="83"/>
      <c r="J44" s="83"/>
      <c r="K44" s="83"/>
      <c r="L44" s="83"/>
      <c r="M44" s="83"/>
      <c r="N44" s="83"/>
      <c r="O44" s="83"/>
      <c r="P44" s="83"/>
      <c r="Q44" s="83"/>
      <c r="R44" s="3"/>
    </row>
    <row r="45" spans="2:23" ht="18" customHeight="1">
      <c r="B45" s="82"/>
      <c r="C45" s="217" t="s">
        <v>118</v>
      </c>
      <c r="D45" s="217"/>
      <c r="E45" s="217"/>
      <c r="F45" s="217"/>
      <c r="G45" s="217"/>
      <c r="H45" s="217"/>
      <c r="I45" s="217"/>
      <c r="J45" s="217"/>
      <c r="K45" s="217"/>
      <c r="L45" s="217"/>
      <c r="M45" s="217"/>
      <c r="N45" s="217"/>
      <c r="O45" s="217"/>
      <c r="P45" s="217"/>
      <c r="Q45" s="217"/>
      <c r="R45" s="3"/>
    </row>
    <row r="46" spans="2:23" ht="68.25" customHeight="1">
      <c r="B46" s="82"/>
      <c r="C46" s="279" t="s">
        <v>119</v>
      </c>
      <c r="D46" s="280"/>
      <c r="E46" s="280"/>
      <c r="F46" s="281"/>
      <c r="G46" s="279" t="s">
        <v>120</v>
      </c>
      <c r="H46" s="281"/>
      <c r="I46" s="279" t="s">
        <v>121</v>
      </c>
      <c r="J46" s="280"/>
      <c r="K46" s="281"/>
      <c r="L46" s="279" t="s">
        <v>122</v>
      </c>
      <c r="M46" s="281"/>
      <c r="N46" s="279" t="s">
        <v>123</v>
      </c>
      <c r="O46" s="281"/>
      <c r="P46" s="279" t="s">
        <v>124</v>
      </c>
      <c r="Q46" s="281"/>
      <c r="R46" s="3"/>
    </row>
    <row r="47" spans="2:23" ht="60" customHeight="1">
      <c r="B47" s="82"/>
      <c r="C47" s="279" t="s">
        <v>125</v>
      </c>
      <c r="D47" s="280"/>
      <c r="E47" s="280"/>
      <c r="F47" s="281"/>
      <c r="G47" s="279" t="s">
        <v>126</v>
      </c>
      <c r="H47" s="281"/>
      <c r="I47" s="279" t="s">
        <v>127</v>
      </c>
      <c r="J47" s="280"/>
      <c r="K47" s="281"/>
      <c r="L47" s="279" t="s">
        <v>128</v>
      </c>
      <c r="M47" s="281"/>
      <c r="N47" s="279" t="s">
        <v>129</v>
      </c>
      <c r="O47" s="281"/>
      <c r="P47" s="279" t="s">
        <v>130</v>
      </c>
      <c r="Q47" s="281"/>
      <c r="R47" s="3"/>
    </row>
    <row r="48" spans="2:23">
      <c r="B48" s="82"/>
      <c r="C48" s="283" t="s">
        <v>105</v>
      </c>
      <c r="D48" s="284"/>
      <c r="E48" s="285"/>
      <c r="F48" s="289" t="s">
        <v>106</v>
      </c>
      <c r="G48" s="262" t="s">
        <v>109</v>
      </c>
      <c r="H48" s="263"/>
      <c r="I48" s="262" t="s">
        <v>111</v>
      </c>
      <c r="J48" s="269"/>
      <c r="K48" s="263"/>
      <c r="L48" s="262" t="s">
        <v>113</v>
      </c>
      <c r="M48" s="263"/>
      <c r="N48" s="262" t="s">
        <v>115</v>
      </c>
      <c r="O48" s="263"/>
      <c r="P48" s="270" t="s">
        <v>117</v>
      </c>
      <c r="Q48" s="271"/>
      <c r="R48" s="3"/>
    </row>
    <row r="49" spans="2:18">
      <c r="B49" s="82"/>
      <c r="C49" s="286"/>
      <c r="D49" s="287"/>
      <c r="E49" s="288"/>
      <c r="F49" s="290"/>
      <c r="G49" s="264">
        <v>1</v>
      </c>
      <c r="H49" s="265"/>
      <c r="I49" s="264">
        <v>2</v>
      </c>
      <c r="J49" s="277"/>
      <c r="K49" s="265"/>
      <c r="L49" s="264">
        <v>3</v>
      </c>
      <c r="M49" s="265"/>
      <c r="N49" s="264">
        <v>4</v>
      </c>
      <c r="O49" s="265"/>
      <c r="P49" s="264">
        <v>5</v>
      </c>
      <c r="Q49" s="265"/>
      <c r="R49" s="3"/>
    </row>
    <row r="50" spans="2:18" ht="19.5" customHeight="1">
      <c r="B50" s="82"/>
      <c r="C50" s="279" t="s">
        <v>108</v>
      </c>
      <c r="D50" s="280"/>
      <c r="E50" s="281"/>
      <c r="F50" s="116">
        <v>1</v>
      </c>
      <c r="G50" s="266">
        <v>2</v>
      </c>
      <c r="H50" s="267"/>
      <c r="I50" s="266">
        <v>3</v>
      </c>
      <c r="J50" s="274"/>
      <c r="K50" s="267"/>
      <c r="L50" s="266">
        <v>4</v>
      </c>
      <c r="M50" s="267"/>
      <c r="N50" s="275">
        <v>5</v>
      </c>
      <c r="O50" s="276"/>
      <c r="P50" s="228">
        <v>6</v>
      </c>
      <c r="Q50" s="261"/>
      <c r="R50" s="3"/>
    </row>
    <row r="51" spans="2:18" ht="21.75" customHeight="1">
      <c r="B51" s="82"/>
      <c r="C51" s="279" t="s">
        <v>110</v>
      </c>
      <c r="D51" s="280"/>
      <c r="E51" s="281"/>
      <c r="F51" s="116">
        <v>2</v>
      </c>
      <c r="G51" s="266">
        <v>3</v>
      </c>
      <c r="H51" s="267"/>
      <c r="I51" s="266">
        <v>4</v>
      </c>
      <c r="J51" s="274"/>
      <c r="K51" s="267"/>
      <c r="L51" s="275">
        <v>5</v>
      </c>
      <c r="M51" s="276"/>
      <c r="N51" s="228">
        <v>6</v>
      </c>
      <c r="O51" s="261"/>
      <c r="P51" s="228">
        <v>7</v>
      </c>
      <c r="Q51" s="261"/>
      <c r="R51" s="3"/>
    </row>
    <row r="52" spans="2:18" ht="21" customHeight="1">
      <c r="B52" s="82"/>
      <c r="C52" s="279" t="s">
        <v>112</v>
      </c>
      <c r="D52" s="280"/>
      <c r="E52" s="281"/>
      <c r="F52" s="116">
        <v>3</v>
      </c>
      <c r="G52" s="266">
        <v>4</v>
      </c>
      <c r="H52" s="267"/>
      <c r="I52" s="275">
        <v>5</v>
      </c>
      <c r="J52" s="282"/>
      <c r="K52" s="276"/>
      <c r="L52" s="228">
        <v>6</v>
      </c>
      <c r="M52" s="261"/>
      <c r="N52" s="228">
        <v>7</v>
      </c>
      <c r="O52" s="261"/>
      <c r="P52" s="272">
        <v>8</v>
      </c>
      <c r="Q52" s="273"/>
      <c r="R52" s="3"/>
    </row>
    <row r="53" spans="2:18" ht="21" customHeight="1">
      <c r="B53" s="82"/>
      <c r="C53" s="279" t="s">
        <v>114</v>
      </c>
      <c r="D53" s="280"/>
      <c r="E53" s="281"/>
      <c r="F53" s="116">
        <v>4</v>
      </c>
      <c r="G53" s="275">
        <v>5</v>
      </c>
      <c r="H53" s="276"/>
      <c r="I53" s="228">
        <v>6</v>
      </c>
      <c r="J53" s="260"/>
      <c r="K53" s="261"/>
      <c r="L53" s="228">
        <v>7</v>
      </c>
      <c r="M53" s="261"/>
      <c r="N53" s="272">
        <v>8</v>
      </c>
      <c r="O53" s="273"/>
      <c r="P53" s="272">
        <v>9</v>
      </c>
      <c r="Q53" s="273"/>
      <c r="R53" s="3"/>
    </row>
    <row r="54" spans="2:18" ht="21" customHeight="1">
      <c r="B54" s="82"/>
      <c r="C54" s="279" t="s">
        <v>116</v>
      </c>
      <c r="D54" s="280"/>
      <c r="E54" s="281"/>
      <c r="F54" s="116">
        <v>5</v>
      </c>
      <c r="G54" s="228">
        <v>6</v>
      </c>
      <c r="H54" s="261"/>
      <c r="I54" s="228">
        <v>7</v>
      </c>
      <c r="J54" s="260"/>
      <c r="K54" s="261"/>
      <c r="L54" s="272">
        <v>8</v>
      </c>
      <c r="M54" s="273"/>
      <c r="N54" s="272">
        <v>9</v>
      </c>
      <c r="O54" s="273"/>
      <c r="P54" s="272">
        <v>10</v>
      </c>
      <c r="Q54" s="273"/>
      <c r="R54" s="3"/>
    </row>
    <row r="55" spans="2:18" ht="13.5" thickBot="1">
      <c r="B55" s="85"/>
      <c r="C55" s="86"/>
      <c r="D55" s="86"/>
      <c r="E55" s="86"/>
      <c r="F55" s="86"/>
      <c r="G55" s="86"/>
      <c r="H55" s="86"/>
      <c r="I55" s="86"/>
      <c r="J55" s="86"/>
      <c r="K55" s="86"/>
      <c r="L55" s="86"/>
      <c r="M55" s="86"/>
      <c r="N55" s="86"/>
      <c r="O55" s="86"/>
      <c r="P55" s="86"/>
      <c r="Q55" s="86"/>
      <c r="R55" s="9"/>
    </row>
  </sheetData>
  <mergeCells count="132">
    <mergeCell ref="C22:F22"/>
    <mergeCell ref="G22:H22"/>
    <mergeCell ref="C18:F18"/>
    <mergeCell ref="G18:H18"/>
    <mergeCell ref="C19:F19"/>
    <mergeCell ref="G19:H19"/>
    <mergeCell ref="C23:F23"/>
    <mergeCell ref="G23:H23"/>
    <mergeCell ref="C24:F24"/>
    <mergeCell ref="G24:H24"/>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C25:F25"/>
    <mergeCell ref="G25:H25"/>
    <mergeCell ref="G31:H31"/>
    <mergeCell ref="C32:F32"/>
    <mergeCell ref="G32:H32"/>
    <mergeCell ref="C33:F33"/>
    <mergeCell ref="G33:H33"/>
    <mergeCell ref="C53:E53"/>
    <mergeCell ref="G52:H52"/>
    <mergeCell ref="G53:H53"/>
    <mergeCell ref="G30:H30"/>
    <mergeCell ref="C31:F31"/>
    <mergeCell ref="H39:I39"/>
    <mergeCell ref="C37:F37"/>
    <mergeCell ref="H37:K37"/>
    <mergeCell ref="C30:F30"/>
    <mergeCell ref="C27:F27"/>
    <mergeCell ref="G27:H27"/>
    <mergeCell ref="C28:F28"/>
    <mergeCell ref="G28:H28"/>
    <mergeCell ref="C29:F29"/>
    <mergeCell ref="G29:H29"/>
    <mergeCell ref="C26:F26"/>
    <mergeCell ref="G26:H26"/>
    <mergeCell ref="C54:E54"/>
    <mergeCell ref="N38:P38"/>
    <mergeCell ref="N39:O39"/>
    <mergeCell ref="N40:O40"/>
    <mergeCell ref="C41:E41"/>
    <mergeCell ref="H41:I41"/>
    <mergeCell ref="J41:K41"/>
    <mergeCell ref="J38:K38"/>
    <mergeCell ref="C39:E39"/>
    <mergeCell ref="J40:K40"/>
    <mergeCell ref="N41:O41"/>
    <mergeCell ref="N46:O46"/>
    <mergeCell ref="N47:O47"/>
    <mergeCell ref="L46:M46"/>
    <mergeCell ref="L47:M47"/>
    <mergeCell ref="N42:O42"/>
    <mergeCell ref="N43:O43"/>
    <mergeCell ref="P46:Q46"/>
    <mergeCell ref="P47:Q47"/>
    <mergeCell ref="L48:M48"/>
    <mergeCell ref="I54:K54"/>
    <mergeCell ref="P54:Q54"/>
    <mergeCell ref="N54:O54"/>
    <mergeCell ref="G51:H51"/>
    <mergeCell ref="B38:B43"/>
    <mergeCell ref="C38:E38"/>
    <mergeCell ref="H38:I38"/>
    <mergeCell ref="C50:E50"/>
    <mergeCell ref="C51:E51"/>
    <mergeCell ref="C52:E52"/>
    <mergeCell ref="C46:F46"/>
    <mergeCell ref="C47:F47"/>
    <mergeCell ref="I52:K52"/>
    <mergeCell ref="C42:E42"/>
    <mergeCell ref="C43:E43"/>
    <mergeCell ref="H43:I43"/>
    <mergeCell ref="J43:K43"/>
    <mergeCell ref="C48:E49"/>
    <mergeCell ref="J42:K42"/>
    <mergeCell ref="F48:F49"/>
    <mergeCell ref="H42:I42"/>
    <mergeCell ref="G46:H46"/>
    <mergeCell ref="G47:H47"/>
    <mergeCell ref="I46:K46"/>
    <mergeCell ref="I47:K47"/>
    <mergeCell ref="J39:K39"/>
    <mergeCell ref="C40:E40"/>
    <mergeCell ref="H40:I40"/>
    <mergeCell ref="L54:M54"/>
    <mergeCell ref="L52:M52"/>
    <mergeCell ref="L49:M49"/>
    <mergeCell ref="G54:H54"/>
    <mergeCell ref="I51:K51"/>
    <mergeCell ref="N49:O49"/>
    <mergeCell ref="N50:O50"/>
    <mergeCell ref="N51:O51"/>
    <mergeCell ref="N52:O52"/>
    <mergeCell ref="N53:O53"/>
    <mergeCell ref="L53:M53"/>
    <mergeCell ref="L50:M50"/>
    <mergeCell ref="L51:M51"/>
    <mergeCell ref="I49:K49"/>
    <mergeCell ref="I50:K50"/>
    <mergeCell ref="C34:F34"/>
    <mergeCell ref="G34:H34"/>
    <mergeCell ref="C35:F35"/>
    <mergeCell ref="I53:K53"/>
    <mergeCell ref="C45:Q45"/>
    <mergeCell ref="G48:H48"/>
    <mergeCell ref="G49:H49"/>
    <mergeCell ref="G50:H50"/>
    <mergeCell ref="G35:H35"/>
    <mergeCell ref="P50:Q50"/>
    <mergeCell ref="P51:Q51"/>
    <mergeCell ref="I48:K48"/>
    <mergeCell ref="P49:Q49"/>
    <mergeCell ref="N48:O48"/>
    <mergeCell ref="P48:Q48"/>
    <mergeCell ref="P52:Q52"/>
    <mergeCell ref="P53:Q53"/>
  </mergeCells>
  <conditionalFormatting sqref="J16:K35 M16:Q35">
    <cfRule type="expression" dxfId="40" priority="29" stopIfTrue="1">
      <formula>"""bajo"""</formula>
    </cfRule>
  </conditionalFormatting>
  <conditionalFormatting sqref="L16:L35">
    <cfRule type="cellIs" dxfId="39" priority="24" stopIfTrue="1" operator="equal">
      <formula>"EXTREMO"</formula>
    </cfRule>
    <cfRule type="cellIs" dxfId="38" priority="25" stopIfTrue="1" operator="equal">
      <formula>"ALTO"</formula>
    </cfRule>
    <cfRule type="cellIs" dxfId="37" priority="26" stopIfTrue="1" operator="equal">
      <formula>"MEDIO"</formula>
    </cfRule>
    <cfRule type="cellIs" dxfId="36" priority="27"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68"/>
  <sheetViews>
    <sheetView showGridLines="0" tabSelected="1" topLeftCell="A39" zoomScale="70" zoomScaleNormal="70" zoomScaleSheetLayoutView="25" zoomScalePageLayoutView="70" workbookViewId="0">
      <selection activeCell="C49" sqref="C49"/>
    </sheetView>
  </sheetViews>
  <sheetFormatPr defaultColWidth="11.42578125" defaultRowHeight="14.25"/>
  <cols>
    <col min="1" max="1" width="4.28515625" style="16" customWidth="1"/>
    <col min="2" max="2" width="10.5703125" style="16" customWidth="1"/>
    <col min="3" max="3" width="35.140625" style="16" customWidth="1"/>
    <col min="4" max="4" width="5.85546875" style="16" customWidth="1"/>
    <col min="5" max="5" width="8.85546875" style="16" customWidth="1"/>
    <col min="6" max="6" width="7" style="16" customWidth="1"/>
    <col min="7" max="7" width="24.42578125" style="16" customWidth="1"/>
    <col min="8" max="8" width="5.140625" style="16" customWidth="1"/>
    <col min="9" max="9" width="4.28515625" style="16" customWidth="1"/>
    <col min="10" max="10" width="5.85546875" style="16" customWidth="1"/>
    <col min="11" max="11" width="5.28515625" style="16" customWidth="1"/>
    <col min="12" max="12" width="14.140625" style="16" customWidth="1"/>
    <col min="13" max="13" width="5.28515625" style="16" customWidth="1"/>
    <col min="14" max="14" width="33.85546875" style="16" customWidth="1"/>
    <col min="15" max="15" width="5.7109375" style="16" customWidth="1"/>
    <col min="16" max="16" width="6.42578125" style="16" customWidth="1"/>
    <col min="17" max="17" width="8.42578125" style="16" customWidth="1"/>
    <col min="18" max="18" width="6" style="16" customWidth="1"/>
    <col min="19" max="19" width="9.7109375" style="16" customWidth="1"/>
    <col min="20" max="20" width="18.5703125" style="16" customWidth="1"/>
    <col min="21" max="21" width="11.42578125" style="16"/>
    <col min="22" max="22" width="10.85546875" style="16" customWidth="1"/>
    <col min="23" max="23" width="24.85546875" style="16" customWidth="1"/>
    <col min="24" max="24" width="13.85546875" style="16" customWidth="1"/>
    <col min="25" max="16384" width="11.42578125" style="16"/>
  </cols>
  <sheetData>
    <row r="1" spans="2:24" s="14" customFormat="1">
      <c r="S1" s="15"/>
    </row>
    <row r="2" spans="2:24" s="14" customFormat="1" ht="54" customHeight="1">
      <c r="B2" s="327"/>
      <c r="C2" s="328" t="s">
        <v>16</v>
      </c>
      <c r="D2" s="328"/>
      <c r="E2" s="328"/>
      <c r="F2" s="328"/>
      <c r="G2" s="328"/>
      <c r="H2" s="328"/>
      <c r="I2" s="328"/>
      <c r="J2" s="328"/>
      <c r="K2" s="328"/>
      <c r="L2" s="328"/>
      <c r="M2" s="328"/>
      <c r="N2" s="328"/>
      <c r="O2" s="328"/>
      <c r="P2" s="328"/>
      <c r="Q2" s="328"/>
      <c r="R2" s="328"/>
      <c r="S2" s="328"/>
      <c r="T2" s="328"/>
      <c r="U2" s="328"/>
      <c r="V2" s="328"/>
      <c r="W2" s="305" t="s">
        <v>1</v>
      </c>
      <c r="X2" s="306"/>
    </row>
    <row r="3" spans="2:24" s="14" customFormat="1" ht="31.5" customHeight="1">
      <c r="B3" s="327"/>
      <c r="C3" s="328"/>
      <c r="D3" s="328"/>
      <c r="E3" s="328"/>
      <c r="F3" s="328"/>
      <c r="G3" s="328"/>
      <c r="H3" s="328"/>
      <c r="I3" s="328"/>
      <c r="J3" s="328"/>
      <c r="K3" s="328"/>
      <c r="L3" s="328"/>
      <c r="M3" s="328"/>
      <c r="N3" s="328"/>
      <c r="O3" s="328"/>
      <c r="P3" s="328"/>
      <c r="Q3" s="328"/>
      <c r="R3" s="328"/>
      <c r="S3" s="328"/>
      <c r="T3" s="328"/>
      <c r="U3" s="328"/>
      <c r="V3" s="328"/>
      <c r="W3" s="307"/>
      <c r="X3" s="308"/>
    </row>
    <row r="4" spans="2:24" s="14" customFormat="1" ht="47.25" customHeight="1">
      <c r="B4" s="327"/>
      <c r="C4" s="328"/>
      <c r="D4" s="328"/>
      <c r="E4" s="328"/>
      <c r="F4" s="328"/>
      <c r="G4" s="328"/>
      <c r="H4" s="328"/>
      <c r="I4" s="328"/>
      <c r="J4" s="328"/>
      <c r="K4" s="328"/>
      <c r="L4" s="328"/>
      <c r="M4" s="328"/>
      <c r="N4" s="328"/>
      <c r="O4" s="328"/>
      <c r="P4" s="328"/>
      <c r="Q4" s="328"/>
      <c r="R4" s="328"/>
      <c r="S4" s="328"/>
      <c r="T4" s="328"/>
      <c r="U4" s="328"/>
      <c r="V4" s="328"/>
      <c r="W4" s="309"/>
      <c r="X4" s="310"/>
    </row>
    <row r="5" spans="2:24" s="14" customFormat="1" ht="32.25" customHeight="1" thickBot="1">
      <c r="B5" s="36"/>
      <c r="C5" s="36"/>
      <c r="D5" s="36"/>
      <c r="E5" s="36"/>
      <c r="F5" s="36"/>
      <c r="G5" s="36"/>
      <c r="H5" s="36"/>
      <c r="I5" s="36"/>
      <c r="J5" s="36"/>
      <c r="K5" s="36"/>
      <c r="L5" s="36"/>
      <c r="M5" s="36"/>
      <c r="N5" s="36"/>
      <c r="O5" s="36"/>
      <c r="P5" s="36"/>
      <c r="Q5" s="36"/>
      <c r="R5" s="36"/>
      <c r="S5" s="37"/>
      <c r="T5" s="36"/>
      <c r="U5" s="36"/>
      <c r="V5" s="36"/>
      <c r="W5" s="36"/>
      <c r="X5" s="36"/>
    </row>
    <row r="6" spans="2:24" ht="91.5" customHeight="1">
      <c r="B6" s="340" t="s">
        <v>152</v>
      </c>
      <c r="C6" s="341"/>
      <c r="D6" s="341"/>
      <c r="E6" s="341"/>
      <c r="F6" s="341"/>
      <c r="G6" s="341"/>
      <c r="H6" s="341"/>
      <c r="I6" s="341"/>
      <c r="J6" s="341"/>
      <c r="K6" s="341"/>
      <c r="L6" s="341"/>
      <c r="M6" s="341"/>
      <c r="N6" s="341"/>
      <c r="O6" s="341"/>
      <c r="P6" s="341"/>
      <c r="Q6" s="341"/>
      <c r="R6" s="341"/>
      <c r="S6" s="341"/>
      <c r="T6" s="341"/>
      <c r="U6" s="341"/>
      <c r="V6" s="341"/>
      <c r="W6" s="341"/>
      <c r="X6" s="342"/>
    </row>
    <row r="7" spans="2:24" ht="26.25" customHeight="1">
      <c r="B7" s="311" t="s">
        <v>153</v>
      </c>
      <c r="C7" s="312"/>
      <c r="D7" s="312"/>
      <c r="E7" s="312"/>
      <c r="F7" s="312"/>
      <c r="G7" s="312"/>
      <c r="H7" s="312"/>
      <c r="I7" s="312"/>
      <c r="J7" s="312"/>
      <c r="K7" s="312"/>
      <c r="L7" s="312"/>
      <c r="M7" s="312"/>
      <c r="N7" s="312"/>
      <c r="O7" s="312"/>
      <c r="P7" s="312"/>
      <c r="Q7" s="312"/>
      <c r="R7" s="312"/>
      <c r="S7" s="312"/>
      <c r="T7" s="312"/>
      <c r="U7" s="312"/>
      <c r="V7" s="312"/>
      <c r="W7" s="312"/>
      <c r="X7" s="313"/>
    </row>
    <row r="8" spans="2:24" ht="20.25" customHeight="1">
      <c r="B8" s="311"/>
      <c r="C8" s="312"/>
      <c r="D8" s="312"/>
      <c r="E8" s="312"/>
      <c r="F8" s="312"/>
      <c r="G8" s="312"/>
      <c r="H8" s="312"/>
      <c r="I8" s="312"/>
      <c r="J8" s="312"/>
      <c r="K8" s="312"/>
      <c r="L8" s="312"/>
      <c r="M8" s="312"/>
      <c r="N8" s="312"/>
      <c r="O8" s="312"/>
      <c r="P8" s="312"/>
      <c r="Q8" s="312"/>
      <c r="R8" s="312"/>
      <c r="S8" s="312"/>
      <c r="T8" s="312"/>
      <c r="U8" s="312"/>
      <c r="V8" s="312"/>
      <c r="W8" s="312"/>
      <c r="X8" s="313"/>
    </row>
    <row r="9" spans="2:24" ht="24.75" customHeight="1" thickBot="1">
      <c r="B9" s="338"/>
      <c r="C9" s="339"/>
      <c r="D9" s="339"/>
      <c r="E9" s="339"/>
      <c r="F9" s="339"/>
      <c r="G9" s="339"/>
      <c r="H9" s="339"/>
      <c r="I9" s="339"/>
      <c r="J9" s="339"/>
      <c r="K9" s="339"/>
      <c r="L9" s="339"/>
      <c r="M9" s="339"/>
      <c r="N9" s="339"/>
      <c r="O9" s="339"/>
      <c r="P9" s="339"/>
      <c r="Q9" s="339"/>
      <c r="R9" s="339"/>
      <c r="X9" s="46"/>
    </row>
    <row r="10" spans="2:24" ht="106.5" customHeight="1" thickBot="1">
      <c r="B10" s="26" t="s">
        <v>154</v>
      </c>
      <c r="C10" s="27" t="s">
        <v>98</v>
      </c>
      <c r="D10" s="28" t="s">
        <v>155</v>
      </c>
      <c r="E10" s="28" t="s">
        <v>156</v>
      </c>
      <c r="F10" s="28" t="s">
        <v>157</v>
      </c>
      <c r="G10" s="27" t="s">
        <v>99</v>
      </c>
      <c r="H10" s="28" t="s">
        <v>104</v>
      </c>
      <c r="I10" s="28" t="s">
        <v>101</v>
      </c>
      <c r="J10" s="28" t="s">
        <v>158</v>
      </c>
      <c r="K10" s="28" t="s">
        <v>103</v>
      </c>
      <c r="L10" s="141" t="s">
        <v>159</v>
      </c>
      <c r="M10" s="27" t="s">
        <v>160</v>
      </c>
      <c r="N10" s="27" t="s">
        <v>144</v>
      </c>
      <c r="O10" s="28" t="s">
        <v>104</v>
      </c>
      <c r="P10" s="28" t="s">
        <v>101</v>
      </c>
      <c r="Q10" s="28" t="s">
        <v>158</v>
      </c>
      <c r="R10" s="28" t="s">
        <v>103</v>
      </c>
      <c r="S10" s="27" t="s">
        <v>145</v>
      </c>
      <c r="T10" s="27" t="s">
        <v>146</v>
      </c>
      <c r="U10" s="27" t="s">
        <v>147</v>
      </c>
      <c r="V10" s="27" t="s">
        <v>148</v>
      </c>
      <c r="W10" s="27" t="s">
        <v>161</v>
      </c>
      <c r="X10" s="29" t="s">
        <v>150</v>
      </c>
    </row>
    <row r="11" spans="2:24" ht="225" customHeight="1">
      <c r="B11" s="30">
        <v>1</v>
      </c>
      <c r="C11" s="31" t="s">
        <v>162</v>
      </c>
      <c r="D11" s="32" t="s">
        <v>47</v>
      </c>
      <c r="E11" s="32" t="s">
        <v>163</v>
      </c>
      <c r="F11" s="32" t="s">
        <v>164</v>
      </c>
      <c r="G11" s="31" t="s">
        <v>165</v>
      </c>
      <c r="H11" s="140">
        <v>3</v>
      </c>
      <c r="I11" s="140">
        <v>3</v>
      </c>
      <c r="J11" s="140">
        <v>6</v>
      </c>
      <c r="K11" s="32" t="s">
        <v>166</v>
      </c>
      <c r="L11" s="18" t="s">
        <v>167</v>
      </c>
      <c r="M11" s="142">
        <v>1</v>
      </c>
      <c r="N11" s="31" t="s">
        <v>168</v>
      </c>
      <c r="O11" s="140">
        <v>1</v>
      </c>
      <c r="P11" s="140">
        <v>2</v>
      </c>
      <c r="Q11" s="140">
        <v>3</v>
      </c>
      <c r="R11" s="32" t="s">
        <v>166</v>
      </c>
      <c r="S11" s="31" t="s">
        <v>169</v>
      </c>
      <c r="T11" s="31" t="s">
        <v>170</v>
      </c>
      <c r="U11" s="31" t="s">
        <v>171</v>
      </c>
      <c r="V11" s="31" t="s">
        <v>172</v>
      </c>
      <c r="W11" s="31" t="s">
        <v>173</v>
      </c>
      <c r="X11" s="31" t="s">
        <v>174</v>
      </c>
    </row>
    <row r="12" spans="2:24" ht="228" customHeight="1">
      <c r="B12" s="17">
        <v>2</v>
      </c>
      <c r="C12" s="31" t="s">
        <v>175</v>
      </c>
      <c r="D12" s="32" t="s">
        <v>39</v>
      </c>
      <c r="E12" s="32" t="s">
        <v>163</v>
      </c>
      <c r="F12" s="32" t="s">
        <v>176</v>
      </c>
      <c r="G12" s="31" t="s">
        <v>177</v>
      </c>
      <c r="H12" s="140">
        <v>2</v>
      </c>
      <c r="I12" s="140">
        <v>3</v>
      </c>
      <c r="J12" s="140">
        <v>5</v>
      </c>
      <c r="K12" s="32" t="s">
        <v>166</v>
      </c>
      <c r="L12" s="18" t="s">
        <v>167</v>
      </c>
      <c r="M12" s="142">
        <v>1</v>
      </c>
      <c r="N12" s="31" t="s">
        <v>178</v>
      </c>
      <c r="O12" s="140">
        <v>1</v>
      </c>
      <c r="P12" s="140">
        <v>2</v>
      </c>
      <c r="Q12" s="140">
        <v>3</v>
      </c>
      <c r="R12" s="32" t="s">
        <v>166</v>
      </c>
      <c r="S12" s="31" t="s">
        <v>169</v>
      </c>
      <c r="T12" s="31" t="s">
        <v>170</v>
      </c>
      <c r="U12" s="31" t="s">
        <v>179</v>
      </c>
      <c r="V12" s="31" t="s">
        <v>180</v>
      </c>
      <c r="W12" s="31" t="s">
        <v>181</v>
      </c>
      <c r="X12" s="31" t="s">
        <v>182</v>
      </c>
    </row>
    <row r="13" spans="2:24" ht="106.5" customHeight="1">
      <c r="B13" s="30">
        <v>3</v>
      </c>
      <c r="C13" s="31" t="s">
        <v>183</v>
      </c>
      <c r="D13" s="32" t="s">
        <v>52</v>
      </c>
      <c r="E13" s="32" t="s">
        <v>163</v>
      </c>
      <c r="F13" s="32" t="s">
        <v>176</v>
      </c>
      <c r="G13" s="31" t="s">
        <v>184</v>
      </c>
      <c r="H13" s="140">
        <v>3</v>
      </c>
      <c r="I13" s="140">
        <v>2</v>
      </c>
      <c r="J13" s="140">
        <v>5</v>
      </c>
      <c r="K13" s="32" t="s">
        <v>166</v>
      </c>
      <c r="L13" s="18" t="s">
        <v>185</v>
      </c>
      <c r="M13" s="142">
        <v>1</v>
      </c>
      <c r="N13" s="31" t="s">
        <v>186</v>
      </c>
      <c r="O13" s="140">
        <v>3</v>
      </c>
      <c r="P13" s="140">
        <v>1</v>
      </c>
      <c r="Q13" s="140">
        <v>4</v>
      </c>
      <c r="R13" s="32" t="s">
        <v>166</v>
      </c>
      <c r="S13" s="31" t="s">
        <v>169</v>
      </c>
      <c r="T13" s="31" t="s">
        <v>185</v>
      </c>
      <c r="U13" s="31" t="s">
        <v>187</v>
      </c>
      <c r="V13" s="31" t="s">
        <v>188</v>
      </c>
      <c r="W13" s="31" t="s">
        <v>189</v>
      </c>
      <c r="X13" s="31" t="s">
        <v>190</v>
      </c>
    </row>
    <row r="14" spans="2:24" ht="182.25" customHeight="1" thickBot="1">
      <c r="B14" s="17">
        <v>4</v>
      </c>
      <c r="C14" s="31" t="s">
        <v>191</v>
      </c>
      <c r="D14" s="32" t="s">
        <v>52</v>
      </c>
      <c r="E14" s="32" t="s">
        <v>163</v>
      </c>
      <c r="F14" s="32" t="s">
        <v>176</v>
      </c>
      <c r="G14" s="31" t="s">
        <v>192</v>
      </c>
      <c r="H14" s="140">
        <v>2</v>
      </c>
      <c r="I14" s="140">
        <v>2</v>
      </c>
      <c r="J14" s="140">
        <v>4</v>
      </c>
      <c r="K14" s="32" t="s">
        <v>166</v>
      </c>
      <c r="L14" s="18" t="s">
        <v>193</v>
      </c>
      <c r="M14" s="142" t="s">
        <v>194</v>
      </c>
      <c r="N14" s="31" t="s">
        <v>195</v>
      </c>
      <c r="O14" s="140">
        <v>2</v>
      </c>
      <c r="P14" s="140">
        <v>1</v>
      </c>
      <c r="Q14" s="140">
        <v>3</v>
      </c>
      <c r="R14" s="32" t="s">
        <v>166</v>
      </c>
      <c r="S14" s="31" t="s">
        <v>169</v>
      </c>
      <c r="T14" s="31" t="s">
        <v>185</v>
      </c>
      <c r="U14" s="31" t="s">
        <v>187</v>
      </c>
      <c r="V14" s="31" t="s">
        <v>188</v>
      </c>
      <c r="W14" s="31" t="s">
        <v>196</v>
      </c>
      <c r="X14" s="31" t="s">
        <v>190</v>
      </c>
    </row>
    <row r="15" spans="2:24" ht="124.5" customHeight="1" thickBot="1">
      <c r="B15" s="30">
        <v>5</v>
      </c>
      <c r="C15" s="31" t="s">
        <v>197</v>
      </c>
      <c r="D15" s="32" t="s">
        <v>52</v>
      </c>
      <c r="E15" s="32" t="s">
        <v>163</v>
      </c>
      <c r="F15" s="32" t="s">
        <v>176</v>
      </c>
      <c r="G15" s="31" t="s">
        <v>198</v>
      </c>
      <c r="H15" s="140">
        <v>3</v>
      </c>
      <c r="I15" s="140">
        <v>3</v>
      </c>
      <c r="J15" s="140">
        <v>6</v>
      </c>
      <c r="K15" s="32" t="s">
        <v>166</v>
      </c>
      <c r="L15" s="18" t="s">
        <v>193</v>
      </c>
      <c r="M15" s="142">
        <v>0.5</v>
      </c>
      <c r="N15" s="31" t="s">
        <v>199</v>
      </c>
      <c r="O15" s="140">
        <v>3</v>
      </c>
      <c r="P15" s="140">
        <v>2</v>
      </c>
      <c r="Q15" s="140">
        <v>5</v>
      </c>
      <c r="R15" s="32" t="s">
        <v>166</v>
      </c>
      <c r="S15" s="31" t="s">
        <v>169</v>
      </c>
      <c r="T15" s="31" t="s">
        <v>185</v>
      </c>
      <c r="U15" s="31" t="s">
        <v>187</v>
      </c>
      <c r="V15" s="31" t="s">
        <v>188</v>
      </c>
      <c r="W15" s="31" t="s">
        <v>200</v>
      </c>
      <c r="X15" s="31" t="s">
        <v>190</v>
      </c>
    </row>
    <row r="16" spans="2:24" ht="129.75" customHeight="1" thickBot="1">
      <c r="B16" s="17">
        <v>6</v>
      </c>
      <c r="C16" s="31" t="s">
        <v>201</v>
      </c>
      <c r="D16" s="32" t="s">
        <v>52</v>
      </c>
      <c r="E16" s="32" t="s">
        <v>163</v>
      </c>
      <c r="F16" s="32" t="s">
        <v>164</v>
      </c>
      <c r="G16" s="31" t="s">
        <v>202</v>
      </c>
      <c r="H16" s="140">
        <v>2</v>
      </c>
      <c r="I16" s="140">
        <v>5</v>
      </c>
      <c r="J16" s="140">
        <v>7</v>
      </c>
      <c r="K16" s="32" t="s">
        <v>203</v>
      </c>
      <c r="L16" s="18" t="s">
        <v>185</v>
      </c>
      <c r="M16" s="142">
        <v>1</v>
      </c>
      <c r="N16" s="31" t="s">
        <v>204</v>
      </c>
      <c r="O16" s="140">
        <v>1</v>
      </c>
      <c r="P16" s="140">
        <v>3</v>
      </c>
      <c r="Q16" s="140">
        <v>4</v>
      </c>
      <c r="R16" s="32" t="s">
        <v>166</v>
      </c>
      <c r="S16" s="31" t="s">
        <v>169</v>
      </c>
      <c r="T16" s="18" t="s">
        <v>205</v>
      </c>
      <c r="U16" s="31" t="s">
        <v>206</v>
      </c>
      <c r="V16" s="31" t="s">
        <v>207</v>
      </c>
      <c r="W16" s="31" t="s">
        <v>208</v>
      </c>
      <c r="X16" s="31" t="s">
        <v>190</v>
      </c>
    </row>
    <row r="17" spans="2:24" ht="143.25" customHeight="1" thickBot="1">
      <c r="B17" s="30">
        <v>7</v>
      </c>
      <c r="C17" s="31" t="s">
        <v>209</v>
      </c>
      <c r="D17" s="32" t="s">
        <v>52</v>
      </c>
      <c r="E17" s="32" t="s">
        <v>163</v>
      </c>
      <c r="F17" s="32" t="s">
        <v>176</v>
      </c>
      <c r="G17" s="31" t="s">
        <v>210</v>
      </c>
      <c r="H17" s="140">
        <v>3</v>
      </c>
      <c r="I17" s="140">
        <v>3</v>
      </c>
      <c r="J17" s="140">
        <v>6</v>
      </c>
      <c r="K17" s="32" t="s">
        <v>166</v>
      </c>
      <c r="L17" s="18" t="s">
        <v>185</v>
      </c>
      <c r="M17" s="142">
        <v>1</v>
      </c>
      <c r="N17" s="31" t="s">
        <v>211</v>
      </c>
      <c r="O17" s="140">
        <v>1</v>
      </c>
      <c r="P17" s="140">
        <v>3</v>
      </c>
      <c r="Q17" s="140">
        <v>4</v>
      </c>
      <c r="R17" s="32" t="s">
        <v>166</v>
      </c>
      <c r="S17" s="31" t="s">
        <v>169</v>
      </c>
      <c r="T17" s="31" t="s">
        <v>185</v>
      </c>
      <c r="U17" s="31" t="s">
        <v>212</v>
      </c>
      <c r="V17" s="31" t="s">
        <v>207</v>
      </c>
      <c r="W17" s="31" t="s">
        <v>213</v>
      </c>
      <c r="X17" s="31" t="s">
        <v>190</v>
      </c>
    </row>
    <row r="18" spans="2:24" ht="138.75" customHeight="1" thickBot="1">
      <c r="B18" s="17">
        <v>8</v>
      </c>
      <c r="C18" s="31" t="s">
        <v>214</v>
      </c>
      <c r="D18" s="32" t="s">
        <v>52</v>
      </c>
      <c r="E18" s="32" t="s">
        <v>163</v>
      </c>
      <c r="F18" s="32" t="s">
        <v>176</v>
      </c>
      <c r="G18" s="31" t="s">
        <v>215</v>
      </c>
      <c r="H18" s="140">
        <v>3</v>
      </c>
      <c r="I18" s="140">
        <v>3</v>
      </c>
      <c r="J18" s="140">
        <v>6</v>
      </c>
      <c r="K18" s="32" t="s">
        <v>166</v>
      </c>
      <c r="L18" s="18" t="s">
        <v>193</v>
      </c>
      <c r="M18" s="142" t="s">
        <v>216</v>
      </c>
      <c r="N18" s="31" t="s">
        <v>217</v>
      </c>
      <c r="O18" s="140">
        <v>1</v>
      </c>
      <c r="P18" s="140">
        <v>3</v>
      </c>
      <c r="Q18" s="140">
        <v>4</v>
      </c>
      <c r="R18" s="32" t="s">
        <v>166</v>
      </c>
      <c r="S18" s="31" t="s">
        <v>169</v>
      </c>
      <c r="T18" s="31" t="s">
        <v>185</v>
      </c>
      <c r="U18" s="31" t="s">
        <v>212</v>
      </c>
      <c r="V18" s="31" t="s">
        <v>207</v>
      </c>
      <c r="W18" s="31" t="s">
        <v>213</v>
      </c>
      <c r="X18" s="31" t="s">
        <v>190</v>
      </c>
    </row>
    <row r="19" spans="2:24" ht="202.5" customHeight="1" thickBot="1">
      <c r="B19" s="30">
        <v>9</v>
      </c>
      <c r="C19" s="31" t="s">
        <v>218</v>
      </c>
      <c r="D19" s="32" t="s">
        <v>52</v>
      </c>
      <c r="E19" s="32" t="s">
        <v>163</v>
      </c>
      <c r="F19" s="32" t="s">
        <v>176</v>
      </c>
      <c r="G19" s="31" t="s">
        <v>219</v>
      </c>
      <c r="H19" s="140">
        <v>2</v>
      </c>
      <c r="I19" s="140">
        <v>2</v>
      </c>
      <c r="J19" s="140">
        <v>4</v>
      </c>
      <c r="K19" s="32" t="s">
        <v>166</v>
      </c>
      <c r="L19" s="18" t="s">
        <v>220</v>
      </c>
      <c r="M19" s="142">
        <v>0.5</v>
      </c>
      <c r="N19" s="31" t="s">
        <v>221</v>
      </c>
      <c r="O19" s="140">
        <v>1</v>
      </c>
      <c r="P19" s="140">
        <v>3</v>
      </c>
      <c r="Q19" s="140">
        <v>4</v>
      </c>
      <c r="R19" s="32" t="s">
        <v>166</v>
      </c>
      <c r="S19" s="31" t="s">
        <v>169</v>
      </c>
      <c r="T19" s="31" t="s">
        <v>222</v>
      </c>
      <c r="U19" s="31" t="s">
        <v>212</v>
      </c>
      <c r="V19" s="31" t="s">
        <v>207</v>
      </c>
      <c r="W19" s="31" t="s">
        <v>223</v>
      </c>
      <c r="X19" s="31" t="s">
        <v>190</v>
      </c>
    </row>
    <row r="20" spans="2:24" ht="186" customHeight="1" thickBot="1">
      <c r="B20" s="30">
        <v>10</v>
      </c>
      <c r="C20" s="31" t="s">
        <v>224</v>
      </c>
      <c r="D20" s="32" t="s">
        <v>52</v>
      </c>
      <c r="E20" s="32" t="s">
        <v>163</v>
      </c>
      <c r="F20" s="32" t="s">
        <v>164</v>
      </c>
      <c r="G20" s="31" t="s">
        <v>225</v>
      </c>
      <c r="H20" s="140">
        <v>2</v>
      </c>
      <c r="I20" s="140">
        <v>2</v>
      </c>
      <c r="J20" s="140">
        <v>4</v>
      </c>
      <c r="K20" s="32" t="s">
        <v>166</v>
      </c>
      <c r="L20" s="18" t="s">
        <v>226</v>
      </c>
      <c r="M20" s="142">
        <v>0.5</v>
      </c>
      <c r="N20" s="31" t="s">
        <v>227</v>
      </c>
      <c r="O20" s="140">
        <v>1</v>
      </c>
      <c r="P20" s="140">
        <v>2</v>
      </c>
      <c r="Q20" s="140">
        <v>3</v>
      </c>
      <c r="R20" s="32" t="s">
        <v>166</v>
      </c>
      <c r="S20" s="31" t="s">
        <v>169</v>
      </c>
      <c r="T20" s="31" t="s">
        <v>185</v>
      </c>
      <c r="U20" s="31" t="s">
        <v>212</v>
      </c>
      <c r="V20" s="31" t="s">
        <v>207</v>
      </c>
      <c r="W20" s="31" t="s">
        <v>228</v>
      </c>
      <c r="X20" s="31" t="s">
        <v>229</v>
      </c>
    </row>
    <row r="21" spans="2:24" ht="238.5" customHeight="1" thickBot="1">
      <c r="B21" s="17">
        <v>11</v>
      </c>
      <c r="C21" s="31" t="s">
        <v>230</v>
      </c>
      <c r="D21" s="32" t="s">
        <v>52</v>
      </c>
      <c r="E21" s="32" t="s">
        <v>163</v>
      </c>
      <c r="F21" s="32" t="s">
        <v>164</v>
      </c>
      <c r="G21" s="31" t="s">
        <v>231</v>
      </c>
      <c r="H21" s="140">
        <v>2</v>
      </c>
      <c r="I21" s="140">
        <v>2</v>
      </c>
      <c r="J21" s="140">
        <v>4</v>
      </c>
      <c r="K21" s="32" t="s">
        <v>166</v>
      </c>
      <c r="L21" s="18" t="s">
        <v>193</v>
      </c>
      <c r="M21" s="142">
        <v>0.5</v>
      </c>
      <c r="N21" s="31" t="s">
        <v>232</v>
      </c>
      <c r="O21" s="140">
        <v>2</v>
      </c>
      <c r="P21" s="140">
        <v>1</v>
      </c>
      <c r="Q21" s="140">
        <v>3</v>
      </c>
      <c r="R21" s="32" t="s">
        <v>166</v>
      </c>
      <c r="S21" s="31" t="s">
        <v>169</v>
      </c>
      <c r="T21" s="31" t="s">
        <v>185</v>
      </c>
      <c r="U21" s="31" t="s">
        <v>212</v>
      </c>
      <c r="V21" s="31" t="s">
        <v>207</v>
      </c>
      <c r="W21" s="31" t="s">
        <v>233</v>
      </c>
      <c r="X21" s="31" t="s">
        <v>190</v>
      </c>
    </row>
    <row r="22" spans="2:24" ht="106.5" customHeight="1">
      <c r="B22" s="30">
        <v>12</v>
      </c>
      <c r="C22" s="31" t="s">
        <v>234</v>
      </c>
      <c r="D22" s="32" t="s">
        <v>52</v>
      </c>
      <c r="E22" s="32" t="s">
        <v>235</v>
      </c>
      <c r="F22" s="32" t="s">
        <v>164</v>
      </c>
      <c r="G22" s="31" t="s">
        <v>236</v>
      </c>
      <c r="H22" s="140">
        <v>2</v>
      </c>
      <c r="I22" s="140">
        <v>4</v>
      </c>
      <c r="J22" s="140">
        <v>6</v>
      </c>
      <c r="K22" s="32" t="s">
        <v>166</v>
      </c>
      <c r="L22" s="18" t="s">
        <v>185</v>
      </c>
      <c r="M22" s="142">
        <v>1</v>
      </c>
      <c r="N22" s="31" t="s">
        <v>237</v>
      </c>
      <c r="O22" s="140">
        <v>2</v>
      </c>
      <c r="P22" s="140">
        <v>2</v>
      </c>
      <c r="Q22" s="140">
        <v>4</v>
      </c>
      <c r="R22" s="32" t="s">
        <v>166</v>
      </c>
      <c r="S22" s="31" t="s">
        <v>169</v>
      </c>
      <c r="T22" s="31" t="s">
        <v>185</v>
      </c>
      <c r="U22" s="31" t="s">
        <v>212</v>
      </c>
      <c r="V22" s="31" t="s">
        <v>238</v>
      </c>
      <c r="W22" s="31" t="s">
        <v>239</v>
      </c>
      <c r="X22" s="31" t="s">
        <v>240</v>
      </c>
    </row>
    <row r="23" spans="2:24" ht="158.25" customHeight="1" thickBot="1">
      <c r="B23" s="17">
        <v>13</v>
      </c>
      <c r="C23" s="18" t="s">
        <v>241</v>
      </c>
      <c r="D23" s="143" t="s">
        <v>39</v>
      </c>
      <c r="E23" s="143" t="s">
        <v>235</v>
      </c>
      <c r="F23" s="143" t="s">
        <v>176</v>
      </c>
      <c r="G23" s="18" t="s">
        <v>242</v>
      </c>
      <c r="H23" s="18">
        <v>2</v>
      </c>
      <c r="I23" s="18">
        <v>5</v>
      </c>
      <c r="J23" s="18">
        <v>7</v>
      </c>
      <c r="K23" s="144" t="s">
        <v>203</v>
      </c>
      <c r="L23" s="145" t="s">
        <v>167</v>
      </c>
      <c r="M23" s="146">
        <v>1</v>
      </c>
      <c r="N23" s="18" t="s">
        <v>243</v>
      </c>
      <c r="O23" s="18">
        <v>2</v>
      </c>
      <c r="P23" s="18">
        <v>5</v>
      </c>
      <c r="Q23" s="18">
        <v>7</v>
      </c>
      <c r="R23" s="147" t="s">
        <v>203</v>
      </c>
      <c r="S23" s="18" t="s">
        <v>244</v>
      </c>
      <c r="T23" s="18" t="s">
        <v>245</v>
      </c>
      <c r="U23" s="18" t="s">
        <v>246</v>
      </c>
      <c r="V23" s="18" t="s">
        <v>247</v>
      </c>
      <c r="W23" s="18" t="s">
        <v>248</v>
      </c>
      <c r="X23" s="18" t="s">
        <v>249</v>
      </c>
    </row>
    <row r="24" spans="2:24" ht="106.5" customHeight="1" thickBot="1">
      <c r="B24" s="30">
        <v>14</v>
      </c>
      <c r="C24" s="31" t="s">
        <v>250</v>
      </c>
      <c r="D24" s="32" t="s">
        <v>39</v>
      </c>
      <c r="E24" s="32" t="s">
        <v>235</v>
      </c>
      <c r="F24" s="32" t="s">
        <v>176</v>
      </c>
      <c r="G24" s="31" t="s">
        <v>251</v>
      </c>
      <c r="H24" s="140">
        <v>2</v>
      </c>
      <c r="I24" s="140">
        <v>4</v>
      </c>
      <c r="J24" s="140">
        <v>6</v>
      </c>
      <c r="K24" s="32" t="s">
        <v>203</v>
      </c>
      <c r="L24" s="18" t="s">
        <v>185</v>
      </c>
      <c r="M24" s="142">
        <v>1</v>
      </c>
      <c r="N24" s="31" t="s">
        <v>252</v>
      </c>
      <c r="O24" s="140">
        <v>1</v>
      </c>
      <c r="P24" s="140">
        <v>2</v>
      </c>
      <c r="Q24" s="140">
        <v>3</v>
      </c>
      <c r="R24" s="32" t="s">
        <v>166</v>
      </c>
      <c r="S24" s="31" t="s">
        <v>169</v>
      </c>
      <c r="T24" s="31" t="s">
        <v>253</v>
      </c>
      <c r="U24" s="31" t="s">
        <v>246</v>
      </c>
      <c r="V24" s="31" t="s">
        <v>247</v>
      </c>
      <c r="W24" s="31" t="s">
        <v>254</v>
      </c>
      <c r="X24" s="31" t="s">
        <v>255</v>
      </c>
    </row>
    <row r="25" spans="2:24" ht="106.5" customHeight="1" thickBot="1">
      <c r="B25" s="30">
        <v>15</v>
      </c>
      <c r="C25" s="31" t="s">
        <v>256</v>
      </c>
      <c r="D25" s="150" t="s">
        <v>39</v>
      </c>
      <c r="E25" s="150" t="s">
        <v>235</v>
      </c>
      <c r="F25" s="150" t="s">
        <v>176</v>
      </c>
      <c r="G25" s="151" t="s">
        <v>257</v>
      </c>
      <c r="H25" s="151">
        <v>2</v>
      </c>
      <c r="I25" s="151">
        <v>4</v>
      </c>
      <c r="J25" s="151">
        <v>6</v>
      </c>
      <c r="K25" s="152" t="s">
        <v>203</v>
      </c>
      <c r="L25" s="153" t="s">
        <v>167</v>
      </c>
      <c r="M25" s="154">
        <v>1</v>
      </c>
      <c r="N25" s="151" t="s">
        <v>258</v>
      </c>
      <c r="O25" s="151">
        <v>1</v>
      </c>
      <c r="P25" s="151">
        <v>1</v>
      </c>
      <c r="Q25" s="151">
        <v>2</v>
      </c>
      <c r="R25" s="155" t="s">
        <v>166</v>
      </c>
      <c r="S25" s="151" t="s">
        <v>169</v>
      </c>
      <c r="T25" s="151" t="s">
        <v>245</v>
      </c>
      <c r="U25" s="151" t="s">
        <v>259</v>
      </c>
      <c r="V25" s="151" t="s">
        <v>247</v>
      </c>
      <c r="W25" s="151" t="s">
        <v>260</v>
      </c>
      <c r="X25" s="151" t="s">
        <v>249</v>
      </c>
    </row>
    <row r="26" spans="2:24" ht="144.75" customHeight="1" thickBot="1">
      <c r="B26" s="17">
        <v>16</v>
      </c>
      <c r="C26" s="31" t="s">
        <v>261</v>
      </c>
      <c r="D26" s="143" t="s">
        <v>262</v>
      </c>
      <c r="E26" s="143" t="s">
        <v>235</v>
      </c>
      <c r="F26" s="143" t="s">
        <v>164</v>
      </c>
      <c r="G26" s="18" t="s">
        <v>263</v>
      </c>
      <c r="H26" s="18">
        <v>2</v>
      </c>
      <c r="I26" s="18">
        <v>2</v>
      </c>
      <c r="J26" s="18">
        <v>4</v>
      </c>
      <c r="K26" s="148" t="s">
        <v>166</v>
      </c>
      <c r="L26" s="145" t="s">
        <v>167</v>
      </c>
      <c r="M26" s="146">
        <v>1</v>
      </c>
      <c r="N26" s="18" t="s">
        <v>264</v>
      </c>
      <c r="O26" s="18">
        <v>2</v>
      </c>
      <c r="P26" s="18">
        <v>2</v>
      </c>
      <c r="Q26" s="18">
        <v>4</v>
      </c>
      <c r="R26" s="143" t="s">
        <v>166</v>
      </c>
      <c r="S26" s="18" t="s">
        <v>169</v>
      </c>
      <c r="T26" s="18" t="s">
        <v>245</v>
      </c>
      <c r="U26" s="18" t="s">
        <v>259</v>
      </c>
      <c r="V26" s="18" t="s">
        <v>247</v>
      </c>
      <c r="W26" s="18" t="s">
        <v>265</v>
      </c>
      <c r="X26" s="18" t="s">
        <v>266</v>
      </c>
    </row>
    <row r="27" spans="2:24" ht="148.5" customHeight="1" thickBot="1">
      <c r="B27" s="30">
        <v>17</v>
      </c>
      <c r="C27" s="31" t="s">
        <v>267</v>
      </c>
      <c r="D27" s="32" t="s">
        <v>39</v>
      </c>
      <c r="E27" s="32" t="s">
        <v>163</v>
      </c>
      <c r="F27" s="32" t="s">
        <v>176</v>
      </c>
      <c r="G27" s="31" t="s">
        <v>268</v>
      </c>
      <c r="H27" s="31">
        <v>3</v>
      </c>
      <c r="I27" s="31">
        <v>3</v>
      </c>
      <c r="J27" s="31">
        <v>6</v>
      </c>
      <c r="K27" s="32" t="s">
        <v>203</v>
      </c>
      <c r="L27" s="31" t="s">
        <v>185</v>
      </c>
      <c r="M27" s="142">
        <v>1</v>
      </c>
      <c r="N27" s="31" t="s">
        <v>269</v>
      </c>
      <c r="O27" s="31">
        <v>1</v>
      </c>
      <c r="P27" s="31">
        <v>2</v>
      </c>
      <c r="Q27" s="31">
        <v>3</v>
      </c>
      <c r="R27" s="32" t="s">
        <v>166</v>
      </c>
      <c r="S27" s="31" t="s">
        <v>169</v>
      </c>
      <c r="T27" s="31" t="s">
        <v>253</v>
      </c>
      <c r="U27" s="31" t="s">
        <v>246</v>
      </c>
      <c r="V27" s="31" t="s">
        <v>247</v>
      </c>
      <c r="W27" s="31" t="s">
        <v>270</v>
      </c>
      <c r="X27" s="149" t="s">
        <v>249</v>
      </c>
    </row>
    <row r="28" spans="2:24" ht="106.5" customHeight="1" thickBot="1">
      <c r="B28" s="17">
        <v>18</v>
      </c>
      <c r="C28" s="31" t="s">
        <v>271</v>
      </c>
      <c r="D28" s="32" t="str">
        <f>'[1]ASIGNACION Y TRATAMIENTO'!D13</f>
        <v>EJECUCIÓN</v>
      </c>
      <c r="E28" s="150" t="str">
        <f>'[1]ASIGNACION Y TRATAMIENTO'!E13</f>
        <v>GENERAL</v>
      </c>
      <c r="F28" s="150" t="str">
        <f>'[1]ASIGNACION Y TRATAMIENTO'!F13</f>
        <v>EXTERNO</v>
      </c>
      <c r="G28" s="18" t="str">
        <f>'[1]ASIGNACION Y TRATAMIENTO'!G13</f>
        <v>Posibles sobrecostos
Retrasos en la ejecución</v>
      </c>
      <c r="H28" s="18">
        <f>'[1]ASIGNACION Y TRATAMIENTO'!H13</f>
        <v>1</v>
      </c>
      <c r="I28" s="18">
        <f>'[1]ASIGNACION Y TRATAMIENTO'!I13</f>
        <v>2</v>
      </c>
      <c r="J28" s="18">
        <f>'[1]ASIGNACION Y TRATAMIENTO'!J13</f>
        <v>3</v>
      </c>
      <c r="K28" s="148" t="s">
        <v>166</v>
      </c>
      <c r="L28" s="31" t="s">
        <v>272</v>
      </c>
      <c r="M28" s="158">
        <v>0.5</v>
      </c>
      <c r="N28" s="18" t="str">
        <f>'[1]ASIGNACION Y TRATAMIENTO'!N13</f>
        <v>Seguimiento permanente a la ejecución del contrato</v>
      </c>
      <c r="O28" s="18">
        <f>'[1]ASIGNACION Y TRATAMIENTO'!O13</f>
        <v>1</v>
      </c>
      <c r="P28" s="18">
        <f>'[1]ASIGNACION Y TRATAMIENTO'!P13</f>
        <v>1</v>
      </c>
      <c r="Q28" s="18">
        <f>'[1]ASIGNACION Y TRATAMIENTO'!Q13</f>
        <v>2</v>
      </c>
      <c r="R28" s="143" t="s">
        <v>166</v>
      </c>
      <c r="S28" s="18" t="str">
        <f>'[1]ASIGNACION Y TRATAMIENTO'!S13</f>
        <v>SI</v>
      </c>
      <c r="T28" s="18" t="str">
        <f>'[1]ASIGNACION Y TRATAMIENTO'!T13</f>
        <v xml:space="preserve">PROFESIONALES DEL ÁREA DE GESTIÓN DEL DESARROLLO LOCAL  DE KENNEDY </v>
      </c>
      <c r="U28" s="18" t="s">
        <v>212</v>
      </c>
      <c r="V28" s="31" t="s">
        <v>273</v>
      </c>
      <c r="W28" s="18" t="str">
        <f>'[1]ASIGNACION Y TRATAMIENTO'!W13</f>
        <v>Revisiones de los posibles cambios en la normatividad vigente</v>
      </c>
      <c r="X28" s="18" t="str">
        <f>'[1]ASIGNACION Y TRATAMIENTO'!X13</f>
        <v>Durante la etapa de ejecución</v>
      </c>
    </row>
    <row r="29" spans="2:24" ht="106.5" customHeight="1" thickBot="1">
      <c r="B29" s="30">
        <v>19</v>
      </c>
      <c r="C29" s="31" t="s">
        <v>274</v>
      </c>
      <c r="D29" s="32" t="str">
        <f>'[2]Matriz de Riesgos'!D28</f>
        <v>EJECUCION</v>
      </c>
      <c r="E29" s="32" t="str">
        <f>'[2]Matriz de Riesgos'!B28</f>
        <v>ESPECIFICO</v>
      </c>
      <c r="F29" s="32" t="str">
        <f>'[2]Matriz de Riesgos'!C28</f>
        <v>EXTERNO</v>
      </c>
      <c r="G29" s="31" t="s">
        <v>275</v>
      </c>
      <c r="H29" s="31">
        <f>'[2]Matriz de Riesgos'!H28</f>
        <v>3</v>
      </c>
      <c r="I29" s="31">
        <f>'[2]Matriz de Riesgos'!I28</f>
        <v>4</v>
      </c>
      <c r="J29" s="31">
        <f t="shared" ref="J29" si="0">I29+H29</f>
        <v>7</v>
      </c>
      <c r="K29" s="32" t="s">
        <v>203</v>
      </c>
      <c r="L29" s="31" t="s">
        <v>272</v>
      </c>
      <c r="M29" s="142">
        <f>'[2]Matriz de Riesgos'!M28</f>
        <v>1</v>
      </c>
      <c r="N29" s="31" t="s">
        <v>276</v>
      </c>
      <c r="O29" s="31">
        <f>'[2]Matriz de Riesgos'!P28</f>
        <v>1</v>
      </c>
      <c r="P29" s="31">
        <f>'[2]Matriz de Riesgos'!Q28</f>
        <v>2</v>
      </c>
      <c r="Q29" s="31">
        <f t="shared" ref="Q29" si="1">P29+O29</f>
        <v>3</v>
      </c>
      <c r="R29" s="32" t="str">
        <f>+'[3]EVALUACION CON CONTROLES'!L35</f>
        <v>BAJO</v>
      </c>
      <c r="S29" s="31" t="str">
        <f>'[2]Matriz de Riesgos'!T28</f>
        <v>SI</v>
      </c>
      <c r="T29" s="31" t="str">
        <f>'[2]Matriz de Riesgos'!U28</f>
        <v>CONTRATISTA</v>
      </c>
      <c r="U29" s="31" t="s">
        <v>206</v>
      </c>
      <c r="V29" s="31" t="s">
        <v>273</v>
      </c>
      <c r="W29" s="31" t="s">
        <v>277</v>
      </c>
      <c r="X29" s="149" t="s">
        <v>278</v>
      </c>
    </row>
    <row r="30" spans="2:24" ht="141.75" customHeight="1" thickBot="1">
      <c r="B30" s="17">
        <v>20</v>
      </c>
      <c r="C30" s="31" t="s">
        <v>279</v>
      </c>
      <c r="D30" s="143" t="s">
        <v>52</v>
      </c>
      <c r="E30" s="143" t="s">
        <v>163</v>
      </c>
      <c r="F30" s="143" t="s">
        <v>176</v>
      </c>
      <c r="G30" s="18" t="s">
        <v>280</v>
      </c>
      <c r="H30" s="18">
        <v>3</v>
      </c>
      <c r="I30" s="18">
        <v>4</v>
      </c>
      <c r="J30" s="18">
        <v>7</v>
      </c>
      <c r="K30" s="156" t="s">
        <v>281</v>
      </c>
      <c r="L30" s="31" t="s">
        <v>185</v>
      </c>
      <c r="M30" s="142">
        <v>1</v>
      </c>
      <c r="N30" s="18" t="s">
        <v>282</v>
      </c>
      <c r="O30" s="18">
        <v>1</v>
      </c>
      <c r="P30" s="18">
        <v>2</v>
      </c>
      <c r="Q30" s="18">
        <v>3</v>
      </c>
      <c r="R30" s="143" t="s">
        <v>166</v>
      </c>
      <c r="S30" s="18" t="s">
        <v>169</v>
      </c>
      <c r="T30" s="18" t="s">
        <v>205</v>
      </c>
      <c r="U30" s="31" t="s">
        <v>212</v>
      </c>
      <c r="V30" s="31" t="s">
        <v>273</v>
      </c>
      <c r="W30" s="18" t="s">
        <v>283</v>
      </c>
      <c r="X30" s="157" t="s">
        <v>284</v>
      </c>
    </row>
    <row r="31" spans="2:24" ht="138" customHeight="1" thickBot="1">
      <c r="B31" s="30">
        <v>21</v>
      </c>
      <c r="C31" s="31" t="s">
        <v>285</v>
      </c>
      <c r="D31" s="143" t="s">
        <v>52</v>
      </c>
      <c r="E31" s="143" t="s">
        <v>163</v>
      </c>
      <c r="F31" s="143" t="s">
        <v>176</v>
      </c>
      <c r="G31" s="18" t="s">
        <v>286</v>
      </c>
      <c r="H31" s="18">
        <v>2</v>
      </c>
      <c r="I31" s="18">
        <v>3</v>
      </c>
      <c r="J31" s="18">
        <v>5</v>
      </c>
      <c r="K31" s="143" t="s">
        <v>287</v>
      </c>
      <c r="L31" s="31" t="s">
        <v>167</v>
      </c>
      <c r="M31" s="142">
        <v>1</v>
      </c>
      <c r="N31" s="18" t="s">
        <v>288</v>
      </c>
      <c r="O31" s="18">
        <v>1</v>
      </c>
      <c r="P31" s="18">
        <v>3</v>
      </c>
      <c r="Q31" s="18">
        <v>4</v>
      </c>
      <c r="R31" s="143" t="s">
        <v>166</v>
      </c>
      <c r="S31" s="18" t="s">
        <v>244</v>
      </c>
      <c r="T31" s="18" t="s">
        <v>205</v>
      </c>
      <c r="U31" s="31" t="s">
        <v>212</v>
      </c>
      <c r="V31" s="31" t="s">
        <v>273</v>
      </c>
      <c r="W31" s="18" t="s">
        <v>208</v>
      </c>
      <c r="X31" s="157" t="s">
        <v>289</v>
      </c>
    </row>
    <row r="32" spans="2:24" ht="106.5" customHeight="1" thickBot="1">
      <c r="B32" s="17">
        <v>22</v>
      </c>
      <c r="C32" s="31" t="s">
        <v>290</v>
      </c>
      <c r="D32" s="143" t="s">
        <v>52</v>
      </c>
      <c r="E32" s="143" t="s">
        <v>163</v>
      </c>
      <c r="F32" s="143" t="s">
        <v>176</v>
      </c>
      <c r="G32" s="31" t="s">
        <v>291</v>
      </c>
      <c r="H32" s="140">
        <v>2</v>
      </c>
      <c r="I32" s="140">
        <v>3</v>
      </c>
      <c r="J32" s="140">
        <v>5</v>
      </c>
      <c r="K32" s="143" t="s">
        <v>287</v>
      </c>
      <c r="L32" s="31" t="s">
        <v>272</v>
      </c>
      <c r="M32" s="142">
        <v>0.5</v>
      </c>
      <c r="N32" s="31" t="s">
        <v>292</v>
      </c>
      <c r="O32" s="18">
        <v>1</v>
      </c>
      <c r="P32" s="18">
        <v>3</v>
      </c>
      <c r="Q32" s="18">
        <v>4</v>
      </c>
      <c r="R32" s="143" t="s">
        <v>166</v>
      </c>
      <c r="S32" s="18" t="s">
        <v>244</v>
      </c>
      <c r="T32" s="18" t="s">
        <v>205</v>
      </c>
      <c r="U32" s="31" t="s">
        <v>206</v>
      </c>
      <c r="V32" s="31" t="s">
        <v>273</v>
      </c>
      <c r="W32" s="31" t="s">
        <v>293</v>
      </c>
      <c r="X32" s="157" t="s">
        <v>289</v>
      </c>
    </row>
    <row r="33" spans="2:24" ht="106.5" customHeight="1" thickBot="1">
      <c r="B33" s="30">
        <v>23</v>
      </c>
      <c r="C33" s="31" t="s">
        <v>294</v>
      </c>
      <c r="D33" s="143" t="s">
        <v>52</v>
      </c>
      <c r="E33" s="143" t="s">
        <v>163</v>
      </c>
      <c r="F33" s="143" t="s">
        <v>176</v>
      </c>
      <c r="G33" s="31" t="s">
        <v>295</v>
      </c>
      <c r="H33" s="140">
        <v>1</v>
      </c>
      <c r="I33" s="140">
        <v>3</v>
      </c>
      <c r="J33" s="140">
        <v>4</v>
      </c>
      <c r="K33" s="143" t="s">
        <v>166</v>
      </c>
      <c r="L33" s="31" t="s">
        <v>272</v>
      </c>
      <c r="M33" s="142">
        <v>0.5</v>
      </c>
      <c r="N33" s="31" t="s">
        <v>296</v>
      </c>
      <c r="O33" s="18">
        <v>1</v>
      </c>
      <c r="P33" s="18">
        <v>3</v>
      </c>
      <c r="Q33" s="18">
        <v>4</v>
      </c>
      <c r="R33" s="143" t="s">
        <v>166</v>
      </c>
      <c r="S33" s="18" t="s">
        <v>244</v>
      </c>
      <c r="T33" s="18" t="s">
        <v>205</v>
      </c>
      <c r="U33" s="31" t="s">
        <v>206</v>
      </c>
      <c r="V33" s="31" t="s">
        <v>273</v>
      </c>
      <c r="W33" s="31" t="s">
        <v>297</v>
      </c>
      <c r="X33" s="157" t="s">
        <v>289</v>
      </c>
    </row>
    <row r="34" spans="2:24" ht="106.5" customHeight="1" thickBot="1">
      <c r="B34" s="30">
        <v>24</v>
      </c>
      <c r="C34" s="31" t="s">
        <v>298</v>
      </c>
      <c r="D34" s="143" t="s">
        <v>52</v>
      </c>
      <c r="E34" s="143" t="s">
        <v>163</v>
      </c>
      <c r="F34" s="143" t="s">
        <v>176</v>
      </c>
      <c r="G34" s="18" t="s">
        <v>299</v>
      </c>
      <c r="H34" s="18">
        <v>3</v>
      </c>
      <c r="I34" s="18">
        <v>4</v>
      </c>
      <c r="J34" s="18">
        <v>7</v>
      </c>
      <c r="K34" s="156" t="s">
        <v>281</v>
      </c>
      <c r="L34" s="31" t="s">
        <v>185</v>
      </c>
      <c r="M34" s="142">
        <v>1</v>
      </c>
      <c r="N34" s="18" t="s">
        <v>282</v>
      </c>
      <c r="O34" s="18">
        <v>1</v>
      </c>
      <c r="P34" s="18">
        <v>2</v>
      </c>
      <c r="Q34" s="18">
        <v>3</v>
      </c>
      <c r="R34" s="143" t="s">
        <v>166</v>
      </c>
      <c r="S34" s="18" t="s">
        <v>169</v>
      </c>
      <c r="T34" s="18" t="s">
        <v>205</v>
      </c>
      <c r="U34" s="31" t="s">
        <v>212</v>
      </c>
      <c r="V34" s="31" t="s">
        <v>273</v>
      </c>
      <c r="W34" s="18" t="s">
        <v>283</v>
      </c>
      <c r="X34" s="157" t="s">
        <v>284</v>
      </c>
    </row>
    <row r="35" spans="2:24" ht="106.5" customHeight="1" thickBot="1">
      <c r="B35" s="17">
        <v>25</v>
      </c>
      <c r="C35" s="31" t="s">
        <v>300</v>
      </c>
      <c r="D35" s="143" t="s">
        <v>52</v>
      </c>
      <c r="E35" s="143" t="s">
        <v>163</v>
      </c>
      <c r="F35" s="143" t="s">
        <v>176</v>
      </c>
      <c r="G35" s="18" t="s">
        <v>280</v>
      </c>
      <c r="H35" s="18">
        <v>3</v>
      </c>
      <c r="I35" s="18">
        <v>4</v>
      </c>
      <c r="J35" s="18">
        <v>7</v>
      </c>
      <c r="K35" s="156" t="s">
        <v>281</v>
      </c>
      <c r="L35" s="31" t="s">
        <v>185</v>
      </c>
      <c r="M35" s="142">
        <v>1</v>
      </c>
      <c r="N35" s="18" t="s">
        <v>282</v>
      </c>
      <c r="O35" s="18">
        <v>1</v>
      </c>
      <c r="P35" s="18">
        <v>2</v>
      </c>
      <c r="Q35" s="18">
        <v>3</v>
      </c>
      <c r="R35" s="143" t="s">
        <v>166</v>
      </c>
      <c r="S35" s="18" t="s">
        <v>169</v>
      </c>
      <c r="T35" s="18" t="s">
        <v>205</v>
      </c>
      <c r="U35" s="31" t="s">
        <v>212</v>
      </c>
      <c r="V35" s="31" t="s">
        <v>273</v>
      </c>
      <c r="W35" s="18" t="s">
        <v>283</v>
      </c>
      <c r="X35" s="157" t="s">
        <v>289</v>
      </c>
    </row>
    <row r="36" spans="2:24" ht="144" customHeight="1" thickBot="1">
      <c r="B36" s="30">
        <v>26</v>
      </c>
      <c r="C36" s="31" t="s">
        <v>301</v>
      </c>
      <c r="D36" s="143" t="s">
        <v>52</v>
      </c>
      <c r="E36" s="143" t="s">
        <v>163</v>
      </c>
      <c r="F36" s="143" t="s">
        <v>176</v>
      </c>
      <c r="G36" s="31" t="s">
        <v>302</v>
      </c>
      <c r="H36" s="140">
        <v>2</v>
      </c>
      <c r="I36" s="140">
        <v>3</v>
      </c>
      <c r="J36" s="140">
        <f>I36+H36</f>
        <v>5</v>
      </c>
      <c r="K36" s="32" t="s">
        <v>287</v>
      </c>
      <c r="L36" s="31" t="s">
        <v>185</v>
      </c>
      <c r="M36" s="142">
        <v>1</v>
      </c>
      <c r="N36" s="31" t="s">
        <v>303</v>
      </c>
      <c r="O36" s="140">
        <v>1</v>
      </c>
      <c r="P36" s="140">
        <v>2</v>
      </c>
      <c r="Q36" s="140">
        <v>3</v>
      </c>
      <c r="R36" s="32" t="s">
        <v>166</v>
      </c>
      <c r="S36" s="31" t="s">
        <v>169</v>
      </c>
      <c r="T36" s="18" t="s">
        <v>205</v>
      </c>
      <c r="U36" s="31" t="s">
        <v>212</v>
      </c>
      <c r="V36" s="31" t="s">
        <v>273</v>
      </c>
      <c r="W36" s="18" t="s">
        <v>283</v>
      </c>
      <c r="X36" s="157" t="s">
        <v>304</v>
      </c>
    </row>
    <row r="37" spans="2:24" ht="144" customHeight="1" thickBot="1">
      <c r="B37" s="17">
        <v>27</v>
      </c>
      <c r="C37" s="31" t="s">
        <v>305</v>
      </c>
      <c r="D37" s="143" t="s">
        <v>52</v>
      </c>
      <c r="E37" s="143" t="s">
        <v>163</v>
      </c>
      <c r="F37" s="143" t="s">
        <v>164</v>
      </c>
      <c r="G37" s="18" t="s">
        <v>306</v>
      </c>
      <c r="H37" s="18">
        <v>3</v>
      </c>
      <c r="I37" s="18">
        <v>4</v>
      </c>
      <c r="J37" s="18">
        <v>7</v>
      </c>
      <c r="K37" s="156" t="s">
        <v>281</v>
      </c>
      <c r="L37" s="31" t="s">
        <v>185</v>
      </c>
      <c r="M37" s="143">
        <v>100</v>
      </c>
      <c r="N37" s="18" t="s">
        <v>282</v>
      </c>
      <c r="O37" s="18">
        <v>1</v>
      </c>
      <c r="P37" s="18">
        <v>2</v>
      </c>
      <c r="Q37" s="18">
        <v>3</v>
      </c>
      <c r="R37" s="143" t="s">
        <v>166</v>
      </c>
      <c r="S37" s="18" t="s">
        <v>169</v>
      </c>
      <c r="T37" s="18" t="s">
        <v>205</v>
      </c>
      <c r="U37" s="31" t="s">
        <v>212</v>
      </c>
      <c r="V37" s="31" t="s">
        <v>273</v>
      </c>
      <c r="W37" s="18" t="s">
        <v>283</v>
      </c>
      <c r="X37" s="157" t="s">
        <v>284</v>
      </c>
    </row>
    <row r="38" spans="2:24" ht="144" customHeight="1" thickBot="1">
      <c r="B38" s="30">
        <v>28</v>
      </c>
      <c r="C38" s="31" t="s">
        <v>307</v>
      </c>
      <c r="D38" s="32" t="s">
        <v>52</v>
      </c>
      <c r="E38" s="32" t="s">
        <v>163</v>
      </c>
      <c r="F38" s="32" t="s">
        <v>176</v>
      </c>
      <c r="G38" s="31" t="s">
        <v>308</v>
      </c>
      <c r="H38" s="31">
        <v>3</v>
      </c>
      <c r="I38" s="31">
        <v>5</v>
      </c>
      <c r="J38" s="31">
        <v>8</v>
      </c>
      <c r="K38" s="32" t="s">
        <v>281</v>
      </c>
      <c r="L38" s="160" t="s">
        <v>185</v>
      </c>
      <c r="M38" s="142">
        <v>1</v>
      </c>
      <c r="N38" s="31" t="s">
        <v>309</v>
      </c>
      <c r="O38" s="31">
        <v>5</v>
      </c>
      <c r="P38" s="31">
        <v>7</v>
      </c>
      <c r="Q38" s="31">
        <v>7</v>
      </c>
      <c r="R38" s="32" t="s">
        <v>203</v>
      </c>
      <c r="S38" s="31" t="s">
        <v>169</v>
      </c>
      <c r="T38" s="31" t="s">
        <v>245</v>
      </c>
      <c r="U38" s="31" t="s">
        <v>310</v>
      </c>
      <c r="V38" s="31" t="s">
        <v>311</v>
      </c>
      <c r="W38" s="31" t="s">
        <v>312</v>
      </c>
      <c r="X38" s="31" t="s">
        <v>313</v>
      </c>
    </row>
    <row r="39" spans="2:24" ht="144" customHeight="1">
      <c r="B39" s="17">
        <v>29</v>
      </c>
      <c r="C39" s="31" t="s">
        <v>314</v>
      </c>
      <c r="D39" s="31" t="s">
        <v>52</v>
      </c>
      <c r="E39" s="31" t="s">
        <v>163</v>
      </c>
      <c r="F39" s="31" t="s">
        <v>176</v>
      </c>
      <c r="G39" s="31" t="s">
        <v>315</v>
      </c>
      <c r="H39" s="159">
        <v>2</v>
      </c>
      <c r="I39" s="159">
        <v>2</v>
      </c>
      <c r="J39" s="159">
        <v>4</v>
      </c>
      <c r="K39" s="32" t="s">
        <v>166</v>
      </c>
      <c r="L39" s="31" t="s">
        <v>185</v>
      </c>
      <c r="M39" s="142">
        <v>1</v>
      </c>
      <c r="N39" s="31" t="s">
        <v>316</v>
      </c>
      <c r="O39" s="31">
        <v>1</v>
      </c>
      <c r="P39" s="31">
        <v>2</v>
      </c>
      <c r="Q39" s="31">
        <v>3</v>
      </c>
      <c r="R39" s="32" t="s">
        <v>166</v>
      </c>
      <c r="S39" s="31" t="s">
        <v>169</v>
      </c>
      <c r="T39" s="31" t="s">
        <v>185</v>
      </c>
      <c r="U39" s="31" t="s">
        <v>317</v>
      </c>
      <c r="V39" s="31" t="s">
        <v>318</v>
      </c>
      <c r="W39" s="31" t="s">
        <v>319</v>
      </c>
      <c r="X39" s="31" t="s">
        <v>320</v>
      </c>
    </row>
    <row r="40" spans="2:24" ht="13.5" customHeight="1">
      <c r="B40" s="45"/>
      <c r="X40" s="46"/>
    </row>
    <row r="41" spans="2:24" ht="13.5" customHeight="1">
      <c r="B41" s="346" t="s">
        <v>321</v>
      </c>
      <c r="C41" s="347" t="s">
        <v>322</v>
      </c>
      <c r="E41" s="14"/>
      <c r="F41" s="343" t="s">
        <v>323</v>
      </c>
      <c r="G41" s="343"/>
      <c r="H41" s="14"/>
      <c r="I41" s="14"/>
      <c r="J41" s="326" t="s">
        <v>151</v>
      </c>
      <c r="K41" s="326"/>
      <c r="L41" s="326"/>
      <c r="M41" s="326"/>
      <c r="X41" s="46"/>
    </row>
    <row r="42" spans="2:24" ht="13.5" customHeight="1">
      <c r="B42" s="45"/>
      <c r="E42" s="333" t="s">
        <v>104</v>
      </c>
      <c r="F42" s="41" t="s">
        <v>105</v>
      </c>
      <c r="G42" s="41" t="s">
        <v>106</v>
      </c>
      <c r="H42" s="14"/>
      <c r="I42" s="14"/>
      <c r="J42" s="322" t="s">
        <v>107</v>
      </c>
      <c r="K42" s="323"/>
      <c r="L42" s="322" t="s">
        <v>106</v>
      </c>
      <c r="M42" s="323"/>
      <c r="X42" s="46"/>
    </row>
    <row r="43" spans="2:24" ht="13.5" customHeight="1">
      <c r="B43" s="45"/>
      <c r="E43" s="333"/>
      <c r="F43" s="18" t="s">
        <v>108</v>
      </c>
      <c r="G43" s="18">
        <v>1</v>
      </c>
      <c r="H43" s="14"/>
      <c r="I43" s="14"/>
      <c r="J43" s="324" t="s">
        <v>109</v>
      </c>
      <c r="K43" s="325"/>
      <c r="L43" s="312">
        <v>1</v>
      </c>
      <c r="M43" s="312"/>
      <c r="X43" s="46"/>
    </row>
    <row r="44" spans="2:24" ht="13.5" customHeight="1">
      <c r="B44" s="45"/>
      <c r="E44" s="333"/>
      <c r="F44" s="18" t="s">
        <v>110</v>
      </c>
      <c r="G44" s="18">
        <v>2</v>
      </c>
      <c r="H44" s="14"/>
      <c r="I44" s="14"/>
      <c r="J44" s="324" t="s">
        <v>111</v>
      </c>
      <c r="K44" s="325"/>
      <c r="L44" s="312">
        <v>2</v>
      </c>
      <c r="M44" s="312"/>
      <c r="X44" s="46"/>
    </row>
    <row r="45" spans="2:24" ht="13.5" customHeight="1">
      <c r="B45" s="45"/>
      <c r="E45" s="333"/>
      <c r="F45" s="18" t="s">
        <v>112</v>
      </c>
      <c r="G45" s="18">
        <v>3</v>
      </c>
      <c r="H45" s="14"/>
      <c r="I45" s="14"/>
      <c r="J45" s="324" t="s">
        <v>113</v>
      </c>
      <c r="K45" s="325"/>
      <c r="L45" s="312">
        <v>3</v>
      </c>
      <c r="M45" s="312"/>
      <c r="X45" s="46"/>
    </row>
    <row r="46" spans="2:24" ht="13.5" customHeight="1">
      <c r="B46" s="45"/>
      <c r="E46" s="333"/>
      <c r="F46" s="18" t="s">
        <v>114</v>
      </c>
      <c r="G46" s="18">
        <v>4</v>
      </c>
      <c r="H46" s="14"/>
      <c r="I46" s="14"/>
      <c r="J46" s="324" t="s">
        <v>115</v>
      </c>
      <c r="K46" s="325"/>
      <c r="L46" s="312">
        <v>4</v>
      </c>
      <c r="M46" s="312"/>
      <c r="X46" s="46"/>
    </row>
    <row r="47" spans="2:24" ht="13.5" customHeight="1">
      <c r="B47" s="45"/>
      <c r="E47" s="333"/>
      <c r="F47" s="18" t="s">
        <v>116</v>
      </c>
      <c r="G47" s="18">
        <v>5</v>
      </c>
      <c r="H47" s="14"/>
      <c r="I47" s="14"/>
      <c r="J47" s="324" t="s">
        <v>117</v>
      </c>
      <c r="K47" s="325"/>
      <c r="L47" s="312">
        <v>5</v>
      </c>
      <c r="M47" s="312"/>
      <c r="X47" s="46"/>
    </row>
    <row r="48" spans="2:24" ht="13.5" customHeight="1">
      <c r="B48" s="45"/>
      <c r="D48" s="14"/>
      <c r="E48" s="14"/>
      <c r="F48" s="14"/>
      <c r="G48" s="14"/>
      <c r="H48" s="14"/>
      <c r="I48" s="14"/>
      <c r="J48" s="14"/>
      <c r="K48" s="14"/>
      <c r="L48" s="14"/>
      <c r="M48" s="14"/>
      <c r="X48" s="46"/>
    </row>
    <row r="49" spans="2:24" ht="13.5" customHeight="1">
      <c r="B49" s="45"/>
      <c r="D49" s="326" t="s">
        <v>118</v>
      </c>
      <c r="E49" s="326"/>
      <c r="F49" s="326"/>
      <c r="G49" s="326"/>
      <c r="H49" s="326"/>
      <c r="I49" s="326"/>
      <c r="J49" s="326"/>
      <c r="K49" s="326"/>
      <c r="X49" s="46"/>
    </row>
    <row r="50" spans="2:24" ht="13.5" customHeight="1">
      <c r="B50" s="45"/>
      <c r="D50" s="329" t="s">
        <v>105</v>
      </c>
      <c r="E50" s="329" t="s">
        <v>106</v>
      </c>
      <c r="F50" s="317" t="s">
        <v>109</v>
      </c>
      <c r="G50" s="317"/>
      <c r="H50" s="344" t="s">
        <v>111</v>
      </c>
      <c r="I50" s="345"/>
      <c r="J50" s="42" t="s">
        <v>113</v>
      </c>
      <c r="K50" s="42" t="s">
        <v>115</v>
      </c>
      <c r="L50" s="41" t="s">
        <v>117</v>
      </c>
      <c r="P50" s="326" t="s">
        <v>132</v>
      </c>
      <c r="Q50" s="326"/>
      <c r="R50" s="326"/>
      <c r="S50" s="326"/>
      <c r="T50" s="326"/>
      <c r="X50" s="46"/>
    </row>
    <row r="51" spans="2:24" ht="13.5" customHeight="1">
      <c r="B51" s="45"/>
      <c r="D51" s="329"/>
      <c r="E51" s="329"/>
      <c r="F51" s="332">
        <v>1</v>
      </c>
      <c r="G51" s="332"/>
      <c r="H51" s="330">
        <v>2</v>
      </c>
      <c r="I51" s="331"/>
      <c r="J51" s="43">
        <v>3</v>
      </c>
      <c r="K51" s="43">
        <v>4</v>
      </c>
      <c r="L51" s="43">
        <v>5</v>
      </c>
      <c r="P51" s="317" t="s">
        <v>118</v>
      </c>
      <c r="Q51" s="317"/>
      <c r="R51" s="317"/>
      <c r="S51" s="317" t="s">
        <v>131</v>
      </c>
      <c r="T51" s="317"/>
      <c r="X51" s="46"/>
    </row>
    <row r="52" spans="2:24" ht="13.5" customHeight="1">
      <c r="B52" s="45"/>
      <c r="D52" s="18" t="s">
        <v>108</v>
      </c>
      <c r="E52" s="19">
        <v>1</v>
      </c>
      <c r="F52" s="320">
        <v>2</v>
      </c>
      <c r="G52" s="320"/>
      <c r="H52" s="318">
        <v>3</v>
      </c>
      <c r="I52" s="319"/>
      <c r="J52" s="39">
        <v>4</v>
      </c>
      <c r="K52" s="44">
        <v>5</v>
      </c>
      <c r="L52" s="38">
        <v>6</v>
      </c>
      <c r="P52" s="337" t="s">
        <v>133</v>
      </c>
      <c r="Q52" s="337"/>
      <c r="R52" s="337"/>
      <c r="S52" s="334" t="s">
        <v>134</v>
      </c>
      <c r="T52" s="334"/>
      <c r="X52" s="46"/>
    </row>
    <row r="53" spans="2:24" ht="13.5" customHeight="1">
      <c r="B53" s="45"/>
      <c r="D53" s="18" t="s">
        <v>110</v>
      </c>
      <c r="E53" s="19">
        <v>2</v>
      </c>
      <c r="F53" s="320">
        <v>3</v>
      </c>
      <c r="G53" s="320"/>
      <c r="H53" s="318">
        <v>4</v>
      </c>
      <c r="I53" s="319"/>
      <c r="J53" s="44">
        <v>5</v>
      </c>
      <c r="K53" s="38">
        <v>6</v>
      </c>
      <c r="L53" s="38">
        <v>7</v>
      </c>
      <c r="P53" s="314" t="s">
        <v>135</v>
      </c>
      <c r="Q53" s="314"/>
      <c r="R53" s="314"/>
      <c r="S53" s="334" t="s">
        <v>136</v>
      </c>
      <c r="T53" s="334"/>
      <c r="X53" s="46"/>
    </row>
    <row r="54" spans="2:24" ht="13.5" customHeight="1">
      <c r="B54" s="45"/>
      <c r="D54" s="18" t="s">
        <v>112</v>
      </c>
      <c r="E54" s="19">
        <v>3</v>
      </c>
      <c r="F54" s="320">
        <v>4</v>
      </c>
      <c r="G54" s="320"/>
      <c r="H54" s="335">
        <v>5</v>
      </c>
      <c r="I54" s="336"/>
      <c r="J54" s="38">
        <v>6</v>
      </c>
      <c r="K54" s="38">
        <v>7</v>
      </c>
      <c r="L54" s="40">
        <v>8</v>
      </c>
      <c r="P54" s="321">
        <v>5</v>
      </c>
      <c r="Q54" s="321"/>
      <c r="R54" s="321"/>
      <c r="S54" s="334" t="s">
        <v>137</v>
      </c>
      <c r="T54" s="334"/>
      <c r="X54" s="46"/>
    </row>
    <row r="55" spans="2:24" ht="13.5" customHeight="1">
      <c r="B55" s="45"/>
      <c r="D55" s="18" t="s">
        <v>114</v>
      </c>
      <c r="E55" s="19">
        <v>4</v>
      </c>
      <c r="F55" s="321">
        <v>5</v>
      </c>
      <c r="G55" s="321"/>
      <c r="H55" s="315">
        <v>6</v>
      </c>
      <c r="I55" s="316"/>
      <c r="J55" s="38">
        <v>7</v>
      </c>
      <c r="K55" s="40">
        <v>8</v>
      </c>
      <c r="L55" s="40">
        <v>9</v>
      </c>
      <c r="P55" s="320" t="s">
        <v>138</v>
      </c>
      <c r="Q55" s="320"/>
      <c r="R55" s="320"/>
      <c r="S55" s="334" t="s">
        <v>139</v>
      </c>
      <c r="T55" s="334"/>
      <c r="X55" s="46"/>
    </row>
    <row r="56" spans="2:24" ht="13.5" customHeight="1">
      <c r="B56" s="45"/>
      <c r="D56" s="18" t="s">
        <v>116</v>
      </c>
      <c r="E56" s="19">
        <v>5</v>
      </c>
      <c r="F56" s="314">
        <v>6</v>
      </c>
      <c r="G56" s="314"/>
      <c r="H56" s="315">
        <v>7</v>
      </c>
      <c r="I56" s="316"/>
      <c r="J56" s="40">
        <v>8</v>
      </c>
      <c r="K56" s="40">
        <v>9</v>
      </c>
      <c r="L56" s="40">
        <v>10</v>
      </c>
      <c r="X56" s="46"/>
    </row>
    <row r="57" spans="2:24" ht="13.5" customHeight="1" thickBot="1">
      <c r="B57" s="20"/>
      <c r="C57" s="21"/>
      <c r="D57" s="22"/>
      <c r="E57" s="22"/>
      <c r="F57" s="22"/>
      <c r="G57" s="22"/>
      <c r="H57" s="22"/>
      <c r="I57" s="22"/>
      <c r="J57" s="22"/>
      <c r="K57" s="22"/>
      <c r="L57" s="22"/>
      <c r="M57" s="22"/>
      <c r="N57" s="21"/>
      <c r="O57" s="21"/>
      <c r="P57" s="21"/>
      <c r="Q57" s="21"/>
      <c r="R57" s="21"/>
      <c r="S57" s="21"/>
      <c r="T57" s="21"/>
      <c r="U57" s="21"/>
      <c r="V57" s="21"/>
      <c r="W57" s="21"/>
      <c r="X57" s="23"/>
    </row>
    <row r="58" spans="2:24" ht="16.5" customHeight="1">
      <c r="D58" s="14"/>
      <c r="F58" s="14"/>
      <c r="G58" s="14"/>
      <c r="H58" s="14"/>
      <c r="I58" s="14"/>
      <c r="J58" s="14"/>
      <c r="K58" s="14"/>
      <c r="L58" s="14"/>
      <c r="M58" s="14"/>
      <c r="N58" s="14"/>
      <c r="O58" s="14"/>
      <c r="P58" s="14"/>
      <c r="Q58" s="14"/>
      <c r="R58" s="14"/>
    </row>
    <row r="59" spans="2:24" ht="16.5" customHeight="1">
      <c r="D59" s="14"/>
      <c r="F59" s="14"/>
      <c r="G59" s="14"/>
      <c r="H59" s="14"/>
      <c r="I59" s="14"/>
      <c r="J59" s="14"/>
      <c r="K59" s="14"/>
      <c r="L59" s="14"/>
      <c r="M59" s="14"/>
      <c r="N59" s="14"/>
      <c r="O59" s="14"/>
      <c r="P59" s="14"/>
      <c r="Q59" s="14"/>
      <c r="R59" s="14"/>
    </row>
    <row r="60" spans="2:24" ht="12.75" customHeight="1">
      <c r="D60" s="14"/>
      <c r="F60" s="14"/>
      <c r="G60" s="14"/>
      <c r="H60" s="14"/>
      <c r="I60" s="14"/>
      <c r="J60" s="14"/>
      <c r="K60" s="14"/>
      <c r="L60" s="14"/>
      <c r="M60" s="14"/>
      <c r="N60" s="14"/>
      <c r="O60" s="14"/>
      <c r="P60" s="14"/>
      <c r="Q60" s="14"/>
      <c r="R60" s="14"/>
    </row>
    <row r="61" spans="2:24" ht="28.5" hidden="1">
      <c r="B61" s="16" t="s">
        <v>185</v>
      </c>
      <c r="D61" s="14"/>
      <c r="F61" s="14"/>
      <c r="G61" s="14"/>
      <c r="H61" s="14"/>
      <c r="I61" s="14"/>
      <c r="J61" s="14"/>
      <c r="K61" s="14"/>
      <c r="L61" s="14"/>
      <c r="M61" s="14"/>
      <c r="N61" s="14"/>
      <c r="O61" s="14"/>
      <c r="P61" s="14"/>
      <c r="Q61" s="14"/>
      <c r="R61" s="14"/>
    </row>
    <row r="62" spans="2:24" ht="15" hidden="1">
      <c r="B62" s="16" t="s">
        <v>324</v>
      </c>
      <c r="D62" s="24"/>
      <c r="F62" s="14"/>
      <c r="G62" s="24"/>
      <c r="H62" s="24"/>
      <c r="I62" s="24"/>
      <c r="J62" s="24"/>
      <c r="K62" s="24"/>
      <c r="L62" s="24"/>
      <c r="M62" s="24"/>
      <c r="N62" s="24"/>
      <c r="O62" s="24"/>
      <c r="P62" s="24"/>
      <c r="Q62" s="24"/>
      <c r="R62" s="24"/>
    </row>
    <row r="63" spans="2:24" ht="42.75" hidden="1">
      <c r="B63" s="16" t="s">
        <v>325</v>
      </c>
      <c r="D63" s="14"/>
      <c r="F63" s="14"/>
      <c r="G63" s="14"/>
      <c r="H63" s="14"/>
      <c r="I63" s="14"/>
      <c r="J63" s="14"/>
      <c r="K63" s="14"/>
      <c r="L63" s="14"/>
      <c r="M63" s="14"/>
      <c r="N63" s="14"/>
      <c r="O63" s="14"/>
      <c r="P63" s="14"/>
      <c r="Q63" s="14"/>
      <c r="R63" s="14"/>
    </row>
    <row r="64" spans="2:24">
      <c r="D64" s="14"/>
      <c r="F64" s="14"/>
      <c r="G64" s="14"/>
      <c r="H64" s="14"/>
      <c r="I64" s="14"/>
      <c r="J64" s="14"/>
      <c r="K64" s="14"/>
      <c r="L64" s="14"/>
      <c r="M64" s="14"/>
      <c r="N64" s="14"/>
      <c r="O64" s="14"/>
      <c r="P64" s="14"/>
      <c r="Q64" s="14"/>
      <c r="R64" s="14"/>
    </row>
    <row r="65" spans="4:18">
      <c r="D65" s="14"/>
      <c r="F65" s="14"/>
      <c r="G65" s="14"/>
      <c r="H65" s="14"/>
      <c r="I65" s="14"/>
      <c r="J65" s="14"/>
      <c r="K65" s="14"/>
      <c r="L65" s="14"/>
      <c r="M65" s="14"/>
      <c r="N65" s="14"/>
      <c r="O65" s="14"/>
      <c r="P65" s="14"/>
      <c r="Q65" s="14"/>
      <c r="R65" s="14"/>
    </row>
    <row r="66" spans="4:18">
      <c r="D66" s="14"/>
      <c r="F66" s="14"/>
      <c r="G66" s="14"/>
      <c r="H66" s="14"/>
      <c r="I66" s="14"/>
      <c r="J66" s="14"/>
      <c r="K66" s="14"/>
      <c r="L66" s="14"/>
      <c r="M66" s="14"/>
      <c r="N66" s="14"/>
      <c r="O66" s="14"/>
      <c r="P66" s="14"/>
      <c r="Q66" s="14"/>
      <c r="R66" s="14"/>
    </row>
    <row r="67" spans="4:18" ht="12.75" customHeight="1">
      <c r="D67" s="14"/>
    </row>
    <row r="68" spans="4:18">
      <c r="D68" s="14"/>
    </row>
  </sheetData>
  <mergeCells count="49">
    <mergeCell ref="S55:T55"/>
    <mergeCell ref="P55:R55"/>
    <mergeCell ref="P52:R52"/>
    <mergeCell ref="B9:R9"/>
    <mergeCell ref="B6:X6"/>
    <mergeCell ref="F41:G41"/>
    <mergeCell ref="J41:M41"/>
    <mergeCell ref="H50:I50"/>
    <mergeCell ref="J43:K43"/>
    <mergeCell ref="J44:K44"/>
    <mergeCell ref="L45:M45"/>
    <mergeCell ref="L46:M46"/>
    <mergeCell ref="D49:K49"/>
    <mergeCell ref="F50:G50"/>
    <mergeCell ref="L43:M43"/>
    <mergeCell ref="L44:M44"/>
    <mergeCell ref="S52:T52"/>
    <mergeCell ref="F52:G52"/>
    <mergeCell ref="S53:T53"/>
    <mergeCell ref="S54:T54"/>
    <mergeCell ref="H54:I54"/>
    <mergeCell ref="F53:G53"/>
    <mergeCell ref="J46:K46"/>
    <mergeCell ref="P50:T50"/>
    <mergeCell ref="B2:B4"/>
    <mergeCell ref="C2:V4"/>
    <mergeCell ref="E50:E51"/>
    <mergeCell ref="H51:I51"/>
    <mergeCell ref="J47:K47"/>
    <mergeCell ref="L47:M47"/>
    <mergeCell ref="D50:D51"/>
    <mergeCell ref="F51:G51"/>
    <mergeCell ref="E42:E47"/>
    <mergeCell ref="W2:X4"/>
    <mergeCell ref="B7:X8"/>
    <mergeCell ref="F56:G56"/>
    <mergeCell ref="H56:I56"/>
    <mergeCell ref="P51:R51"/>
    <mergeCell ref="H53:I53"/>
    <mergeCell ref="H52:I52"/>
    <mergeCell ref="F54:G54"/>
    <mergeCell ref="F55:G55"/>
    <mergeCell ref="P54:R54"/>
    <mergeCell ref="H55:I55"/>
    <mergeCell ref="P53:R53"/>
    <mergeCell ref="L42:M42"/>
    <mergeCell ref="J42:K42"/>
    <mergeCell ref="J45:K45"/>
    <mergeCell ref="S51:T51"/>
  </mergeCells>
  <phoneticPr fontId="1" type="noConversion"/>
  <conditionalFormatting sqref="K24 K26:K37 K11:K18 K20:K22">
    <cfRule type="cellIs" dxfId="35" priority="157" stopIfTrue="1" operator="equal">
      <formula>"EXTREMO"</formula>
    </cfRule>
    <cfRule type="cellIs" dxfId="34" priority="158" stopIfTrue="1" operator="equal">
      <formula>"ALTO"</formula>
    </cfRule>
    <cfRule type="cellIs" dxfId="33" priority="159" stopIfTrue="1" operator="equal">
      <formula>"MEDIO"</formula>
    </cfRule>
    <cfRule type="cellIs" dxfId="32" priority="160" stopIfTrue="1" operator="equal">
      <formula>"BAJO"</formula>
    </cfRule>
  </conditionalFormatting>
  <conditionalFormatting sqref="R24 R11:R18 R20:R22">
    <cfRule type="cellIs" dxfId="31" priority="197" stopIfTrue="1" operator="equal">
      <formula>"EXTREMO"</formula>
    </cfRule>
    <cfRule type="cellIs" dxfId="30" priority="198" stopIfTrue="1" operator="equal">
      <formula>"ALTO"</formula>
    </cfRule>
    <cfRule type="cellIs" dxfId="29" priority="199" stopIfTrue="1" operator="equal">
      <formula>"MEDIO"</formula>
    </cfRule>
    <cfRule type="cellIs" dxfId="28" priority="200" stopIfTrue="1" operator="equal">
      <formula>"BAJO"</formula>
    </cfRule>
  </conditionalFormatting>
  <conditionalFormatting sqref="R26:R37">
    <cfRule type="cellIs" dxfId="27" priority="34" stopIfTrue="1" operator="equal">
      <formula>"ALTO"</formula>
    </cfRule>
    <cfRule type="cellIs" dxfId="26" priority="35" stopIfTrue="1" operator="equal">
      <formula>"MEDIO"</formula>
    </cfRule>
    <cfRule type="cellIs" dxfId="25" priority="36" stopIfTrue="1" operator="equal">
      <formula>"BAJO"</formula>
    </cfRule>
  </conditionalFormatting>
  <conditionalFormatting sqref="R26:R37">
    <cfRule type="cellIs" dxfId="24" priority="29" stopIfTrue="1" operator="equal">
      <formula>"EXTREMO"</formula>
    </cfRule>
  </conditionalFormatting>
  <conditionalFormatting sqref="K19">
    <cfRule type="cellIs" dxfId="23" priority="17" stopIfTrue="1" operator="equal">
      <formula>"EXTREMO"</formula>
    </cfRule>
    <cfRule type="cellIs" dxfId="22" priority="18" stopIfTrue="1" operator="equal">
      <formula>"ALTO"</formula>
    </cfRule>
    <cfRule type="cellIs" dxfId="21" priority="19" stopIfTrue="1" operator="equal">
      <formula>"MEDIO"</formula>
    </cfRule>
    <cfRule type="cellIs" dxfId="20" priority="20" stopIfTrue="1" operator="equal">
      <formula>"BAJO"</formula>
    </cfRule>
  </conditionalFormatting>
  <conditionalFormatting sqref="R19">
    <cfRule type="cellIs" dxfId="19" priority="21" stopIfTrue="1" operator="equal">
      <formula>"EXTREMO"</formula>
    </cfRule>
    <cfRule type="cellIs" dxfId="18" priority="22" stopIfTrue="1" operator="equal">
      <formula>"ALTO"</formula>
    </cfRule>
    <cfRule type="cellIs" dxfId="17" priority="23" stopIfTrue="1" operator="equal">
      <formula>"MEDIO"</formula>
    </cfRule>
    <cfRule type="cellIs" dxfId="16" priority="24" stopIfTrue="1" operator="equal">
      <formula>"BAJO"</formula>
    </cfRule>
  </conditionalFormatting>
  <conditionalFormatting sqref="K39">
    <cfRule type="cellIs" dxfId="15" priority="13" stopIfTrue="1" operator="equal">
      <formula>"EXTREMO"</formula>
    </cfRule>
    <cfRule type="cellIs" dxfId="14" priority="14" stopIfTrue="1" operator="equal">
      <formula>"ALTO"</formula>
    </cfRule>
    <cfRule type="cellIs" dxfId="13" priority="15" stopIfTrue="1" operator="equal">
      <formula>"MEDIO"</formula>
    </cfRule>
    <cfRule type="cellIs" dxfId="12" priority="16" stopIfTrue="1" operator="equal">
      <formula>"BAJO"</formula>
    </cfRule>
  </conditionalFormatting>
  <conditionalFormatting sqref="R39">
    <cfRule type="cellIs" dxfId="11" priority="9" stopIfTrue="1" operator="equal">
      <formula>"EXTREMO"</formula>
    </cfRule>
  </conditionalFormatting>
  <conditionalFormatting sqref="R39">
    <cfRule type="cellIs" dxfId="10" priority="10" stopIfTrue="1" operator="equal">
      <formula>"ALTO"</formula>
    </cfRule>
    <cfRule type="cellIs" dxfId="9" priority="11" stopIfTrue="1" operator="equal">
      <formula>"MEDIO"</formula>
    </cfRule>
    <cfRule type="cellIs" dxfId="8" priority="12" stopIfTrue="1" operator="equal">
      <formula>"BAJO"</formula>
    </cfRule>
  </conditionalFormatting>
  <conditionalFormatting sqref="K38">
    <cfRule type="cellIs" dxfId="7" priority="5" stopIfTrue="1" operator="equal">
      <formula>"EXTREMO"</formula>
    </cfRule>
    <cfRule type="cellIs" dxfId="6" priority="6" stopIfTrue="1" operator="equal">
      <formula>"ALTO"</formula>
    </cfRule>
    <cfRule type="cellIs" dxfId="5" priority="7" stopIfTrue="1" operator="equal">
      <formula>"MEDIO"</formula>
    </cfRule>
    <cfRule type="cellIs" dxfId="4" priority="8" stopIfTrue="1" operator="equal">
      <formula>"BAJO"</formula>
    </cfRule>
  </conditionalFormatting>
  <conditionalFormatting sqref="R38">
    <cfRule type="cellIs" dxfId="3" priority="2" stopIfTrue="1" operator="equal">
      <formula>"ALTO"</formula>
    </cfRule>
    <cfRule type="cellIs" dxfId="2" priority="3" stopIfTrue="1" operator="equal">
      <formula>"MEDIO"</formula>
    </cfRule>
    <cfRule type="cellIs" dxfId="1" priority="4" stopIfTrue="1" operator="equal">
      <formula>"BAJO"</formula>
    </cfRule>
  </conditionalFormatting>
  <conditionalFormatting sqref="R38">
    <cfRule type="cellIs" dxfId="0" priority="1" stopIfTrue="1" operator="equal">
      <formula>"EXTREMO"</formula>
    </cfRule>
  </conditionalFormatting>
  <dataValidations count="1">
    <dataValidation type="list" allowBlank="1" showInputMessage="1" showErrorMessage="1" sqref="L30:L31 L27 L34:L39" xr:uid="{72C06F49-1C57-496E-AD11-8CD1EA64BB6C}">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16"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Workgroup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Nandy Myleidi Sierra Gomez</cp:lastModifiedBy>
  <cp:revision/>
  <dcterms:created xsi:type="dcterms:W3CDTF">2007-06-14T01:55:06Z</dcterms:created>
  <dcterms:modified xsi:type="dcterms:W3CDTF">2025-07-10T16:41:27Z</dcterms:modified>
  <cp:category/>
  <cp:contentStatus/>
</cp:coreProperties>
</file>