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5\INVITACIÓN A COTIZAR\IC 108-2025 MANTENIMIENTO Y REPUESTOS LLAMADOS DE ENFERMERIA\PARA PUBLICAR\"/>
    </mc:Choice>
  </mc:AlternateContent>
  <xr:revisionPtr revIDLastSave="0" documentId="13_ncr:1_{AFCA6467-B51C-4106-B82C-A0D08FF51295}" xr6:coauthVersionLast="44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" sheetId="1" r:id="rId1"/>
  </sheets>
  <definedNames>
    <definedName name="_xlnm._FilterDatabase" localSheetId="0" hidden="1">'Anexo '!$A$9:$H$9</definedName>
    <definedName name="_xlnm.Print_Area" localSheetId="0">'Anexo '!$A$1:$H$9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1" i="1" l="1"/>
  <c r="G11" i="1" s="1"/>
  <c r="F155" i="1" l="1"/>
  <c r="G155" i="1" s="1"/>
  <c r="F161" i="1"/>
  <c r="G161" i="1" s="1"/>
  <c r="F23" i="1"/>
  <c r="G23" i="1" s="1"/>
  <c r="F167" i="1"/>
  <c r="G167" i="1" s="1"/>
  <c r="F149" i="1"/>
  <c r="G149" i="1" s="1"/>
  <c r="F143" i="1"/>
  <c r="G143" i="1" s="1"/>
  <c r="F137" i="1"/>
  <c r="G137" i="1" s="1"/>
  <c r="F131" i="1"/>
  <c r="G131" i="1" s="1"/>
  <c r="F125" i="1"/>
  <c r="G125" i="1" s="1"/>
  <c r="F119" i="1"/>
  <c r="G119" i="1" s="1"/>
  <c r="F113" i="1"/>
  <c r="G113" i="1" s="1"/>
  <c r="F107" i="1"/>
  <c r="G107" i="1" s="1"/>
  <c r="F101" i="1"/>
  <c r="G101" i="1" s="1"/>
  <c r="F95" i="1"/>
  <c r="G95" i="1" s="1"/>
  <c r="F89" i="1"/>
  <c r="G89" i="1" s="1"/>
  <c r="F83" i="1"/>
  <c r="G83" i="1" s="1"/>
  <c r="F77" i="1"/>
  <c r="G77" i="1" s="1"/>
  <c r="F71" i="1"/>
  <c r="G71" i="1" s="1"/>
  <c r="F65" i="1"/>
  <c r="G65" i="1" s="1"/>
  <c r="F59" i="1"/>
  <c r="G59" i="1" s="1"/>
  <c r="F53" i="1"/>
  <c r="G53" i="1" s="1"/>
  <c r="F47" i="1"/>
  <c r="G47" i="1" s="1"/>
  <c r="F41" i="1"/>
  <c r="G41" i="1" s="1"/>
  <c r="F35" i="1"/>
  <c r="G35" i="1" s="1"/>
  <c r="F29" i="1"/>
  <c r="G29" i="1" s="1"/>
  <c r="F17" i="1"/>
  <c r="G17" i="1" s="1"/>
</calcChain>
</file>

<file path=xl/sharedStrings.xml><?xml version="1.0" encoding="utf-8"?>
<sst xmlns="http://schemas.openxmlformats.org/spreadsheetml/2006/main" count="319" uniqueCount="54">
  <si>
    <t>UNIDAD DE MEDIDA</t>
  </si>
  <si>
    <t>FECHA:</t>
  </si>
  <si>
    <t>DESCRIPCIÓN GENERAL</t>
  </si>
  <si>
    <t xml:space="preserve">CANTIDADES </t>
  </si>
  <si>
    <t>CO-CBS-FT-06 V2</t>
  </si>
  <si>
    <t xml:space="preserve">NECESIDAD: </t>
  </si>
  <si>
    <t>PROVEEDOR:</t>
  </si>
  <si>
    <t>VALOR IVA (SI APLICA)</t>
  </si>
  <si>
    <t>VALOR UNITARIO + IVA</t>
  </si>
  <si>
    <t xml:space="preserve">VALOR UNITARIO </t>
  </si>
  <si>
    <t>ANEXO ECONOMICO IC 041-2025</t>
  </si>
  <si>
    <t>CENTRAL DE ENFERMERIA</t>
  </si>
  <si>
    <t>ESTACION PACEINTE</t>
  </si>
  <si>
    <t>ESTACION BAÑO</t>
  </si>
  <si>
    <t>CORDON PERILLA</t>
  </si>
  <si>
    <t>LAMPARAS PASILLO</t>
  </si>
  <si>
    <t>UN</t>
  </si>
  <si>
    <t>QUINTO SUR</t>
  </si>
  <si>
    <t>CUARTO NORTE</t>
  </si>
  <si>
    <t>CUARTO SUR</t>
  </si>
  <si>
    <t>TERCER PISO PEDIATRIA</t>
  </si>
  <si>
    <t>PISO AZUL</t>
  </si>
  <si>
    <t xml:space="preserve">TUNJUELITO 2DO PISO </t>
  </si>
  <si>
    <t>TUNJUELITO URGENCIAS</t>
  </si>
  <si>
    <t>VISTA HERMOSA TERCER PISO</t>
  </si>
  <si>
    <t>VISTA HERMOSA SEGUNDO PISO</t>
  </si>
  <si>
    <t>VISTA HERMOSA PRIMER PISO</t>
  </si>
  <si>
    <t>QUINTO NORTE TUNAL</t>
  </si>
  <si>
    <t>MEISSEN PRIMER PISO URG PED</t>
  </si>
  <si>
    <t>MEISSEN PRIMER PISO URG ADULTO</t>
  </si>
  <si>
    <t>MEISSEN SEGUNDO PISO REC</t>
  </si>
  <si>
    <t>MEISSEN SEGUNDO PISO TRABAJO PARTOS</t>
  </si>
  <si>
    <t>MEISSEN SEGUNDO PISO ALTO RIESGO</t>
  </si>
  <si>
    <t>MEISSEN SEGUNDO PISO RECUP. CX</t>
  </si>
  <si>
    <t>MEISSEN TERCER PISO UCI</t>
  </si>
  <si>
    <t>MEISSEN CUARTO PISO SUR</t>
  </si>
  <si>
    <t>MEISSEN CUARTO PISO NORTE</t>
  </si>
  <si>
    <t>MEISSEN QUINTO SUR</t>
  </si>
  <si>
    <t>MEISSEN QUINTO NORTE</t>
  </si>
  <si>
    <t>MEISSEN SEXTO NORTE</t>
  </si>
  <si>
    <t>MEISSEN SEXTO SUR</t>
  </si>
  <si>
    <t>SUMAPAZ SAN JUAN</t>
  </si>
  <si>
    <t>AGOSTO DE 2025</t>
  </si>
  <si>
    <t>Í+A6:H26TEM</t>
  </si>
  <si>
    <t>PRESTACIÓN DEL SERVICIO DE MANTENIMIENTO PREVENTIVO, CORRECTIVO Y SUMINISTRO DE REPUESTOS A LOS SISTEMAS DE LLAMADOS DE ENFERMERIA DE LAS DIFERENTES SEDES DE LA SUBRED INTEGRADA DE SERVICIOS DE SALUD SUR E.S. E</t>
  </si>
  <si>
    <r>
      <t xml:space="preserve">NOTA 1: </t>
    </r>
    <r>
      <rPr>
        <sz val="10"/>
        <rFont val="Arial"/>
        <family val="2"/>
      </rPr>
      <t xml:space="preserve">La Subred Integrada de Servicios de Salud Sur E.S.E., podrá incluir o excluir algún equipo (llamados de enfermeria), durante la ejecución del contrato resultante, ya sea por baja o puesta en funcionamiento según se requiera. </t>
    </r>
  </si>
  <si>
    <t>SUMAPAZ NAZARETH</t>
  </si>
  <si>
    <t>MEISSEN TORRE 2</t>
  </si>
  <si>
    <r>
      <t>NOTA 2:</t>
    </r>
    <r>
      <rPr>
        <sz val="10"/>
        <rFont val="Arial"/>
        <family val="2"/>
      </rPr>
      <t xml:space="preserve"> El mantenimiento preventivo, </t>
    </r>
    <r>
      <rPr>
        <sz val="10"/>
        <color rgb="FF000000"/>
        <rFont val="Arial"/>
        <family val="2"/>
      </rPr>
      <t xml:space="preserve">Incluye una visita bimensual </t>
    </r>
    <r>
      <rPr>
        <sz val="10"/>
        <rFont val="Arial"/>
        <family val="2"/>
      </rPr>
      <t>en el periodo de ejecución del objeto a contratar y todas las correctivas que se requieran sin costo adicional para la Subred Sur. Los repuestos que se deriven de los mantenimientos correctivos deben presentar cotización por parte del oferente, y requieren aprobación por parte del supervisor del contrato</t>
    </r>
  </si>
  <si>
    <t>VALOR TOTAL</t>
  </si>
  <si>
    <t>VALOR MAXIMO A OFERTAR</t>
  </si>
  <si>
    <t>VALOR UNITARIO</t>
  </si>
  <si>
    <t>VALOR IVA SI APLICA</t>
  </si>
  <si>
    <t>DILIGENCIAR EL ARCHIVO EN EXCEL (ANEXO ECONOMICO) TENIENDO EN CUENTA OFERTAR CON VALORES ENTEROS (SIN DECIMALES) EL CUAL DEBERÁ CORRESPONDER A LO OFERTADO EN EL SECOP II. TENER PRESENTE LAS CONDICIONES PARA LA PRESTACION DEL SERVICIO QUE SE DESCRIBEN EN EL ESTUDIO DE NECESIDAD E INVITACION A COTIZAR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</si>
</sst>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-&quot;$&quot;\ * #,##0_-;\-&quot;$&quot;\ * #,##0_-;_-&quot;$&quot;\ * &quot;-&quot;??_-;_-@_-"/>
  </numFmts>
  <fonts count="1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 "/>
    </font>
    <font>
      <b/>
      <sz val="10"/>
      <color theme="1"/>
      <name val="Arial  "/>
    </font>
    <font>
      <b/>
      <sz val="10"/>
      <name val="Arial  "/>
    </font>
    <font>
      <sz val="10"/>
      <color rgb="FF000000"/>
      <name val="Arial"/>
      <family val="2"/>
    </font>
    <font>
      <sz val="9"/>
      <color rgb="FF000000"/>
      <name val="Calibri"/>
      <family val="2"/>
    </font>
    <font>
      <sz val="9"/>
      <color rgb="FF000000"/>
      <name val="Arial"/>
      <family val="2"/>
    </font>
    <font>
      <b/>
      <sz val="10"/>
      <name val="Arial"/>
      <family val="2"/>
    </font>
    <font>
      <b/>
      <sz val="9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3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8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65" fontId="7" fillId="0" borderId="1" xfId="7" applyNumberFormat="1" applyFont="1" applyFill="1" applyBorder="1" applyAlignment="1">
      <alignment horizontal="center"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4" fillId="5" borderId="1" xfId="3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</cellXfs>
  <cellStyles count="9">
    <cellStyle name="Millares" xfId="1" builtinId="3"/>
    <cellStyle name="Millares [0]" xfId="8" builtinId="6"/>
    <cellStyle name="Moneda" xfId="7" builtinId="4"/>
    <cellStyle name="Normal" xfId="0" builtinId="0"/>
    <cellStyle name="Normal 2 2 2 2" xfId="2" xr:uid="{00000000-0005-0000-0000-000002000000}"/>
    <cellStyle name="Normal 2 2 2 2 2" xfId="6" xr:uid="{00000000-0005-0000-0000-000003000000}"/>
    <cellStyle name="Normal 2 3" xfId="3" xr:uid="{00000000-0005-0000-0000-000004000000}"/>
    <cellStyle name="Normal 3" xfId="4" xr:uid="{00000000-0005-0000-0000-000005000000}"/>
    <cellStyle name="Normal 4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0</xdr:rowOff>
    </xdr:from>
    <xdr:ext cx="0" cy="190500"/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0" cy="1043517"/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8625" y="0"/>
          <a:ext cx="0" cy="1043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922866</xdr:colOff>
      <xdr:row>0</xdr:row>
      <xdr:rowOff>84666</xdr:rowOff>
    </xdr:from>
    <xdr:ext cx="1059" cy="1054100"/>
    <xdr:pic>
      <xdr:nvPicPr>
        <xdr:cNvPr id="4" name="2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902" y="84666"/>
          <a:ext cx="1059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249011</xdr:colOff>
      <xdr:row>0</xdr:row>
      <xdr:rowOff>110218</xdr:rowOff>
    </xdr:from>
    <xdr:to>
      <xdr:col>1</xdr:col>
      <xdr:colOff>974816</xdr:colOff>
      <xdr:row>2</xdr:row>
      <xdr:rowOff>18900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868" y="110218"/>
          <a:ext cx="733425" cy="661770"/>
        </a:xfrm>
        <a:prstGeom prst="rect">
          <a:avLst/>
        </a:prstGeom>
      </xdr:spPr>
    </xdr:pic>
    <xdr:clientData/>
  </xdr:twoCellAnchor>
  <xdr:oneCellAnchor>
    <xdr:from>
      <xdr:col>0</xdr:col>
      <xdr:colOff>47625</xdr:colOff>
      <xdr:row>0</xdr:row>
      <xdr:rowOff>0</xdr:rowOff>
    </xdr:from>
    <xdr:ext cx="0" cy="190500"/>
    <xdr:pic>
      <xdr:nvPicPr>
        <xdr:cNvPr id="5" name="2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0" cy="1043517"/>
    <xdr:pic>
      <xdr:nvPicPr>
        <xdr:cNvPr id="7" name="2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0"/>
          <a:ext cx="0" cy="1043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922866</xdr:colOff>
      <xdr:row>0</xdr:row>
      <xdr:rowOff>84666</xdr:rowOff>
    </xdr:from>
    <xdr:ext cx="1059" cy="1054100"/>
    <xdr:pic>
      <xdr:nvPicPr>
        <xdr:cNvPr id="8" name="2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2666" y="84666"/>
          <a:ext cx="1059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249011</xdr:colOff>
      <xdr:row>0</xdr:row>
      <xdr:rowOff>110218</xdr:rowOff>
    </xdr:from>
    <xdr:to>
      <xdr:col>1</xdr:col>
      <xdr:colOff>974816</xdr:colOff>
      <xdr:row>2</xdr:row>
      <xdr:rowOff>18900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786" y="110218"/>
          <a:ext cx="733425" cy="664491"/>
        </a:xfrm>
        <a:prstGeom prst="rect">
          <a:avLst/>
        </a:prstGeom>
      </xdr:spPr>
    </xdr:pic>
    <xdr:clientData/>
  </xdr:twoCellAnchor>
  <xdr:oneCellAnchor>
    <xdr:from>
      <xdr:col>0</xdr:col>
      <xdr:colOff>47625</xdr:colOff>
      <xdr:row>0</xdr:row>
      <xdr:rowOff>0</xdr:rowOff>
    </xdr:from>
    <xdr:ext cx="0" cy="190500"/>
    <xdr:pic>
      <xdr:nvPicPr>
        <xdr:cNvPr id="10" name="2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0" cy="1043517"/>
    <xdr:pic>
      <xdr:nvPicPr>
        <xdr:cNvPr id="11" name="2 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0"/>
          <a:ext cx="0" cy="1043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922866</xdr:colOff>
      <xdr:row>0</xdr:row>
      <xdr:rowOff>84666</xdr:rowOff>
    </xdr:from>
    <xdr:ext cx="1059" cy="1054100"/>
    <xdr:pic>
      <xdr:nvPicPr>
        <xdr:cNvPr id="12" name="2 Imagen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2666" y="84666"/>
          <a:ext cx="1059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10</xdr:col>
      <xdr:colOff>4763</xdr:colOff>
      <xdr:row>0</xdr:row>
      <xdr:rowOff>173831</xdr:rowOff>
    </xdr:from>
    <xdr:to>
      <xdr:col>10</xdr:col>
      <xdr:colOff>1374935</xdr:colOff>
      <xdr:row>2</xdr:row>
      <xdr:rowOff>238125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84607" y="173831"/>
          <a:ext cx="1370172" cy="826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314"/>
  <sheetViews>
    <sheetView showGridLines="0" tabSelected="1" topLeftCell="B166" zoomScale="80" zoomScaleNormal="80" zoomScaleSheetLayoutView="70" workbookViewId="0">
      <selection activeCell="E176" sqref="E176"/>
    </sheetView>
  </sheetViews>
  <sheetFormatPr baseColWidth="10" defaultColWidth="11.42578125" defaultRowHeight="90" customHeight="1"/>
  <cols>
    <col min="1" max="1" width="7.28515625" style="2" hidden="1" customWidth="1"/>
    <col min="2" max="2" width="42" style="2" customWidth="1"/>
    <col min="3" max="3" width="13.85546875" style="2" customWidth="1"/>
    <col min="4" max="4" width="13" style="2" customWidth="1"/>
    <col min="5" max="5" width="20.5703125" style="2" customWidth="1"/>
    <col min="6" max="6" width="19.140625" style="2" customWidth="1"/>
    <col min="7" max="7" width="21.140625" style="2" customWidth="1"/>
    <col min="8" max="8" width="20.85546875" style="2" customWidth="1"/>
    <col min="9" max="11" width="20.85546875" style="13" customWidth="1"/>
    <col min="12" max="48" width="11.42578125" style="4"/>
    <col min="49" max="16384" width="11.42578125" style="2"/>
  </cols>
  <sheetData>
    <row r="1" spans="1:48" s="4" customFormat="1" ht="30" customHeight="1">
      <c r="A1" s="28"/>
      <c r="B1" s="28"/>
      <c r="C1" s="24"/>
      <c r="D1" s="24"/>
      <c r="E1" s="24"/>
      <c r="F1" s="24"/>
      <c r="G1" s="24"/>
      <c r="H1" s="24"/>
      <c r="I1" s="24"/>
      <c r="J1" s="24"/>
      <c r="K1" s="21"/>
    </row>
    <row r="2" spans="1:48" s="4" customFormat="1" ht="30" customHeight="1">
      <c r="A2" s="28"/>
      <c r="B2" s="28"/>
      <c r="C2" s="24" t="s">
        <v>10</v>
      </c>
      <c r="D2" s="24"/>
      <c r="E2" s="24"/>
      <c r="F2" s="24"/>
      <c r="G2" s="24"/>
      <c r="H2" s="24"/>
      <c r="I2" s="24"/>
      <c r="J2" s="1" t="s">
        <v>4</v>
      </c>
      <c r="K2" s="21"/>
    </row>
    <row r="3" spans="1:48" s="4" customFormat="1" ht="30" customHeight="1">
      <c r="A3" s="29" t="s">
        <v>1</v>
      </c>
      <c r="B3" s="29"/>
      <c r="C3" s="25" t="s">
        <v>42</v>
      </c>
      <c r="D3" s="25"/>
      <c r="E3" s="25"/>
      <c r="F3" s="25"/>
      <c r="G3" s="25"/>
      <c r="H3" s="25"/>
      <c r="I3" s="25"/>
      <c r="J3" s="25"/>
      <c r="K3" s="21"/>
    </row>
    <row r="4" spans="1:48" s="4" customFormat="1" ht="55.5" customHeight="1">
      <c r="A4" s="24" t="s">
        <v>5</v>
      </c>
      <c r="B4" s="24"/>
      <c r="C4" s="26" t="s">
        <v>44</v>
      </c>
      <c r="D4" s="26"/>
      <c r="E4" s="26"/>
      <c r="F4" s="26"/>
      <c r="G4" s="26"/>
      <c r="H4" s="26"/>
      <c r="I4" s="26"/>
      <c r="J4" s="26"/>
      <c r="K4" s="21"/>
    </row>
    <row r="5" spans="1:48" ht="30" customHeight="1">
      <c r="A5" s="24" t="s">
        <v>6</v>
      </c>
      <c r="B5" s="24"/>
      <c r="C5" s="23"/>
      <c r="D5" s="23"/>
      <c r="E5" s="23"/>
      <c r="F5" s="23"/>
      <c r="G5" s="23"/>
      <c r="H5" s="23"/>
      <c r="I5" s="23"/>
      <c r="J5" s="23"/>
      <c r="K5" s="23"/>
    </row>
    <row r="6" spans="1:48" s="13" customFormat="1" ht="30" customHeight="1">
      <c r="A6" s="1"/>
      <c r="B6" s="19" t="s">
        <v>2</v>
      </c>
      <c r="C6" s="19" t="s">
        <v>0</v>
      </c>
      <c r="D6" s="19" t="s">
        <v>3</v>
      </c>
      <c r="E6" s="22" t="s">
        <v>50</v>
      </c>
      <c r="F6" s="22"/>
      <c r="G6" s="22"/>
      <c r="H6" s="20" t="s">
        <v>51</v>
      </c>
      <c r="I6" s="20" t="s">
        <v>52</v>
      </c>
      <c r="J6" s="20" t="s">
        <v>8</v>
      </c>
      <c r="K6" s="20" t="s">
        <v>49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18.75" customHeight="1">
      <c r="A7" s="32" t="s">
        <v>43</v>
      </c>
      <c r="B7" s="19"/>
      <c r="C7" s="19"/>
      <c r="D7" s="19"/>
      <c r="E7" s="33" t="s">
        <v>9</v>
      </c>
      <c r="F7" s="33" t="s">
        <v>7</v>
      </c>
      <c r="G7" s="33" t="s">
        <v>8</v>
      </c>
      <c r="H7" s="20"/>
      <c r="I7" s="20"/>
      <c r="J7" s="20"/>
      <c r="K7" s="20"/>
    </row>
    <row r="8" spans="1:48" s="6" customFormat="1" ht="19.5" customHeight="1">
      <c r="A8" s="32"/>
      <c r="B8" s="19"/>
      <c r="C8" s="19"/>
      <c r="D8" s="19"/>
      <c r="E8" s="33"/>
      <c r="F8" s="33"/>
      <c r="G8" s="33"/>
      <c r="H8" s="20"/>
      <c r="I8" s="20"/>
      <c r="J8" s="20"/>
      <c r="K8" s="20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s="3" customFormat="1" ht="6" customHeight="1">
      <c r="A9" s="32"/>
      <c r="B9" s="19"/>
      <c r="C9" s="19"/>
      <c r="D9" s="19"/>
      <c r="E9" s="33"/>
      <c r="F9" s="33"/>
      <c r="G9" s="33"/>
      <c r="H9" s="20"/>
      <c r="I9" s="20"/>
      <c r="J9" s="20"/>
      <c r="K9" s="20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s="3" customFormat="1" ht="21.75" customHeight="1">
      <c r="A10" s="8"/>
      <c r="B10" s="27" t="s">
        <v>27</v>
      </c>
      <c r="C10" s="27"/>
      <c r="D10" s="27"/>
      <c r="E10" s="27"/>
      <c r="F10" s="27"/>
      <c r="G10" s="27"/>
      <c r="H10" s="27"/>
      <c r="I10" s="14"/>
      <c r="J10" s="14"/>
      <c r="K10" s="14"/>
    </row>
    <row r="11" spans="1:48" s="3" customFormat="1" ht="21.75" customHeight="1">
      <c r="A11" s="8"/>
      <c r="B11" s="9" t="s">
        <v>11</v>
      </c>
      <c r="C11" s="10" t="s">
        <v>16</v>
      </c>
      <c r="D11" s="11">
        <v>1</v>
      </c>
      <c r="E11" s="18">
        <v>1234500</v>
      </c>
      <c r="F11" s="18">
        <f>E11*19%</f>
        <v>234555</v>
      </c>
      <c r="G11" s="18">
        <f>F11+E11</f>
        <v>1469055</v>
      </c>
      <c r="H11" s="18"/>
      <c r="I11" s="18"/>
      <c r="J11" s="18"/>
      <c r="K11" s="18"/>
    </row>
    <row r="12" spans="1:48" s="3" customFormat="1" ht="21.75" customHeight="1">
      <c r="A12" s="8"/>
      <c r="B12" s="9" t="s">
        <v>12</v>
      </c>
      <c r="C12" s="10" t="s">
        <v>16</v>
      </c>
      <c r="D12" s="11">
        <v>18</v>
      </c>
      <c r="E12" s="18"/>
      <c r="F12" s="18"/>
      <c r="G12" s="18"/>
      <c r="H12" s="18"/>
      <c r="I12" s="18"/>
      <c r="J12" s="18"/>
      <c r="K12" s="18"/>
    </row>
    <row r="13" spans="1:48" s="3" customFormat="1" ht="21.75" customHeight="1">
      <c r="A13" s="8"/>
      <c r="B13" s="9" t="s">
        <v>13</v>
      </c>
      <c r="C13" s="10" t="s">
        <v>16</v>
      </c>
      <c r="D13" s="11">
        <v>12</v>
      </c>
      <c r="E13" s="18"/>
      <c r="F13" s="18"/>
      <c r="G13" s="18"/>
      <c r="H13" s="18"/>
      <c r="I13" s="18"/>
      <c r="J13" s="18"/>
      <c r="K13" s="18"/>
    </row>
    <row r="14" spans="1:48" s="3" customFormat="1" ht="21.75" customHeight="1">
      <c r="A14" s="8"/>
      <c r="B14" s="9" t="s">
        <v>14</v>
      </c>
      <c r="C14" s="10" t="s">
        <v>16</v>
      </c>
      <c r="D14" s="11">
        <v>18</v>
      </c>
      <c r="E14" s="18"/>
      <c r="F14" s="18"/>
      <c r="G14" s="18"/>
      <c r="H14" s="18"/>
      <c r="I14" s="18"/>
      <c r="J14" s="18"/>
      <c r="K14" s="18"/>
    </row>
    <row r="15" spans="1:48" s="3" customFormat="1" ht="21.75" customHeight="1">
      <c r="A15" s="8"/>
      <c r="B15" s="9" t="s">
        <v>15</v>
      </c>
      <c r="C15" s="10" t="s">
        <v>16</v>
      </c>
      <c r="D15" s="11">
        <v>12</v>
      </c>
      <c r="E15" s="18"/>
      <c r="F15" s="18"/>
      <c r="G15" s="18"/>
      <c r="H15" s="18"/>
      <c r="I15" s="18"/>
      <c r="J15" s="18"/>
      <c r="K15" s="18"/>
    </row>
    <row r="16" spans="1:48" s="3" customFormat="1" ht="21.75" customHeight="1">
      <c r="A16" s="8"/>
      <c r="B16" s="27" t="s">
        <v>17</v>
      </c>
      <c r="C16" s="27"/>
      <c r="D16" s="27"/>
      <c r="E16" s="27"/>
      <c r="F16" s="27"/>
      <c r="G16" s="27"/>
      <c r="H16" s="27"/>
      <c r="I16" s="14"/>
      <c r="J16" s="14"/>
      <c r="K16" s="14"/>
    </row>
    <row r="17" spans="1:11" s="3" customFormat="1" ht="21.75" customHeight="1">
      <c r="A17" s="8"/>
      <c r="B17" s="9" t="s">
        <v>11</v>
      </c>
      <c r="C17" s="10" t="s">
        <v>16</v>
      </c>
      <c r="D17" s="11">
        <v>1</v>
      </c>
      <c r="E17" s="18">
        <v>1432500</v>
      </c>
      <c r="F17" s="18">
        <f>E17*19%</f>
        <v>272175</v>
      </c>
      <c r="G17" s="18">
        <f>F17+E17</f>
        <v>1704675</v>
      </c>
      <c r="H17" s="18"/>
      <c r="I17" s="18"/>
      <c r="J17" s="18"/>
      <c r="K17" s="18"/>
    </row>
    <row r="18" spans="1:11" s="3" customFormat="1" ht="21.75" customHeight="1">
      <c r="A18" s="8"/>
      <c r="B18" s="9" t="s">
        <v>12</v>
      </c>
      <c r="C18" s="10" t="s">
        <v>16</v>
      </c>
      <c r="D18" s="11">
        <v>23</v>
      </c>
      <c r="E18" s="18"/>
      <c r="F18" s="18"/>
      <c r="G18" s="18"/>
      <c r="H18" s="18"/>
      <c r="I18" s="18"/>
      <c r="J18" s="18"/>
      <c r="K18" s="18"/>
    </row>
    <row r="19" spans="1:11" s="3" customFormat="1" ht="21.75" customHeight="1">
      <c r="A19" s="8"/>
      <c r="B19" s="9" t="s">
        <v>13</v>
      </c>
      <c r="C19" s="10" t="s">
        <v>16</v>
      </c>
      <c r="D19" s="11">
        <v>13</v>
      </c>
      <c r="E19" s="18"/>
      <c r="F19" s="18"/>
      <c r="G19" s="18"/>
      <c r="H19" s="18"/>
      <c r="I19" s="18"/>
      <c r="J19" s="18"/>
      <c r="K19" s="18"/>
    </row>
    <row r="20" spans="1:11" s="3" customFormat="1" ht="21.75" customHeight="1">
      <c r="A20" s="8"/>
      <c r="B20" s="9" t="s">
        <v>14</v>
      </c>
      <c r="C20" s="10" t="s">
        <v>16</v>
      </c>
      <c r="D20" s="11">
        <v>23</v>
      </c>
      <c r="E20" s="18"/>
      <c r="F20" s="18"/>
      <c r="G20" s="18"/>
      <c r="H20" s="18"/>
      <c r="I20" s="18"/>
      <c r="J20" s="18"/>
      <c r="K20" s="18"/>
    </row>
    <row r="21" spans="1:11" s="3" customFormat="1" ht="21.75" customHeight="1">
      <c r="A21" s="8"/>
      <c r="B21" s="9" t="s">
        <v>15</v>
      </c>
      <c r="C21" s="10" t="s">
        <v>16</v>
      </c>
      <c r="D21" s="11">
        <v>13</v>
      </c>
      <c r="E21" s="18"/>
      <c r="F21" s="18"/>
      <c r="G21" s="18"/>
      <c r="H21" s="18"/>
      <c r="I21" s="18"/>
      <c r="J21" s="18"/>
      <c r="K21" s="18"/>
    </row>
    <row r="22" spans="1:11" s="3" customFormat="1" ht="21.75" customHeight="1">
      <c r="A22" s="8"/>
      <c r="B22" s="27" t="s">
        <v>18</v>
      </c>
      <c r="C22" s="27"/>
      <c r="D22" s="27"/>
      <c r="E22" s="27"/>
      <c r="F22" s="27"/>
      <c r="G22" s="27"/>
      <c r="H22" s="27"/>
      <c r="I22" s="14"/>
      <c r="J22" s="14"/>
      <c r="K22" s="14"/>
    </row>
    <row r="23" spans="1:11" s="3" customFormat="1" ht="21.75" customHeight="1">
      <c r="A23" s="8"/>
      <c r="B23" s="9" t="s">
        <v>11</v>
      </c>
      <c r="C23" s="10" t="s">
        <v>16</v>
      </c>
      <c r="D23" s="11">
        <v>1</v>
      </c>
      <c r="E23" s="18">
        <v>1317000</v>
      </c>
      <c r="F23" s="18">
        <f>E23*19%</f>
        <v>250230</v>
      </c>
      <c r="G23" s="18">
        <f>F23+E23</f>
        <v>1567230</v>
      </c>
      <c r="H23" s="18"/>
      <c r="I23" s="18"/>
      <c r="J23" s="18"/>
      <c r="K23" s="18"/>
    </row>
    <row r="24" spans="1:11" s="3" customFormat="1" ht="21.75" customHeight="1">
      <c r="A24" s="8"/>
      <c r="B24" s="9" t="s">
        <v>12</v>
      </c>
      <c r="C24" s="10" t="s">
        <v>16</v>
      </c>
      <c r="D24" s="11">
        <v>23</v>
      </c>
      <c r="E24" s="18"/>
      <c r="F24" s="18"/>
      <c r="G24" s="18"/>
      <c r="H24" s="18"/>
      <c r="I24" s="18"/>
      <c r="J24" s="18"/>
      <c r="K24" s="18"/>
    </row>
    <row r="25" spans="1:11" s="3" customFormat="1" ht="21.75" customHeight="1">
      <c r="A25" s="8"/>
      <c r="B25" s="9" t="s">
        <v>13</v>
      </c>
      <c r="C25" s="10" t="s">
        <v>16</v>
      </c>
      <c r="D25" s="11">
        <v>11</v>
      </c>
      <c r="E25" s="18"/>
      <c r="F25" s="18"/>
      <c r="G25" s="18"/>
      <c r="H25" s="18"/>
      <c r="I25" s="18"/>
      <c r="J25" s="18"/>
      <c r="K25" s="18"/>
    </row>
    <row r="26" spans="1:11" s="3" customFormat="1" ht="21.75" customHeight="1">
      <c r="A26" s="8"/>
      <c r="B26" s="9" t="s">
        <v>14</v>
      </c>
      <c r="C26" s="10" t="s">
        <v>16</v>
      </c>
      <c r="D26" s="11">
        <v>23</v>
      </c>
      <c r="E26" s="18"/>
      <c r="F26" s="18"/>
      <c r="G26" s="18"/>
      <c r="H26" s="18"/>
      <c r="I26" s="18"/>
      <c r="J26" s="18"/>
      <c r="K26" s="18"/>
    </row>
    <row r="27" spans="1:11" s="3" customFormat="1" ht="21.75" customHeight="1">
      <c r="A27" s="8"/>
      <c r="B27" s="9" t="s">
        <v>15</v>
      </c>
      <c r="C27" s="10" t="s">
        <v>16</v>
      </c>
      <c r="D27" s="11">
        <v>8</v>
      </c>
      <c r="E27" s="18"/>
      <c r="F27" s="18"/>
      <c r="G27" s="18"/>
      <c r="H27" s="18"/>
      <c r="I27" s="18"/>
      <c r="J27" s="18"/>
      <c r="K27" s="18"/>
    </row>
    <row r="28" spans="1:11" s="3" customFormat="1" ht="21.75" customHeight="1">
      <c r="A28" s="8"/>
      <c r="B28" s="27" t="s">
        <v>19</v>
      </c>
      <c r="C28" s="27"/>
      <c r="D28" s="27"/>
      <c r="E28" s="27"/>
      <c r="F28" s="27"/>
      <c r="G28" s="27"/>
      <c r="H28" s="27"/>
      <c r="I28" s="14"/>
      <c r="J28" s="14"/>
      <c r="K28" s="14"/>
    </row>
    <row r="29" spans="1:11" s="3" customFormat="1" ht="21.75" customHeight="1">
      <c r="A29" s="8"/>
      <c r="B29" s="9" t="s">
        <v>11</v>
      </c>
      <c r="C29" s="10" t="s">
        <v>16</v>
      </c>
      <c r="D29" s="11">
        <v>1</v>
      </c>
      <c r="E29" s="18">
        <v>1432500</v>
      </c>
      <c r="F29" s="18">
        <f>E29*19%</f>
        <v>272175</v>
      </c>
      <c r="G29" s="18">
        <f>F29+E29</f>
        <v>1704675</v>
      </c>
      <c r="H29" s="18"/>
      <c r="I29" s="18"/>
      <c r="J29" s="18"/>
      <c r="K29" s="18"/>
    </row>
    <row r="30" spans="1:11" s="3" customFormat="1" ht="21.75" customHeight="1">
      <c r="A30" s="8"/>
      <c r="B30" s="9" t="s">
        <v>12</v>
      </c>
      <c r="C30" s="10" t="s">
        <v>16</v>
      </c>
      <c r="D30" s="11">
        <v>23</v>
      </c>
      <c r="E30" s="18"/>
      <c r="F30" s="18"/>
      <c r="G30" s="18"/>
      <c r="H30" s="18"/>
      <c r="I30" s="18"/>
      <c r="J30" s="18"/>
      <c r="K30" s="18"/>
    </row>
    <row r="31" spans="1:11" s="3" customFormat="1" ht="21.75" customHeight="1">
      <c r="A31" s="8"/>
      <c r="B31" s="9" t="s">
        <v>13</v>
      </c>
      <c r="C31" s="10" t="s">
        <v>16</v>
      </c>
      <c r="D31" s="11">
        <v>13</v>
      </c>
      <c r="E31" s="18"/>
      <c r="F31" s="18"/>
      <c r="G31" s="18"/>
      <c r="H31" s="18"/>
      <c r="I31" s="18"/>
      <c r="J31" s="18"/>
      <c r="K31" s="18"/>
    </row>
    <row r="32" spans="1:11" s="3" customFormat="1" ht="21.75" customHeight="1">
      <c r="A32" s="8"/>
      <c r="B32" s="9" t="s">
        <v>14</v>
      </c>
      <c r="C32" s="10" t="s">
        <v>16</v>
      </c>
      <c r="D32" s="11">
        <v>23</v>
      </c>
      <c r="E32" s="18"/>
      <c r="F32" s="18"/>
      <c r="G32" s="18"/>
      <c r="H32" s="18"/>
      <c r="I32" s="18"/>
      <c r="J32" s="18"/>
      <c r="K32" s="18"/>
    </row>
    <row r="33" spans="1:11" s="3" customFormat="1" ht="21.75" customHeight="1">
      <c r="A33" s="8"/>
      <c r="B33" s="9" t="s">
        <v>15</v>
      </c>
      <c r="C33" s="10" t="s">
        <v>16</v>
      </c>
      <c r="D33" s="11">
        <v>13</v>
      </c>
      <c r="E33" s="18"/>
      <c r="F33" s="18"/>
      <c r="G33" s="18"/>
      <c r="H33" s="18"/>
      <c r="I33" s="18"/>
      <c r="J33" s="18"/>
      <c r="K33" s="18"/>
    </row>
    <row r="34" spans="1:11" s="3" customFormat="1" ht="21.75" customHeight="1">
      <c r="A34" s="8"/>
      <c r="B34" s="27" t="s">
        <v>20</v>
      </c>
      <c r="C34" s="27"/>
      <c r="D34" s="27"/>
      <c r="E34" s="27"/>
      <c r="F34" s="27"/>
      <c r="G34" s="27"/>
      <c r="H34" s="27"/>
      <c r="I34" s="14"/>
      <c r="J34" s="14"/>
      <c r="K34" s="14"/>
    </row>
    <row r="35" spans="1:11" s="3" customFormat="1" ht="21.75" customHeight="1">
      <c r="A35" s="8"/>
      <c r="B35" s="9" t="s">
        <v>11</v>
      </c>
      <c r="C35" s="10" t="s">
        <v>16</v>
      </c>
      <c r="D35" s="11">
        <v>1</v>
      </c>
      <c r="E35" s="18">
        <v>1696500</v>
      </c>
      <c r="F35" s="18">
        <f>E35*19%</f>
        <v>322335</v>
      </c>
      <c r="G35" s="18">
        <f>F35+E35</f>
        <v>2018835</v>
      </c>
      <c r="H35" s="18"/>
      <c r="I35" s="18"/>
      <c r="J35" s="18"/>
      <c r="K35" s="18"/>
    </row>
    <row r="36" spans="1:11" s="3" customFormat="1" ht="21.75" customHeight="1">
      <c r="A36" s="8"/>
      <c r="B36" s="9" t="s">
        <v>12</v>
      </c>
      <c r="C36" s="10" t="s">
        <v>16</v>
      </c>
      <c r="D36" s="11">
        <v>34</v>
      </c>
      <c r="E36" s="18"/>
      <c r="F36" s="18"/>
      <c r="G36" s="18"/>
      <c r="H36" s="18"/>
      <c r="I36" s="18"/>
      <c r="J36" s="18"/>
      <c r="K36" s="18"/>
    </row>
    <row r="37" spans="1:11" s="3" customFormat="1" ht="21.75" customHeight="1">
      <c r="A37" s="8"/>
      <c r="B37" s="9" t="s">
        <v>13</v>
      </c>
      <c r="C37" s="10" t="s">
        <v>16</v>
      </c>
      <c r="D37" s="11">
        <v>10</v>
      </c>
      <c r="E37" s="18"/>
      <c r="F37" s="18"/>
      <c r="G37" s="18"/>
      <c r="H37" s="18"/>
      <c r="I37" s="18"/>
      <c r="J37" s="18"/>
      <c r="K37" s="18"/>
    </row>
    <row r="38" spans="1:11" s="3" customFormat="1" ht="21.75" customHeight="1">
      <c r="A38" s="8"/>
      <c r="B38" s="9" t="s">
        <v>14</v>
      </c>
      <c r="C38" s="10" t="s">
        <v>16</v>
      </c>
      <c r="D38" s="11">
        <v>34</v>
      </c>
      <c r="E38" s="18"/>
      <c r="F38" s="18"/>
      <c r="G38" s="18"/>
      <c r="H38" s="18"/>
      <c r="I38" s="18"/>
      <c r="J38" s="18"/>
      <c r="K38" s="18"/>
    </row>
    <row r="39" spans="1:11" s="3" customFormat="1" ht="21.75" customHeight="1">
      <c r="A39" s="8"/>
      <c r="B39" s="9" t="s">
        <v>15</v>
      </c>
      <c r="C39" s="10" t="s">
        <v>16</v>
      </c>
      <c r="D39" s="11">
        <v>10</v>
      </c>
      <c r="E39" s="18"/>
      <c r="F39" s="18"/>
      <c r="G39" s="18"/>
      <c r="H39" s="18"/>
      <c r="I39" s="18"/>
      <c r="J39" s="18"/>
      <c r="K39" s="18"/>
    </row>
    <row r="40" spans="1:11" s="3" customFormat="1" ht="21.75" customHeight="1">
      <c r="A40" s="8"/>
      <c r="B40" s="27" t="s">
        <v>21</v>
      </c>
      <c r="C40" s="27"/>
      <c r="D40" s="27"/>
      <c r="E40" s="27"/>
      <c r="F40" s="27"/>
      <c r="G40" s="27"/>
      <c r="H40" s="27"/>
      <c r="I40" s="14"/>
      <c r="J40" s="14"/>
      <c r="K40" s="14"/>
    </row>
    <row r="41" spans="1:11" s="3" customFormat="1" ht="21.75" customHeight="1">
      <c r="A41" s="8"/>
      <c r="B41" s="9" t="s">
        <v>11</v>
      </c>
      <c r="C41" s="10" t="s">
        <v>16</v>
      </c>
      <c r="D41" s="11">
        <v>1</v>
      </c>
      <c r="E41" s="18">
        <v>1036500</v>
      </c>
      <c r="F41" s="18">
        <f>E41*19%</f>
        <v>196935</v>
      </c>
      <c r="G41" s="18">
        <f>F41+E41</f>
        <v>1233435</v>
      </c>
      <c r="H41" s="18"/>
      <c r="I41" s="18"/>
      <c r="J41" s="18"/>
      <c r="K41" s="18"/>
    </row>
    <row r="42" spans="1:11" s="3" customFormat="1" ht="21.75" customHeight="1">
      <c r="A42" s="8"/>
      <c r="B42" s="9" t="s">
        <v>12</v>
      </c>
      <c r="C42" s="10" t="s">
        <v>16</v>
      </c>
      <c r="D42" s="11">
        <v>14</v>
      </c>
      <c r="E42" s="18"/>
      <c r="F42" s="18"/>
      <c r="G42" s="18"/>
      <c r="H42" s="18"/>
      <c r="I42" s="18"/>
      <c r="J42" s="18"/>
      <c r="K42" s="18"/>
    </row>
    <row r="43" spans="1:11" s="3" customFormat="1" ht="21.75" customHeight="1">
      <c r="A43" s="8"/>
      <c r="B43" s="9" t="s">
        <v>13</v>
      </c>
      <c r="C43" s="10" t="s">
        <v>16</v>
      </c>
      <c r="D43" s="11">
        <v>3</v>
      </c>
      <c r="E43" s="18"/>
      <c r="F43" s="18"/>
      <c r="G43" s="18"/>
      <c r="H43" s="18"/>
      <c r="I43" s="18"/>
      <c r="J43" s="18"/>
      <c r="K43" s="18"/>
    </row>
    <row r="44" spans="1:11" s="3" customFormat="1" ht="21.75" customHeight="1">
      <c r="A44" s="8"/>
      <c r="B44" s="9" t="s">
        <v>14</v>
      </c>
      <c r="C44" s="10" t="s">
        <v>16</v>
      </c>
      <c r="D44" s="11">
        <v>14</v>
      </c>
      <c r="E44" s="18"/>
      <c r="F44" s="18"/>
      <c r="G44" s="18"/>
      <c r="H44" s="18"/>
      <c r="I44" s="18"/>
      <c r="J44" s="18"/>
      <c r="K44" s="18"/>
    </row>
    <row r="45" spans="1:11" s="3" customFormat="1" ht="21.75" customHeight="1">
      <c r="A45" s="8"/>
      <c r="B45" s="9" t="s">
        <v>15</v>
      </c>
      <c r="C45" s="10" t="s">
        <v>16</v>
      </c>
      <c r="D45" s="11">
        <v>17</v>
      </c>
      <c r="E45" s="18"/>
      <c r="F45" s="18"/>
      <c r="G45" s="18"/>
      <c r="H45" s="18"/>
      <c r="I45" s="18"/>
      <c r="J45" s="18"/>
      <c r="K45" s="18"/>
    </row>
    <row r="46" spans="1:11" s="3" customFormat="1" ht="21.75" customHeight="1">
      <c r="A46" s="8"/>
      <c r="B46" s="27" t="s">
        <v>22</v>
      </c>
      <c r="C46" s="27"/>
      <c r="D46" s="27"/>
      <c r="E46" s="27"/>
      <c r="F46" s="27"/>
      <c r="G46" s="27"/>
      <c r="H46" s="27"/>
      <c r="I46" s="14"/>
      <c r="J46" s="14"/>
      <c r="K46" s="14"/>
    </row>
    <row r="47" spans="1:11" s="3" customFormat="1" ht="21.75" customHeight="1">
      <c r="A47" s="8"/>
      <c r="B47" s="9" t="s">
        <v>11</v>
      </c>
      <c r="C47" s="10" t="s">
        <v>16</v>
      </c>
      <c r="D47" s="11">
        <v>1</v>
      </c>
      <c r="E47" s="18">
        <v>1680000</v>
      </c>
      <c r="F47" s="18">
        <f>E47*19%</f>
        <v>319200</v>
      </c>
      <c r="G47" s="18">
        <f>F47+E47</f>
        <v>1999200</v>
      </c>
      <c r="H47" s="18"/>
      <c r="I47" s="18"/>
      <c r="J47" s="18"/>
      <c r="K47" s="18"/>
    </row>
    <row r="48" spans="1:11" s="3" customFormat="1" ht="21.75" customHeight="1">
      <c r="A48" s="8"/>
      <c r="B48" s="9" t="s">
        <v>12</v>
      </c>
      <c r="C48" s="10" t="s">
        <v>16</v>
      </c>
      <c r="D48" s="11">
        <v>38</v>
      </c>
      <c r="E48" s="18"/>
      <c r="F48" s="18"/>
      <c r="G48" s="18"/>
      <c r="H48" s="18"/>
      <c r="I48" s="18"/>
      <c r="J48" s="18"/>
      <c r="K48" s="18"/>
    </row>
    <row r="49" spans="1:11" s="3" customFormat="1" ht="21.75" customHeight="1">
      <c r="A49" s="8"/>
      <c r="B49" s="9" t="s">
        <v>13</v>
      </c>
      <c r="C49" s="10" t="s">
        <v>16</v>
      </c>
      <c r="D49" s="11">
        <v>3</v>
      </c>
      <c r="E49" s="18"/>
      <c r="F49" s="18"/>
      <c r="G49" s="18"/>
      <c r="H49" s="18"/>
      <c r="I49" s="18"/>
      <c r="J49" s="18"/>
      <c r="K49" s="18"/>
    </row>
    <row r="50" spans="1:11" s="3" customFormat="1" ht="21.75" customHeight="1">
      <c r="A50" s="8"/>
      <c r="B50" s="9" t="s">
        <v>14</v>
      </c>
      <c r="C50" s="10" t="s">
        <v>16</v>
      </c>
      <c r="D50" s="11">
        <v>38</v>
      </c>
      <c r="E50" s="18"/>
      <c r="F50" s="18"/>
      <c r="G50" s="18"/>
      <c r="H50" s="18"/>
      <c r="I50" s="18"/>
      <c r="J50" s="18"/>
      <c r="K50" s="18"/>
    </row>
    <row r="51" spans="1:11" s="3" customFormat="1" ht="21.75" customHeight="1">
      <c r="A51" s="8"/>
      <c r="B51" s="9" t="s">
        <v>15</v>
      </c>
      <c r="C51" s="10" t="s">
        <v>16</v>
      </c>
      <c r="D51" s="11">
        <v>8</v>
      </c>
      <c r="E51" s="18"/>
      <c r="F51" s="18"/>
      <c r="G51" s="18"/>
      <c r="H51" s="18"/>
      <c r="I51" s="18"/>
      <c r="J51" s="18"/>
      <c r="K51" s="18"/>
    </row>
    <row r="52" spans="1:11" s="3" customFormat="1" ht="21.75" customHeight="1">
      <c r="A52" s="8"/>
      <c r="B52" s="27" t="s">
        <v>23</v>
      </c>
      <c r="C52" s="27"/>
      <c r="D52" s="27"/>
      <c r="E52" s="27"/>
      <c r="F52" s="27"/>
      <c r="G52" s="27"/>
      <c r="H52" s="27"/>
      <c r="I52" s="14"/>
      <c r="J52" s="14"/>
      <c r="K52" s="14"/>
    </row>
    <row r="53" spans="1:11" s="3" customFormat="1" ht="21.75" customHeight="1">
      <c r="A53" s="8"/>
      <c r="B53" s="9" t="s">
        <v>11</v>
      </c>
      <c r="C53" s="10" t="s">
        <v>16</v>
      </c>
      <c r="D53" s="11">
        <v>1</v>
      </c>
      <c r="E53" s="18">
        <v>723000</v>
      </c>
      <c r="F53" s="18">
        <f>E53*19%</f>
        <v>137370</v>
      </c>
      <c r="G53" s="18">
        <f>F53+E53</f>
        <v>860370</v>
      </c>
      <c r="H53" s="18"/>
      <c r="I53" s="18"/>
      <c r="J53" s="18"/>
      <c r="K53" s="18"/>
    </row>
    <row r="54" spans="1:11" s="3" customFormat="1" ht="21.75" customHeight="1">
      <c r="A54" s="8"/>
      <c r="B54" s="9" t="s">
        <v>12</v>
      </c>
      <c r="C54" s="10" t="s">
        <v>16</v>
      </c>
      <c r="D54" s="11">
        <v>13</v>
      </c>
      <c r="E54" s="18"/>
      <c r="F54" s="18"/>
      <c r="G54" s="18"/>
      <c r="H54" s="18"/>
      <c r="I54" s="18"/>
      <c r="J54" s="18"/>
      <c r="K54" s="18"/>
    </row>
    <row r="55" spans="1:11" s="3" customFormat="1" ht="21.75" customHeight="1">
      <c r="A55" s="8"/>
      <c r="B55" s="9" t="s">
        <v>13</v>
      </c>
      <c r="C55" s="10" t="s">
        <v>16</v>
      </c>
      <c r="D55" s="11">
        <v>0</v>
      </c>
      <c r="E55" s="18"/>
      <c r="F55" s="18"/>
      <c r="G55" s="18"/>
      <c r="H55" s="18"/>
      <c r="I55" s="18"/>
      <c r="J55" s="18"/>
      <c r="K55" s="18"/>
    </row>
    <row r="56" spans="1:11" s="3" customFormat="1" ht="21.75" customHeight="1">
      <c r="A56" s="8"/>
      <c r="B56" s="9" t="s">
        <v>14</v>
      </c>
      <c r="C56" s="10" t="s">
        <v>16</v>
      </c>
      <c r="D56" s="11">
        <v>13</v>
      </c>
      <c r="E56" s="18"/>
      <c r="F56" s="18"/>
      <c r="G56" s="18"/>
      <c r="H56" s="18"/>
      <c r="I56" s="18"/>
      <c r="J56" s="18"/>
      <c r="K56" s="18"/>
    </row>
    <row r="57" spans="1:11" s="3" customFormat="1" ht="21.75" customHeight="1">
      <c r="A57" s="8"/>
      <c r="B57" s="9" t="s">
        <v>15</v>
      </c>
      <c r="C57" s="10" t="s">
        <v>16</v>
      </c>
      <c r="D57" s="11">
        <v>3</v>
      </c>
      <c r="E57" s="18"/>
      <c r="F57" s="18"/>
      <c r="G57" s="18"/>
      <c r="H57" s="18"/>
      <c r="I57" s="18"/>
      <c r="J57" s="18"/>
      <c r="K57" s="18"/>
    </row>
    <row r="58" spans="1:11" s="3" customFormat="1" ht="21.75" customHeight="1">
      <c r="A58" s="8"/>
      <c r="B58" s="27" t="s">
        <v>24</v>
      </c>
      <c r="C58" s="27"/>
      <c r="D58" s="27"/>
      <c r="E58" s="27"/>
      <c r="F58" s="27"/>
      <c r="G58" s="27"/>
      <c r="H58" s="27"/>
      <c r="I58" s="14"/>
      <c r="J58" s="14"/>
      <c r="K58" s="14"/>
    </row>
    <row r="59" spans="1:11" s="3" customFormat="1" ht="21.75" customHeight="1">
      <c r="A59" s="8"/>
      <c r="B59" s="9" t="s">
        <v>11</v>
      </c>
      <c r="C59" s="10" t="s">
        <v>16</v>
      </c>
      <c r="D59" s="11">
        <v>1</v>
      </c>
      <c r="E59" s="18">
        <v>1300500</v>
      </c>
      <c r="F59" s="18">
        <f>E59*19%</f>
        <v>247095</v>
      </c>
      <c r="G59" s="18">
        <f>F59+E59</f>
        <v>1547595</v>
      </c>
      <c r="H59" s="18"/>
      <c r="I59" s="18"/>
      <c r="J59" s="18"/>
      <c r="K59" s="18"/>
    </row>
    <row r="60" spans="1:11" s="3" customFormat="1" ht="21.75" customHeight="1">
      <c r="A60" s="8"/>
      <c r="B60" s="9" t="s">
        <v>12</v>
      </c>
      <c r="C60" s="10" t="s">
        <v>16</v>
      </c>
      <c r="D60" s="11">
        <v>21</v>
      </c>
      <c r="E60" s="18"/>
      <c r="F60" s="18"/>
      <c r="G60" s="18"/>
      <c r="H60" s="18"/>
      <c r="I60" s="18"/>
      <c r="J60" s="18"/>
      <c r="K60" s="18"/>
    </row>
    <row r="61" spans="1:11" s="3" customFormat="1" ht="21.75" customHeight="1">
      <c r="A61" s="8"/>
      <c r="B61" s="9" t="s">
        <v>13</v>
      </c>
      <c r="C61" s="10" t="s">
        <v>16</v>
      </c>
      <c r="D61" s="11">
        <v>11</v>
      </c>
      <c r="E61" s="18"/>
      <c r="F61" s="18"/>
      <c r="G61" s="18"/>
      <c r="H61" s="18"/>
      <c r="I61" s="18"/>
      <c r="J61" s="18"/>
      <c r="K61" s="18"/>
    </row>
    <row r="62" spans="1:11" s="3" customFormat="1" ht="21.75" customHeight="1">
      <c r="A62" s="8"/>
      <c r="B62" s="9" t="s">
        <v>14</v>
      </c>
      <c r="C62" s="10" t="s">
        <v>16</v>
      </c>
      <c r="D62" s="11">
        <v>21</v>
      </c>
      <c r="E62" s="18"/>
      <c r="F62" s="18"/>
      <c r="G62" s="18"/>
      <c r="H62" s="18"/>
      <c r="I62" s="18"/>
      <c r="J62" s="18"/>
      <c r="K62" s="18"/>
    </row>
    <row r="63" spans="1:11" s="3" customFormat="1" ht="21.75" customHeight="1">
      <c r="A63" s="8"/>
      <c r="B63" s="9" t="s">
        <v>15</v>
      </c>
      <c r="C63" s="10" t="s">
        <v>16</v>
      </c>
      <c r="D63" s="11">
        <v>11</v>
      </c>
      <c r="E63" s="18"/>
      <c r="F63" s="18"/>
      <c r="G63" s="18"/>
      <c r="H63" s="18"/>
      <c r="I63" s="18"/>
      <c r="J63" s="18"/>
      <c r="K63" s="18"/>
    </row>
    <row r="64" spans="1:11" s="3" customFormat="1" ht="21.75" customHeight="1">
      <c r="A64" s="8"/>
      <c r="B64" s="27" t="s">
        <v>25</v>
      </c>
      <c r="C64" s="27"/>
      <c r="D64" s="27"/>
      <c r="E64" s="27"/>
      <c r="F64" s="27"/>
      <c r="G64" s="27"/>
      <c r="H64" s="27"/>
      <c r="I64" s="14"/>
      <c r="J64" s="14"/>
      <c r="K64" s="14"/>
    </row>
    <row r="65" spans="1:11" s="3" customFormat="1" ht="21.75" customHeight="1">
      <c r="A65" s="8"/>
      <c r="B65" s="9" t="s">
        <v>11</v>
      </c>
      <c r="C65" s="10" t="s">
        <v>16</v>
      </c>
      <c r="D65" s="11">
        <v>1</v>
      </c>
      <c r="E65" s="18">
        <v>1300500</v>
      </c>
      <c r="F65" s="18">
        <f>E65*19%</f>
        <v>247095</v>
      </c>
      <c r="G65" s="18">
        <f>F65+E65</f>
        <v>1547595</v>
      </c>
      <c r="H65" s="18"/>
      <c r="I65" s="18"/>
      <c r="J65" s="18"/>
      <c r="K65" s="18"/>
    </row>
    <row r="66" spans="1:11" s="3" customFormat="1" ht="21.75" customHeight="1">
      <c r="A66" s="8"/>
      <c r="B66" s="9" t="s">
        <v>12</v>
      </c>
      <c r="C66" s="10" t="s">
        <v>16</v>
      </c>
      <c r="D66" s="11">
        <v>21</v>
      </c>
      <c r="E66" s="18"/>
      <c r="F66" s="18"/>
      <c r="G66" s="18"/>
      <c r="H66" s="18"/>
      <c r="I66" s="18"/>
      <c r="J66" s="18"/>
      <c r="K66" s="18"/>
    </row>
    <row r="67" spans="1:11" s="3" customFormat="1" ht="21.75" customHeight="1">
      <c r="A67" s="8"/>
      <c r="B67" s="9" t="s">
        <v>13</v>
      </c>
      <c r="C67" s="10" t="s">
        <v>16</v>
      </c>
      <c r="D67" s="11">
        <v>11</v>
      </c>
      <c r="E67" s="18"/>
      <c r="F67" s="18"/>
      <c r="G67" s="18"/>
      <c r="H67" s="18"/>
      <c r="I67" s="18"/>
      <c r="J67" s="18"/>
      <c r="K67" s="18"/>
    </row>
    <row r="68" spans="1:11" s="3" customFormat="1" ht="21.75" customHeight="1">
      <c r="A68" s="8"/>
      <c r="B68" s="9" t="s">
        <v>14</v>
      </c>
      <c r="C68" s="10" t="s">
        <v>16</v>
      </c>
      <c r="D68" s="11">
        <v>21</v>
      </c>
      <c r="E68" s="18"/>
      <c r="F68" s="18"/>
      <c r="G68" s="18"/>
      <c r="H68" s="18"/>
      <c r="I68" s="18"/>
      <c r="J68" s="18"/>
      <c r="K68" s="18"/>
    </row>
    <row r="69" spans="1:11" s="3" customFormat="1" ht="21.75" customHeight="1">
      <c r="A69" s="8"/>
      <c r="B69" s="9" t="s">
        <v>15</v>
      </c>
      <c r="C69" s="10" t="s">
        <v>16</v>
      </c>
      <c r="D69" s="11">
        <v>11</v>
      </c>
      <c r="E69" s="18"/>
      <c r="F69" s="18"/>
      <c r="G69" s="18"/>
      <c r="H69" s="18"/>
      <c r="I69" s="18"/>
      <c r="J69" s="18"/>
      <c r="K69" s="18"/>
    </row>
    <row r="70" spans="1:11" s="3" customFormat="1" ht="21.75" customHeight="1">
      <c r="A70" s="8"/>
      <c r="B70" s="27" t="s">
        <v>26</v>
      </c>
      <c r="C70" s="27"/>
      <c r="D70" s="27"/>
      <c r="E70" s="27"/>
      <c r="F70" s="27"/>
      <c r="G70" s="27"/>
      <c r="H70" s="27"/>
      <c r="I70" s="14"/>
      <c r="J70" s="14"/>
      <c r="K70" s="14"/>
    </row>
    <row r="71" spans="1:11" s="3" customFormat="1" ht="21.75" customHeight="1">
      <c r="A71" s="8"/>
      <c r="B71" s="9" t="s">
        <v>11</v>
      </c>
      <c r="C71" s="10" t="s">
        <v>16</v>
      </c>
      <c r="D71" s="11">
        <v>1</v>
      </c>
      <c r="E71" s="18">
        <v>1119000</v>
      </c>
      <c r="F71" s="18">
        <f>E71*19%</f>
        <v>212610</v>
      </c>
      <c r="G71" s="18">
        <f>F71+E71</f>
        <v>1331610</v>
      </c>
      <c r="H71" s="18"/>
      <c r="I71" s="18"/>
      <c r="J71" s="18"/>
      <c r="K71" s="18"/>
    </row>
    <row r="72" spans="1:11" s="3" customFormat="1" ht="21.75" customHeight="1">
      <c r="A72" s="8"/>
      <c r="B72" s="9" t="s">
        <v>12</v>
      </c>
      <c r="C72" s="10" t="s">
        <v>16</v>
      </c>
      <c r="D72" s="11">
        <v>14</v>
      </c>
      <c r="E72" s="18"/>
      <c r="F72" s="18"/>
      <c r="G72" s="18"/>
      <c r="H72" s="18"/>
      <c r="I72" s="18"/>
      <c r="J72" s="18"/>
      <c r="K72" s="18"/>
    </row>
    <row r="73" spans="1:11" s="3" customFormat="1" ht="21.75" customHeight="1">
      <c r="A73" s="8"/>
      <c r="B73" s="9" t="s">
        <v>13</v>
      </c>
      <c r="C73" s="10" t="s">
        <v>16</v>
      </c>
      <c r="D73" s="11">
        <v>8</v>
      </c>
      <c r="E73" s="18"/>
      <c r="F73" s="18"/>
      <c r="G73" s="18"/>
      <c r="H73" s="18"/>
      <c r="I73" s="18"/>
      <c r="J73" s="18"/>
      <c r="K73" s="18"/>
    </row>
    <row r="74" spans="1:11" s="3" customFormat="1" ht="21.75" customHeight="1">
      <c r="A74" s="8"/>
      <c r="B74" s="9" t="s">
        <v>14</v>
      </c>
      <c r="C74" s="10" t="s">
        <v>16</v>
      </c>
      <c r="D74" s="11">
        <v>12</v>
      </c>
      <c r="E74" s="18"/>
      <c r="F74" s="18"/>
      <c r="G74" s="18"/>
      <c r="H74" s="18"/>
      <c r="I74" s="18"/>
      <c r="J74" s="18"/>
      <c r="K74" s="18"/>
    </row>
    <row r="75" spans="1:11" s="3" customFormat="1" ht="21.75" customHeight="1">
      <c r="A75" s="8"/>
      <c r="B75" s="9" t="s">
        <v>15</v>
      </c>
      <c r="C75" s="10" t="s">
        <v>16</v>
      </c>
      <c r="D75" s="11">
        <v>19</v>
      </c>
      <c r="E75" s="18"/>
      <c r="F75" s="18"/>
      <c r="G75" s="18"/>
      <c r="H75" s="18"/>
      <c r="I75" s="18"/>
      <c r="J75" s="18"/>
      <c r="K75" s="18"/>
    </row>
    <row r="76" spans="1:11" s="3" customFormat="1" ht="21.75" customHeight="1">
      <c r="A76" s="8"/>
      <c r="B76" s="27" t="s">
        <v>28</v>
      </c>
      <c r="C76" s="27"/>
      <c r="D76" s="27"/>
      <c r="E76" s="27"/>
      <c r="F76" s="27"/>
      <c r="G76" s="27"/>
      <c r="H76" s="27"/>
      <c r="I76" s="14"/>
      <c r="J76" s="14"/>
      <c r="K76" s="14"/>
    </row>
    <row r="77" spans="1:11" s="3" customFormat="1" ht="21.75" customHeight="1">
      <c r="A77" s="8"/>
      <c r="B77" s="9" t="s">
        <v>11</v>
      </c>
      <c r="C77" s="10" t="s">
        <v>16</v>
      </c>
      <c r="D77" s="11">
        <v>1</v>
      </c>
      <c r="E77" s="18">
        <v>805500</v>
      </c>
      <c r="F77" s="18">
        <f>E77*19%</f>
        <v>153045</v>
      </c>
      <c r="G77" s="18">
        <f>F77+E77</f>
        <v>958545</v>
      </c>
      <c r="H77" s="18"/>
      <c r="I77" s="18"/>
      <c r="J77" s="18"/>
      <c r="K77" s="18"/>
    </row>
    <row r="78" spans="1:11" s="3" customFormat="1" ht="21.75" customHeight="1">
      <c r="A78" s="8"/>
      <c r="B78" s="9" t="s">
        <v>12</v>
      </c>
      <c r="C78" s="10" t="s">
        <v>16</v>
      </c>
      <c r="D78" s="11">
        <v>10</v>
      </c>
      <c r="E78" s="18"/>
      <c r="F78" s="18"/>
      <c r="G78" s="18"/>
      <c r="H78" s="18"/>
      <c r="I78" s="18"/>
      <c r="J78" s="18"/>
      <c r="K78" s="18"/>
    </row>
    <row r="79" spans="1:11" s="3" customFormat="1" ht="21.75" customHeight="1">
      <c r="A79" s="8"/>
      <c r="B79" s="9" t="s">
        <v>13</v>
      </c>
      <c r="C79" s="10" t="s">
        <v>16</v>
      </c>
      <c r="D79" s="11">
        <v>0</v>
      </c>
      <c r="E79" s="18"/>
      <c r="F79" s="18"/>
      <c r="G79" s="18"/>
      <c r="H79" s="18"/>
      <c r="I79" s="18"/>
      <c r="J79" s="18"/>
      <c r="K79" s="18"/>
    </row>
    <row r="80" spans="1:11" s="3" customFormat="1" ht="21.75" customHeight="1">
      <c r="A80" s="8"/>
      <c r="B80" s="9" t="s">
        <v>14</v>
      </c>
      <c r="C80" s="10" t="s">
        <v>16</v>
      </c>
      <c r="D80" s="11">
        <v>10</v>
      </c>
      <c r="E80" s="18"/>
      <c r="F80" s="18"/>
      <c r="G80" s="18"/>
      <c r="H80" s="18"/>
      <c r="I80" s="18"/>
      <c r="J80" s="18"/>
      <c r="K80" s="18"/>
    </row>
    <row r="81" spans="1:11" s="3" customFormat="1" ht="21.75" customHeight="1">
      <c r="A81" s="8"/>
      <c r="B81" s="9" t="s">
        <v>15</v>
      </c>
      <c r="C81" s="10" t="s">
        <v>16</v>
      </c>
      <c r="D81" s="11">
        <v>14</v>
      </c>
      <c r="E81" s="18"/>
      <c r="F81" s="18"/>
      <c r="G81" s="18"/>
      <c r="H81" s="18"/>
      <c r="I81" s="18"/>
      <c r="J81" s="18"/>
      <c r="K81" s="18"/>
    </row>
    <row r="82" spans="1:11" s="3" customFormat="1" ht="21.75" customHeight="1">
      <c r="A82" s="8"/>
      <c r="B82" s="27" t="s">
        <v>29</v>
      </c>
      <c r="C82" s="27"/>
      <c r="D82" s="27"/>
      <c r="E82" s="27"/>
      <c r="F82" s="27"/>
      <c r="G82" s="27"/>
      <c r="H82" s="27"/>
      <c r="I82" s="14"/>
      <c r="J82" s="14"/>
      <c r="K82" s="14"/>
    </row>
    <row r="83" spans="1:11" s="3" customFormat="1" ht="21.75" customHeight="1">
      <c r="A83" s="8"/>
      <c r="B83" s="9" t="s">
        <v>11</v>
      </c>
      <c r="C83" s="10" t="s">
        <v>16</v>
      </c>
      <c r="D83" s="11">
        <v>1</v>
      </c>
      <c r="E83" s="18">
        <v>1366500</v>
      </c>
      <c r="F83" s="18">
        <f>E83*19%</f>
        <v>259635</v>
      </c>
      <c r="G83" s="18">
        <f>F83+E83</f>
        <v>1626135</v>
      </c>
      <c r="H83" s="18"/>
      <c r="I83" s="18"/>
      <c r="J83" s="18"/>
      <c r="K83" s="18"/>
    </row>
    <row r="84" spans="1:11" s="3" customFormat="1" ht="21.75" customHeight="1">
      <c r="A84" s="8"/>
      <c r="B84" s="9" t="s">
        <v>12</v>
      </c>
      <c r="C84" s="10" t="s">
        <v>16</v>
      </c>
      <c r="D84" s="11">
        <v>21</v>
      </c>
      <c r="E84" s="18"/>
      <c r="F84" s="18"/>
      <c r="G84" s="18"/>
      <c r="H84" s="18"/>
      <c r="I84" s="18"/>
      <c r="J84" s="18"/>
      <c r="K84" s="18"/>
    </row>
    <row r="85" spans="1:11" s="3" customFormat="1" ht="21.75" customHeight="1">
      <c r="A85" s="8"/>
      <c r="B85" s="9" t="s">
        <v>13</v>
      </c>
      <c r="C85" s="10" t="s">
        <v>16</v>
      </c>
      <c r="D85" s="11">
        <v>3</v>
      </c>
      <c r="E85" s="18"/>
      <c r="F85" s="18"/>
      <c r="G85" s="18"/>
      <c r="H85" s="18"/>
      <c r="I85" s="18"/>
      <c r="J85" s="18"/>
      <c r="K85" s="18"/>
    </row>
    <row r="86" spans="1:11" s="3" customFormat="1" ht="21.75" customHeight="1">
      <c r="A86" s="8"/>
      <c r="B86" s="9" t="s">
        <v>14</v>
      </c>
      <c r="C86" s="10" t="s">
        <v>16</v>
      </c>
      <c r="D86" s="11">
        <v>21</v>
      </c>
      <c r="E86" s="18"/>
      <c r="F86" s="18"/>
      <c r="G86" s="18"/>
      <c r="H86" s="18"/>
      <c r="I86" s="18"/>
      <c r="J86" s="18"/>
      <c r="K86" s="18"/>
    </row>
    <row r="87" spans="1:11" s="3" customFormat="1" ht="21.75" customHeight="1">
      <c r="A87" s="8"/>
      <c r="B87" s="9" t="s">
        <v>15</v>
      </c>
      <c r="C87" s="10" t="s">
        <v>16</v>
      </c>
      <c r="D87" s="11">
        <v>23</v>
      </c>
      <c r="E87" s="18"/>
      <c r="F87" s="18"/>
      <c r="G87" s="18"/>
      <c r="H87" s="18"/>
      <c r="I87" s="18"/>
      <c r="J87" s="18"/>
      <c r="K87" s="18"/>
    </row>
    <row r="88" spans="1:11" s="3" customFormat="1" ht="21.75" customHeight="1">
      <c r="A88" s="8"/>
      <c r="B88" s="27" t="s">
        <v>30</v>
      </c>
      <c r="C88" s="27"/>
      <c r="D88" s="27"/>
      <c r="E88" s="27"/>
      <c r="F88" s="27"/>
      <c r="G88" s="27"/>
      <c r="H88" s="27"/>
      <c r="I88" s="14"/>
      <c r="J88" s="14"/>
      <c r="K88" s="14"/>
    </row>
    <row r="89" spans="1:11" s="3" customFormat="1" ht="21.75" customHeight="1">
      <c r="A89" s="8"/>
      <c r="B89" s="9" t="s">
        <v>11</v>
      </c>
      <c r="C89" s="10" t="s">
        <v>16</v>
      </c>
      <c r="D89" s="11">
        <v>1</v>
      </c>
      <c r="E89" s="18">
        <v>739500</v>
      </c>
      <c r="F89" s="18">
        <f>E89*19%</f>
        <v>140505</v>
      </c>
      <c r="G89" s="18">
        <f>F89+E89</f>
        <v>880005</v>
      </c>
      <c r="H89" s="18"/>
      <c r="I89" s="18"/>
      <c r="J89" s="18"/>
      <c r="K89" s="18"/>
    </row>
    <row r="90" spans="1:11" s="3" customFormat="1" ht="21.75" customHeight="1">
      <c r="A90" s="8"/>
      <c r="B90" s="9" t="s">
        <v>12</v>
      </c>
      <c r="C90" s="10" t="s">
        <v>16</v>
      </c>
      <c r="D90" s="11">
        <v>10</v>
      </c>
      <c r="E90" s="18"/>
      <c r="F90" s="18"/>
      <c r="G90" s="18"/>
      <c r="H90" s="18"/>
      <c r="I90" s="18"/>
      <c r="J90" s="18"/>
      <c r="K90" s="18"/>
    </row>
    <row r="91" spans="1:11" s="3" customFormat="1" ht="21.75" customHeight="1">
      <c r="A91" s="8"/>
      <c r="B91" s="9" t="s">
        <v>13</v>
      </c>
      <c r="C91" s="10" t="s">
        <v>16</v>
      </c>
      <c r="D91" s="11">
        <v>0</v>
      </c>
      <c r="E91" s="18"/>
      <c r="F91" s="18"/>
      <c r="G91" s="18"/>
      <c r="H91" s="18"/>
      <c r="I91" s="18"/>
      <c r="J91" s="18"/>
      <c r="K91" s="18"/>
    </row>
    <row r="92" spans="1:11" s="3" customFormat="1" ht="21.75" customHeight="1">
      <c r="A92" s="8"/>
      <c r="B92" s="9" t="s">
        <v>14</v>
      </c>
      <c r="C92" s="10" t="s">
        <v>16</v>
      </c>
      <c r="D92" s="11">
        <v>10</v>
      </c>
      <c r="E92" s="18"/>
      <c r="F92" s="18"/>
      <c r="G92" s="18"/>
      <c r="H92" s="18"/>
      <c r="I92" s="18"/>
      <c r="J92" s="18"/>
      <c r="K92" s="18"/>
    </row>
    <row r="93" spans="1:11" s="3" customFormat="1" ht="21.75" customHeight="1">
      <c r="A93" s="8"/>
      <c r="B93" s="9" t="s">
        <v>15</v>
      </c>
      <c r="C93" s="10" t="s">
        <v>16</v>
      </c>
      <c r="D93" s="11">
        <v>10</v>
      </c>
      <c r="E93" s="18"/>
      <c r="F93" s="18"/>
      <c r="G93" s="18"/>
      <c r="H93" s="18"/>
      <c r="I93" s="18"/>
      <c r="J93" s="18"/>
      <c r="K93" s="18"/>
    </row>
    <row r="94" spans="1:11" s="3" customFormat="1" ht="28.5" customHeight="1">
      <c r="A94" s="8"/>
      <c r="B94" s="27" t="s">
        <v>31</v>
      </c>
      <c r="C94" s="27"/>
      <c r="D94" s="27"/>
      <c r="E94" s="27"/>
      <c r="F94" s="27"/>
      <c r="G94" s="27"/>
      <c r="H94" s="27"/>
      <c r="I94" s="14"/>
      <c r="J94" s="14"/>
      <c r="K94" s="14"/>
    </row>
    <row r="95" spans="1:11" s="3" customFormat="1" ht="21.75" customHeight="1">
      <c r="A95" s="8"/>
      <c r="B95" s="9" t="s">
        <v>11</v>
      </c>
      <c r="C95" s="10" t="s">
        <v>16</v>
      </c>
      <c r="D95" s="11">
        <v>1</v>
      </c>
      <c r="E95" s="18">
        <v>673500</v>
      </c>
      <c r="F95" s="18">
        <f>E95*19%</f>
        <v>127965</v>
      </c>
      <c r="G95" s="18">
        <f>F95+E95</f>
        <v>801465</v>
      </c>
      <c r="H95" s="18"/>
      <c r="I95" s="18"/>
      <c r="J95" s="18"/>
      <c r="K95" s="18"/>
    </row>
    <row r="96" spans="1:11" s="3" customFormat="1" ht="21.75" customHeight="1">
      <c r="A96" s="8"/>
      <c r="B96" s="9" t="s">
        <v>12</v>
      </c>
      <c r="C96" s="10" t="s">
        <v>16</v>
      </c>
      <c r="D96" s="11">
        <v>8</v>
      </c>
      <c r="E96" s="18"/>
      <c r="F96" s="18"/>
      <c r="G96" s="18"/>
      <c r="H96" s="18"/>
      <c r="I96" s="18"/>
      <c r="J96" s="18"/>
      <c r="K96" s="18"/>
    </row>
    <row r="97" spans="1:11" s="3" customFormat="1" ht="21.75" customHeight="1">
      <c r="A97" s="8"/>
      <c r="B97" s="9" t="s">
        <v>13</v>
      </c>
      <c r="C97" s="10" t="s">
        <v>16</v>
      </c>
      <c r="D97" s="11">
        <v>1</v>
      </c>
      <c r="E97" s="18"/>
      <c r="F97" s="18"/>
      <c r="G97" s="18"/>
      <c r="H97" s="18"/>
      <c r="I97" s="18"/>
      <c r="J97" s="18"/>
      <c r="K97" s="18"/>
    </row>
    <row r="98" spans="1:11" s="3" customFormat="1" ht="21.75" customHeight="1">
      <c r="A98" s="8"/>
      <c r="B98" s="9" t="s">
        <v>14</v>
      </c>
      <c r="C98" s="10" t="s">
        <v>16</v>
      </c>
      <c r="D98" s="11">
        <v>8</v>
      </c>
      <c r="E98" s="18"/>
      <c r="F98" s="18"/>
      <c r="G98" s="18"/>
      <c r="H98" s="18"/>
      <c r="I98" s="18"/>
      <c r="J98" s="18"/>
      <c r="K98" s="18"/>
    </row>
    <row r="99" spans="1:11" s="3" customFormat="1" ht="21.75" customHeight="1">
      <c r="A99" s="8"/>
      <c r="B99" s="9" t="s">
        <v>15</v>
      </c>
      <c r="C99" s="10" t="s">
        <v>16</v>
      </c>
      <c r="D99" s="11">
        <v>9</v>
      </c>
      <c r="E99" s="18"/>
      <c r="F99" s="18"/>
      <c r="G99" s="18"/>
      <c r="H99" s="18"/>
      <c r="I99" s="18"/>
      <c r="J99" s="18"/>
      <c r="K99" s="18"/>
    </row>
    <row r="100" spans="1:11" s="3" customFormat="1" ht="21.75" customHeight="1">
      <c r="A100" s="8"/>
      <c r="B100" s="27" t="s">
        <v>32</v>
      </c>
      <c r="C100" s="27"/>
      <c r="D100" s="27"/>
      <c r="E100" s="27"/>
      <c r="F100" s="27"/>
      <c r="G100" s="27"/>
      <c r="H100" s="27"/>
      <c r="I100" s="14"/>
      <c r="J100" s="14"/>
      <c r="K100" s="14"/>
    </row>
    <row r="101" spans="1:11" s="3" customFormat="1" ht="21.75" customHeight="1">
      <c r="A101" s="8"/>
      <c r="B101" s="9" t="s">
        <v>11</v>
      </c>
      <c r="C101" s="10" t="s">
        <v>16</v>
      </c>
      <c r="D101" s="11">
        <v>1</v>
      </c>
      <c r="E101" s="18">
        <v>508500</v>
      </c>
      <c r="F101" s="18">
        <f>E101*19%</f>
        <v>96615</v>
      </c>
      <c r="G101" s="18">
        <f>F101+E101</f>
        <v>605115</v>
      </c>
      <c r="H101" s="18"/>
      <c r="I101" s="18"/>
      <c r="J101" s="18"/>
      <c r="K101" s="18"/>
    </row>
    <row r="102" spans="1:11" s="3" customFormat="1" ht="21.75" customHeight="1">
      <c r="A102" s="8"/>
      <c r="B102" s="9" t="s">
        <v>12</v>
      </c>
      <c r="C102" s="10" t="s">
        <v>16</v>
      </c>
      <c r="D102" s="11">
        <v>4</v>
      </c>
      <c r="E102" s="18"/>
      <c r="F102" s="18"/>
      <c r="G102" s="18"/>
      <c r="H102" s="18"/>
      <c r="I102" s="18"/>
      <c r="J102" s="18"/>
      <c r="K102" s="18"/>
    </row>
    <row r="103" spans="1:11" s="3" customFormat="1" ht="21.75" customHeight="1">
      <c r="A103" s="8"/>
      <c r="B103" s="9" t="s">
        <v>13</v>
      </c>
      <c r="C103" s="10" t="s">
        <v>16</v>
      </c>
      <c r="D103" s="11">
        <v>4</v>
      </c>
      <c r="E103" s="18"/>
      <c r="F103" s="18"/>
      <c r="G103" s="18"/>
      <c r="H103" s="18"/>
      <c r="I103" s="18"/>
      <c r="J103" s="18"/>
      <c r="K103" s="18"/>
    </row>
    <row r="104" spans="1:11" s="3" customFormat="1" ht="21.75" customHeight="1">
      <c r="A104" s="8"/>
      <c r="B104" s="9" t="s">
        <v>14</v>
      </c>
      <c r="C104" s="10" t="s">
        <v>16</v>
      </c>
      <c r="D104" s="11">
        <v>4</v>
      </c>
      <c r="E104" s="18"/>
      <c r="F104" s="18"/>
      <c r="G104" s="18"/>
      <c r="H104" s="18"/>
      <c r="I104" s="18"/>
      <c r="J104" s="18"/>
      <c r="K104" s="18"/>
    </row>
    <row r="105" spans="1:11" s="3" customFormat="1" ht="21.75" customHeight="1">
      <c r="A105" s="8"/>
      <c r="B105" s="9" t="s">
        <v>15</v>
      </c>
      <c r="C105" s="10" t="s">
        <v>16</v>
      </c>
      <c r="D105" s="11">
        <v>4</v>
      </c>
      <c r="E105" s="18"/>
      <c r="F105" s="18"/>
      <c r="G105" s="18"/>
      <c r="H105" s="18"/>
      <c r="I105" s="18"/>
      <c r="J105" s="18"/>
      <c r="K105" s="18"/>
    </row>
    <row r="106" spans="1:11" s="3" customFormat="1" ht="21.75" customHeight="1">
      <c r="A106" s="8"/>
      <c r="B106" s="27" t="s">
        <v>33</v>
      </c>
      <c r="C106" s="27"/>
      <c r="D106" s="27"/>
      <c r="E106" s="27"/>
      <c r="F106" s="27"/>
      <c r="G106" s="27"/>
      <c r="H106" s="27"/>
      <c r="I106" s="14"/>
      <c r="J106" s="14"/>
      <c r="K106" s="14"/>
    </row>
    <row r="107" spans="1:11" s="3" customFormat="1" ht="21.75" customHeight="1">
      <c r="A107" s="8"/>
      <c r="B107" s="9" t="s">
        <v>11</v>
      </c>
      <c r="C107" s="10" t="s">
        <v>16</v>
      </c>
      <c r="D107" s="11">
        <v>1</v>
      </c>
      <c r="E107" s="18">
        <v>739500</v>
      </c>
      <c r="F107" s="18">
        <f>E107*19%</f>
        <v>140505</v>
      </c>
      <c r="G107" s="18">
        <f>F107+E107</f>
        <v>880005</v>
      </c>
      <c r="H107" s="18"/>
      <c r="I107" s="18"/>
      <c r="J107" s="18"/>
      <c r="K107" s="18"/>
    </row>
    <row r="108" spans="1:11" s="3" customFormat="1" ht="21.75" customHeight="1">
      <c r="A108" s="8"/>
      <c r="B108" s="9" t="s">
        <v>12</v>
      </c>
      <c r="C108" s="10" t="s">
        <v>16</v>
      </c>
      <c r="D108" s="11">
        <v>10</v>
      </c>
      <c r="E108" s="18"/>
      <c r="F108" s="18"/>
      <c r="G108" s="18"/>
      <c r="H108" s="18"/>
      <c r="I108" s="18"/>
      <c r="J108" s="18"/>
      <c r="K108" s="18"/>
    </row>
    <row r="109" spans="1:11" s="3" customFormat="1" ht="21.75" customHeight="1">
      <c r="A109" s="8"/>
      <c r="B109" s="9" t="s">
        <v>13</v>
      </c>
      <c r="C109" s="10" t="s">
        <v>16</v>
      </c>
      <c r="D109" s="11">
        <v>0</v>
      </c>
      <c r="E109" s="18"/>
      <c r="F109" s="18"/>
      <c r="G109" s="18"/>
      <c r="H109" s="18"/>
      <c r="I109" s="18"/>
      <c r="J109" s="18"/>
      <c r="K109" s="18"/>
    </row>
    <row r="110" spans="1:11" s="3" customFormat="1" ht="21.75" customHeight="1">
      <c r="A110" s="8"/>
      <c r="B110" s="9" t="s">
        <v>14</v>
      </c>
      <c r="C110" s="10" t="s">
        <v>16</v>
      </c>
      <c r="D110" s="11">
        <v>10</v>
      </c>
      <c r="E110" s="18"/>
      <c r="F110" s="18"/>
      <c r="G110" s="18"/>
      <c r="H110" s="18"/>
      <c r="I110" s="18"/>
      <c r="J110" s="18"/>
      <c r="K110" s="18"/>
    </row>
    <row r="111" spans="1:11" s="3" customFormat="1" ht="21.75" customHeight="1">
      <c r="A111" s="8"/>
      <c r="B111" s="9" t="s">
        <v>15</v>
      </c>
      <c r="C111" s="10" t="s">
        <v>16</v>
      </c>
      <c r="D111" s="11">
        <v>10</v>
      </c>
      <c r="E111" s="18"/>
      <c r="F111" s="18"/>
      <c r="G111" s="18"/>
      <c r="H111" s="18"/>
      <c r="I111" s="18"/>
      <c r="J111" s="18"/>
      <c r="K111" s="18"/>
    </row>
    <row r="112" spans="1:11" s="3" customFormat="1" ht="21.75" customHeight="1">
      <c r="A112" s="8"/>
      <c r="B112" s="27" t="s">
        <v>34</v>
      </c>
      <c r="C112" s="27"/>
      <c r="D112" s="27"/>
      <c r="E112" s="27"/>
      <c r="F112" s="27"/>
      <c r="G112" s="27"/>
      <c r="H112" s="27"/>
      <c r="I112" s="14"/>
      <c r="J112" s="14"/>
      <c r="K112" s="14"/>
    </row>
    <row r="113" spans="1:11" s="3" customFormat="1" ht="21.75" customHeight="1">
      <c r="A113" s="8"/>
      <c r="B113" s="9" t="s">
        <v>11</v>
      </c>
      <c r="C113" s="10" t="s">
        <v>16</v>
      </c>
      <c r="D113" s="11">
        <v>1</v>
      </c>
      <c r="E113" s="18">
        <v>772500</v>
      </c>
      <c r="F113" s="18">
        <f>E113*19%</f>
        <v>146775</v>
      </c>
      <c r="G113" s="18">
        <f>F113+E113</f>
        <v>919275</v>
      </c>
      <c r="H113" s="18"/>
      <c r="I113" s="18"/>
      <c r="J113" s="18"/>
      <c r="K113" s="18"/>
    </row>
    <row r="114" spans="1:11" s="3" customFormat="1" ht="21.75" customHeight="1">
      <c r="A114" s="8"/>
      <c r="B114" s="9" t="s">
        <v>12</v>
      </c>
      <c r="C114" s="10" t="s">
        <v>16</v>
      </c>
      <c r="D114" s="11">
        <v>10</v>
      </c>
      <c r="E114" s="18"/>
      <c r="F114" s="18"/>
      <c r="G114" s="18"/>
      <c r="H114" s="18"/>
      <c r="I114" s="18"/>
      <c r="J114" s="18"/>
      <c r="K114" s="18"/>
    </row>
    <row r="115" spans="1:11" s="3" customFormat="1" ht="21.75" customHeight="1">
      <c r="A115" s="8"/>
      <c r="B115" s="9" t="s">
        <v>13</v>
      </c>
      <c r="C115" s="10" t="s">
        <v>16</v>
      </c>
      <c r="D115" s="11">
        <v>1</v>
      </c>
      <c r="E115" s="18"/>
      <c r="F115" s="18"/>
      <c r="G115" s="18"/>
      <c r="H115" s="18"/>
      <c r="I115" s="18"/>
      <c r="J115" s="18"/>
      <c r="K115" s="18"/>
    </row>
    <row r="116" spans="1:11" s="3" customFormat="1" ht="21.75" customHeight="1">
      <c r="A116" s="8"/>
      <c r="B116" s="9" t="s">
        <v>14</v>
      </c>
      <c r="C116" s="10" t="s">
        <v>16</v>
      </c>
      <c r="D116" s="11">
        <v>10</v>
      </c>
      <c r="E116" s="18"/>
      <c r="F116" s="18"/>
      <c r="G116" s="18"/>
      <c r="H116" s="18"/>
      <c r="I116" s="18"/>
      <c r="J116" s="18"/>
      <c r="K116" s="18"/>
    </row>
    <row r="117" spans="1:11" s="3" customFormat="1" ht="21.75" customHeight="1">
      <c r="A117" s="8"/>
      <c r="B117" s="9" t="s">
        <v>15</v>
      </c>
      <c r="C117" s="10" t="s">
        <v>16</v>
      </c>
      <c r="D117" s="11">
        <v>11</v>
      </c>
      <c r="E117" s="18"/>
      <c r="F117" s="18"/>
      <c r="G117" s="18"/>
      <c r="H117" s="18"/>
      <c r="I117" s="18"/>
      <c r="J117" s="18"/>
      <c r="K117" s="18"/>
    </row>
    <row r="118" spans="1:11" s="3" customFormat="1" ht="21.75" customHeight="1">
      <c r="A118" s="8"/>
      <c r="B118" s="27" t="s">
        <v>35</v>
      </c>
      <c r="C118" s="27"/>
      <c r="D118" s="27"/>
      <c r="E118" s="27"/>
      <c r="F118" s="27"/>
      <c r="G118" s="27"/>
      <c r="H118" s="27"/>
      <c r="I118" s="14"/>
      <c r="J118" s="14"/>
      <c r="K118" s="14"/>
    </row>
    <row r="119" spans="1:11" s="3" customFormat="1" ht="21.75" customHeight="1">
      <c r="A119" s="8"/>
      <c r="B119" s="9" t="s">
        <v>11</v>
      </c>
      <c r="C119" s="10" t="s">
        <v>16</v>
      </c>
      <c r="D119" s="11">
        <v>1</v>
      </c>
      <c r="E119" s="18">
        <v>1300500</v>
      </c>
      <c r="F119" s="18">
        <f>E119*19%</f>
        <v>247095</v>
      </c>
      <c r="G119" s="18">
        <f>F119+E119</f>
        <v>1547595</v>
      </c>
      <c r="H119" s="18"/>
      <c r="I119" s="18"/>
      <c r="J119" s="18"/>
      <c r="K119" s="18"/>
    </row>
    <row r="120" spans="1:11" s="3" customFormat="1" ht="21.75" customHeight="1">
      <c r="A120" s="8"/>
      <c r="B120" s="9" t="s">
        <v>12</v>
      </c>
      <c r="C120" s="10" t="s">
        <v>16</v>
      </c>
      <c r="D120" s="11">
        <v>21</v>
      </c>
      <c r="E120" s="18"/>
      <c r="F120" s="18"/>
      <c r="G120" s="18"/>
      <c r="H120" s="18"/>
      <c r="I120" s="18"/>
      <c r="J120" s="18"/>
      <c r="K120" s="18"/>
    </row>
    <row r="121" spans="1:11" s="3" customFormat="1" ht="21.75" customHeight="1">
      <c r="A121" s="8"/>
      <c r="B121" s="9" t="s">
        <v>13</v>
      </c>
      <c r="C121" s="10" t="s">
        <v>16</v>
      </c>
      <c r="D121" s="11">
        <v>11</v>
      </c>
      <c r="E121" s="18"/>
      <c r="F121" s="18"/>
      <c r="G121" s="18"/>
      <c r="H121" s="18"/>
      <c r="I121" s="18"/>
      <c r="J121" s="18"/>
      <c r="K121" s="18"/>
    </row>
    <row r="122" spans="1:11" s="3" customFormat="1" ht="21.75" customHeight="1">
      <c r="A122" s="8"/>
      <c r="B122" s="9" t="s">
        <v>14</v>
      </c>
      <c r="C122" s="10" t="s">
        <v>16</v>
      </c>
      <c r="D122" s="11">
        <v>21</v>
      </c>
      <c r="E122" s="18"/>
      <c r="F122" s="18"/>
      <c r="G122" s="18"/>
      <c r="H122" s="18"/>
      <c r="I122" s="18"/>
      <c r="J122" s="18"/>
      <c r="K122" s="18"/>
    </row>
    <row r="123" spans="1:11" s="3" customFormat="1" ht="21.75" customHeight="1">
      <c r="A123" s="8"/>
      <c r="B123" s="9" t="s">
        <v>15</v>
      </c>
      <c r="C123" s="10" t="s">
        <v>16</v>
      </c>
      <c r="D123" s="11">
        <v>11</v>
      </c>
      <c r="E123" s="18"/>
      <c r="F123" s="18"/>
      <c r="G123" s="18"/>
      <c r="H123" s="18"/>
      <c r="I123" s="18"/>
      <c r="J123" s="18"/>
      <c r="K123" s="18"/>
    </row>
    <row r="124" spans="1:11" s="3" customFormat="1" ht="21.75" customHeight="1">
      <c r="A124" s="8"/>
      <c r="B124" s="27" t="s">
        <v>36</v>
      </c>
      <c r="C124" s="27"/>
      <c r="D124" s="27"/>
      <c r="E124" s="27"/>
      <c r="F124" s="27"/>
      <c r="G124" s="27"/>
      <c r="H124" s="27"/>
      <c r="I124" s="14"/>
      <c r="J124" s="14"/>
      <c r="K124" s="14"/>
    </row>
    <row r="125" spans="1:11" s="3" customFormat="1" ht="21.75" customHeight="1">
      <c r="A125" s="8"/>
      <c r="B125" s="9" t="s">
        <v>11</v>
      </c>
      <c r="C125" s="10" t="s">
        <v>16</v>
      </c>
      <c r="D125" s="11">
        <v>1</v>
      </c>
      <c r="E125" s="18">
        <v>1828500</v>
      </c>
      <c r="F125" s="18">
        <f>E125*19%</f>
        <v>347415</v>
      </c>
      <c r="G125" s="18">
        <f>F125+E125</f>
        <v>2175915</v>
      </c>
      <c r="H125" s="18"/>
      <c r="I125" s="18"/>
      <c r="J125" s="18"/>
      <c r="K125" s="18"/>
    </row>
    <row r="126" spans="1:11" s="3" customFormat="1" ht="21.75" customHeight="1">
      <c r="A126" s="8"/>
      <c r="B126" s="9" t="s">
        <v>12</v>
      </c>
      <c r="C126" s="10" t="s">
        <v>16</v>
      </c>
      <c r="D126" s="11">
        <v>33</v>
      </c>
      <c r="E126" s="18"/>
      <c r="F126" s="18"/>
      <c r="G126" s="18"/>
      <c r="H126" s="18"/>
      <c r="I126" s="18"/>
      <c r="J126" s="18"/>
      <c r="K126" s="18"/>
    </row>
    <row r="127" spans="1:11" s="3" customFormat="1" ht="21.75" customHeight="1">
      <c r="A127" s="8"/>
      <c r="B127" s="9" t="s">
        <v>13</v>
      </c>
      <c r="C127" s="10" t="s">
        <v>16</v>
      </c>
      <c r="D127" s="11">
        <v>11</v>
      </c>
      <c r="E127" s="18"/>
      <c r="F127" s="18"/>
      <c r="G127" s="18"/>
      <c r="H127" s="18"/>
      <c r="I127" s="18"/>
      <c r="J127" s="18"/>
      <c r="K127" s="18"/>
    </row>
    <row r="128" spans="1:11" s="3" customFormat="1" ht="21.75" customHeight="1">
      <c r="A128" s="8"/>
      <c r="B128" s="9" t="s">
        <v>14</v>
      </c>
      <c r="C128" s="10" t="s">
        <v>16</v>
      </c>
      <c r="D128" s="11">
        <v>33</v>
      </c>
      <c r="E128" s="18"/>
      <c r="F128" s="18"/>
      <c r="G128" s="18"/>
      <c r="H128" s="18"/>
      <c r="I128" s="18"/>
      <c r="J128" s="18"/>
      <c r="K128" s="18"/>
    </row>
    <row r="129" spans="1:11" s="3" customFormat="1" ht="21.75" customHeight="1">
      <c r="A129" s="8"/>
      <c r="B129" s="9" t="s">
        <v>15</v>
      </c>
      <c r="C129" s="10" t="s">
        <v>16</v>
      </c>
      <c r="D129" s="11">
        <v>19</v>
      </c>
      <c r="E129" s="18"/>
      <c r="F129" s="18"/>
      <c r="G129" s="18"/>
      <c r="H129" s="18"/>
      <c r="I129" s="18"/>
      <c r="J129" s="18"/>
      <c r="K129" s="18"/>
    </row>
    <row r="130" spans="1:11" s="3" customFormat="1" ht="21.75" customHeight="1">
      <c r="A130" s="8"/>
      <c r="B130" s="27" t="s">
        <v>37</v>
      </c>
      <c r="C130" s="27"/>
      <c r="D130" s="27"/>
      <c r="E130" s="27"/>
      <c r="F130" s="27"/>
      <c r="G130" s="27"/>
      <c r="H130" s="27"/>
      <c r="I130" s="14"/>
      <c r="J130" s="14"/>
      <c r="K130" s="14"/>
    </row>
    <row r="131" spans="1:11" s="3" customFormat="1" ht="21.75" customHeight="1">
      <c r="A131" s="8"/>
      <c r="B131" s="9" t="s">
        <v>11</v>
      </c>
      <c r="C131" s="10" t="s">
        <v>16</v>
      </c>
      <c r="D131" s="11">
        <v>1</v>
      </c>
      <c r="E131" s="18">
        <v>1300500</v>
      </c>
      <c r="F131" s="18">
        <f>E131*19%</f>
        <v>247095</v>
      </c>
      <c r="G131" s="18">
        <f>F131+E131</f>
        <v>1547595</v>
      </c>
      <c r="H131" s="18"/>
      <c r="I131" s="18"/>
      <c r="J131" s="18"/>
      <c r="K131" s="18"/>
    </row>
    <row r="132" spans="1:11" s="3" customFormat="1" ht="21.75" customHeight="1">
      <c r="A132" s="8"/>
      <c r="B132" s="9" t="s">
        <v>12</v>
      </c>
      <c r="C132" s="10" t="s">
        <v>16</v>
      </c>
      <c r="D132" s="11">
        <v>21</v>
      </c>
      <c r="E132" s="18"/>
      <c r="F132" s="18"/>
      <c r="G132" s="18"/>
      <c r="H132" s="18"/>
      <c r="I132" s="18"/>
      <c r="J132" s="18"/>
      <c r="K132" s="18"/>
    </row>
    <row r="133" spans="1:11" s="3" customFormat="1" ht="21.75" customHeight="1">
      <c r="A133" s="8"/>
      <c r="B133" s="9" t="s">
        <v>13</v>
      </c>
      <c r="C133" s="10" t="s">
        <v>16</v>
      </c>
      <c r="D133" s="11">
        <v>11</v>
      </c>
      <c r="E133" s="18"/>
      <c r="F133" s="18"/>
      <c r="G133" s="18"/>
      <c r="H133" s="18"/>
      <c r="I133" s="18"/>
      <c r="J133" s="18"/>
      <c r="K133" s="18"/>
    </row>
    <row r="134" spans="1:11" s="3" customFormat="1" ht="21.75" customHeight="1">
      <c r="A134" s="8"/>
      <c r="B134" s="9" t="s">
        <v>14</v>
      </c>
      <c r="C134" s="10" t="s">
        <v>16</v>
      </c>
      <c r="D134" s="11">
        <v>21</v>
      </c>
      <c r="E134" s="18"/>
      <c r="F134" s="18"/>
      <c r="G134" s="18"/>
      <c r="H134" s="18"/>
      <c r="I134" s="18"/>
      <c r="J134" s="18"/>
      <c r="K134" s="18"/>
    </row>
    <row r="135" spans="1:11" s="3" customFormat="1" ht="21.75" customHeight="1">
      <c r="A135" s="8"/>
      <c r="B135" s="9" t="s">
        <v>15</v>
      </c>
      <c r="C135" s="10" t="s">
        <v>16</v>
      </c>
      <c r="D135" s="11">
        <v>11</v>
      </c>
      <c r="E135" s="18"/>
      <c r="F135" s="18"/>
      <c r="G135" s="18"/>
      <c r="H135" s="18"/>
      <c r="I135" s="18"/>
      <c r="J135" s="18"/>
      <c r="K135" s="18"/>
    </row>
    <row r="136" spans="1:11" s="3" customFormat="1" ht="21.75" customHeight="1">
      <c r="A136" s="8"/>
      <c r="B136" s="27" t="s">
        <v>38</v>
      </c>
      <c r="C136" s="27"/>
      <c r="D136" s="27"/>
      <c r="E136" s="27"/>
      <c r="F136" s="27"/>
      <c r="G136" s="27"/>
      <c r="H136" s="27"/>
      <c r="I136" s="14"/>
      <c r="J136" s="14"/>
      <c r="K136" s="14"/>
    </row>
    <row r="137" spans="1:11" s="3" customFormat="1" ht="21.75" customHeight="1">
      <c r="A137" s="8"/>
      <c r="B137" s="9" t="s">
        <v>11</v>
      </c>
      <c r="C137" s="10" t="s">
        <v>16</v>
      </c>
      <c r="D137" s="11">
        <v>1</v>
      </c>
      <c r="E137" s="18">
        <v>1663500</v>
      </c>
      <c r="F137" s="18">
        <f>E137*19%</f>
        <v>316065</v>
      </c>
      <c r="G137" s="18">
        <f>F137+E137</f>
        <v>1979565</v>
      </c>
      <c r="H137" s="18"/>
      <c r="I137" s="18"/>
      <c r="J137" s="18"/>
      <c r="K137" s="18"/>
    </row>
    <row r="138" spans="1:11" s="3" customFormat="1" ht="21.75" customHeight="1">
      <c r="A138" s="8"/>
      <c r="B138" s="9" t="s">
        <v>12</v>
      </c>
      <c r="C138" s="10" t="s">
        <v>16</v>
      </c>
      <c r="D138" s="11">
        <v>27</v>
      </c>
      <c r="E138" s="18"/>
      <c r="F138" s="18"/>
      <c r="G138" s="18"/>
      <c r="H138" s="18"/>
      <c r="I138" s="18"/>
      <c r="J138" s="18"/>
      <c r="K138" s="18"/>
    </row>
    <row r="139" spans="1:11" s="3" customFormat="1" ht="21.75" customHeight="1">
      <c r="A139" s="8"/>
      <c r="B139" s="9" t="s">
        <v>13</v>
      </c>
      <c r="C139" s="10" t="s">
        <v>16</v>
      </c>
      <c r="D139" s="11">
        <v>16</v>
      </c>
      <c r="E139" s="18"/>
      <c r="F139" s="18"/>
      <c r="G139" s="18"/>
      <c r="H139" s="18"/>
      <c r="I139" s="18"/>
      <c r="J139" s="18"/>
      <c r="K139" s="18"/>
    </row>
    <row r="140" spans="1:11" s="3" customFormat="1" ht="21.75" customHeight="1">
      <c r="A140" s="8"/>
      <c r="B140" s="9" t="s">
        <v>14</v>
      </c>
      <c r="C140" s="10" t="s">
        <v>16</v>
      </c>
      <c r="D140" s="11">
        <v>27</v>
      </c>
      <c r="E140" s="18"/>
      <c r="F140" s="18"/>
      <c r="G140" s="18"/>
      <c r="H140" s="18"/>
      <c r="I140" s="18"/>
      <c r="J140" s="18"/>
      <c r="K140" s="18"/>
    </row>
    <row r="141" spans="1:11" s="3" customFormat="1" ht="21.75" customHeight="1">
      <c r="A141" s="8"/>
      <c r="B141" s="9" t="s">
        <v>15</v>
      </c>
      <c r="C141" s="10" t="s">
        <v>16</v>
      </c>
      <c r="D141" s="11">
        <v>16</v>
      </c>
      <c r="E141" s="18"/>
      <c r="F141" s="18"/>
      <c r="G141" s="18"/>
      <c r="H141" s="18"/>
      <c r="I141" s="18"/>
      <c r="J141" s="18"/>
      <c r="K141" s="18"/>
    </row>
    <row r="142" spans="1:11" s="3" customFormat="1" ht="21.75" customHeight="1">
      <c r="A142" s="8"/>
      <c r="B142" s="27" t="s">
        <v>39</v>
      </c>
      <c r="C142" s="27"/>
      <c r="D142" s="27"/>
      <c r="E142" s="27"/>
      <c r="F142" s="27"/>
      <c r="G142" s="27"/>
      <c r="H142" s="27"/>
      <c r="I142" s="14"/>
      <c r="J142" s="14"/>
      <c r="K142" s="14"/>
    </row>
    <row r="143" spans="1:11" s="3" customFormat="1" ht="21.75" customHeight="1">
      <c r="A143" s="8"/>
      <c r="B143" s="9" t="s">
        <v>11</v>
      </c>
      <c r="C143" s="10" t="s">
        <v>16</v>
      </c>
      <c r="D143" s="11">
        <v>1</v>
      </c>
      <c r="E143" s="18">
        <v>1960500</v>
      </c>
      <c r="F143" s="18">
        <f>E143*19%</f>
        <v>372495</v>
      </c>
      <c r="G143" s="18">
        <f>F143+E143</f>
        <v>2332995</v>
      </c>
      <c r="H143" s="18"/>
      <c r="I143" s="18"/>
      <c r="J143" s="18"/>
      <c r="K143" s="18"/>
    </row>
    <row r="144" spans="1:11" s="3" customFormat="1" ht="21.75" customHeight="1">
      <c r="A144" s="8"/>
      <c r="B144" s="9" t="s">
        <v>12</v>
      </c>
      <c r="C144" s="10" t="s">
        <v>16</v>
      </c>
      <c r="D144" s="11">
        <v>33</v>
      </c>
      <c r="E144" s="18"/>
      <c r="F144" s="18"/>
      <c r="G144" s="18"/>
      <c r="H144" s="18"/>
      <c r="I144" s="18"/>
      <c r="J144" s="18"/>
      <c r="K144" s="18"/>
    </row>
    <row r="145" spans="1:11" s="3" customFormat="1" ht="21.75" customHeight="1">
      <c r="A145" s="8"/>
      <c r="B145" s="9" t="s">
        <v>13</v>
      </c>
      <c r="C145" s="10" t="s">
        <v>16</v>
      </c>
      <c r="D145" s="11">
        <v>19</v>
      </c>
      <c r="E145" s="18"/>
      <c r="F145" s="18"/>
      <c r="G145" s="18"/>
      <c r="H145" s="18"/>
      <c r="I145" s="18"/>
      <c r="J145" s="18"/>
      <c r="K145" s="18"/>
    </row>
    <row r="146" spans="1:11" s="3" customFormat="1" ht="21.75" customHeight="1">
      <c r="A146" s="8"/>
      <c r="B146" s="9" t="s">
        <v>14</v>
      </c>
      <c r="C146" s="10" t="s">
        <v>16</v>
      </c>
      <c r="D146" s="11">
        <v>33</v>
      </c>
      <c r="E146" s="18"/>
      <c r="F146" s="18"/>
      <c r="G146" s="18"/>
      <c r="H146" s="18"/>
      <c r="I146" s="18"/>
      <c r="J146" s="18"/>
      <c r="K146" s="18"/>
    </row>
    <row r="147" spans="1:11" s="3" customFormat="1" ht="21.75" customHeight="1">
      <c r="A147" s="8"/>
      <c r="B147" s="9" t="s">
        <v>15</v>
      </c>
      <c r="C147" s="10" t="s">
        <v>16</v>
      </c>
      <c r="D147" s="11">
        <v>19</v>
      </c>
      <c r="E147" s="18"/>
      <c r="F147" s="18"/>
      <c r="G147" s="18"/>
      <c r="H147" s="18"/>
      <c r="I147" s="18"/>
      <c r="J147" s="18"/>
      <c r="K147" s="18"/>
    </row>
    <row r="148" spans="1:11" s="3" customFormat="1" ht="21.75" customHeight="1">
      <c r="A148" s="8"/>
      <c r="B148" s="27" t="s">
        <v>40</v>
      </c>
      <c r="C148" s="27"/>
      <c r="D148" s="27"/>
      <c r="E148" s="27"/>
      <c r="F148" s="27"/>
      <c r="G148" s="27"/>
      <c r="H148" s="27"/>
      <c r="I148" s="14"/>
      <c r="J148" s="14"/>
      <c r="K148" s="14"/>
    </row>
    <row r="149" spans="1:11" s="3" customFormat="1" ht="21.75" customHeight="1">
      <c r="A149" s="8"/>
      <c r="B149" s="9" t="s">
        <v>11</v>
      </c>
      <c r="C149" s="10" t="s">
        <v>16</v>
      </c>
      <c r="D149" s="11">
        <v>1</v>
      </c>
      <c r="E149" s="18">
        <v>1300500</v>
      </c>
      <c r="F149" s="18">
        <f>E149*19%</f>
        <v>247095</v>
      </c>
      <c r="G149" s="18">
        <f>F149+E149</f>
        <v>1547595</v>
      </c>
      <c r="H149" s="18"/>
      <c r="I149" s="18"/>
      <c r="J149" s="18"/>
      <c r="K149" s="18"/>
    </row>
    <row r="150" spans="1:11" s="3" customFormat="1" ht="21.75" customHeight="1">
      <c r="A150" s="8"/>
      <c r="B150" s="9" t="s">
        <v>12</v>
      </c>
      <c r="C150" s="10" t="s">
        <v>16</v>
      </c>
      <c r="D150" s="11">
        <v>21</v>
      </c>
      <c r="E150" s="18"/>
      <c r="F150" s="18"/>
      <c r="G150" s="18"/>
      <c r="H150" s="18"/>
      <c r="I150" s="18"/>
      <c r="J150" s="18"/>
      <c r="K150" s="18"/>
    </row>
    <row r="151" spans="1:11" s="3" customFormat="1" ht="21.75" customHeight="1">
      <c r="A151" s="8"/>
      <c r="B151" s="9" t="s">
        <v>13</v>
      </c>
      <c r="C151" s="10" t="s">
        <v>16</v>
      </c>
      <c r="D151" s="11">
        <v>11</v>
      </c>
      <c r="E151" s="18"/>
      <c r="F151" s="18"/>
      <c r="G151" s="18"/>
      <c r="H151" s="18"/>
      <c r="I151" s="18"/>
      <c r="J151" s="18"/>
      <c r="K151" s="18"/>
    </row>
    <row r="152" spans="1:11" s="3" customFormat="1" ht="21.75" customHeight="1">
      <c r="A152" s="8"/>
      <c r="B152" s="9" t="s">
        <v>14</v>
      </c>
      <c r="C152" s="10" t="s">
        <v>16</v>
      </c>
      <c r="D152" s="11">
        <v>21</v>
      </c>
      <c r="E152" s="18"/>
      <c r="F152" s="18"/>
      <c r="G152" s="18"/>
      <c r="H152" s="18"/>
      <c r="I152" s="18"/>
      <c r="J152" s="18"/>
      <c r="K152" s="18"/>
    </row>
    <row r="153" spans="1:11" s="3" customFormat="1" ht="21.75" customHeight="1">
      <c r="A153" s="8"/>
      <c r="B153" s="9" t="s">
        <v>15</v>
      </c>
      <c r="C153" s="10" t="s">
        <v>16</v>
      </c>
      <c r="D153" s="11">
        <v>11</v>
      </c>
      <c r="E153" s="18"/>
      <c r="F153" s="18"/>
      <c r="G153" s="18"/>
      <c r="H153" s="18"/>
      <c r="I153" s="18"/>
      <c r="J153" s="18"/>
      <c r="K153" s="18"/>
    </row>
    <row r="154" spans="1:11" s="3" customFormat="1" ht="21.75" customHeight="1">
      <c r="A154" s="8"/>
      <c r="B154" s="27" t="s">
        <v>47</v>
      </c>
      <c r="C154" s="27"/>
      <c r="D154" s="27"/>
      <c r="E154" s="27"/>
      <c r="F154" s="27"/>
      <c r="G154" s="27"/>
      <c r="H154" s="27"/>
      <c r="I154" s="15"/>
      <c r="J154" s="15"/>
      <c r="K154" s="15"/>
    </row>
    <row r="155" spans="1:11" s="3" customFormat="1" ht="21.75" customHeight="1">
      <c r="A155" s="8"/>
      <c r="B155" s="9" t="s">
        <v>11</v>
      </c>
      <c r="C155" s="10" t="s">
        <v>16</v>
      </c>
      <c r="D155" s="11">
        <v>6</v>
      </c>
      <c r="E155" s="17">
        <v>18600000</v>
      </c>
      <c r="F155" s="17">
        <f>E155*19%</f>
        <v>3534000</v>
      </c>
      <c r="G155" s="17">
        <f>+E155+F155</f>
        <v>22134000</v>
      </c>
      <c r="H155" s="17"/>
      <c r="I155" s="17"/>
      <c r="J155" s="17"/>
      <c r="K155" s="17"/>
    </row>
    <row r="156" spans="1:11" s="3" customFormat="1" ht="21.75" customHeight="1">
      <c r="A156" s="8"/>
      <c r="B156" s="9" t="s">
        <v>12</v>
      </c>
      <c r="C156" s="10" t="s">
        <v>16</v>
      </c>
      <c r="D156" s="11">
        <v>129</v>
      </c>
      <c r="E156" s="17"/>
      <c r="F156" s="17"/>
      <c r="G156" s="17"/>
      <c r="H156" s="17"/>
      <c r="I156" s="17"/>
      <c r="J156" s="17"/>
      <c r="K156" s="17"/>
    </row>
    <row r="157" spans="1:11" s="3" customFormat="1" ht="21.75" customHeight="1">
      <c r="A157" s="8"/>
      <c r="B157" s="9" t="s">
        <v>13</v>
      </c>
      <c r="C157" s="10" t="s">
        <v>16</v>
      </c>
      <c r="D157" s="11">
        <v>55</v>
      </c>
      <c r="E157" s="17"/>
      <c r="F157" s="17"/>
      <c r="G157" s="17"/>
      <c r="H157" s="17"/>
      <c r="I157" s="17"/>
      <c r="J157" s="17"/>
      <c r="K157" s="17"/>
    </row>
    <row r="158" spans="1:11" s="3" customFormat="1" ht="21.75" customHeight="1">
      <c r="A158" s="8"/>
      <c r="B158" s="9" t="s">
        <v>14</v>
      </c>
      <c r="C158" s="10" t="s">
        <v>16</v>
      </c>
      <c r="D158" s="11">
        <v>102</v>
      </c>
      <c r="E158" s="17"/>
      <c r="F158" s="17"/>
      <c r="G158" s="17"/>
      <c r="H158" s="17"/>
      <c r="I158" s="17"/>
      <c r="J158" s="17"/>
      <c r="K158" s="17"/>
    </row>
    <row r="159" spans="1:11" s="3" customFormat="1" ht="21.75" customHeight="1">
      <c r="A159" s="8"/>
      <c r="B159" s="9" t="s">
        <v>15</v>
      </c>
      <c r="C159" s="10" t="s">
        <v>16</v>
      </c>
      <c r="D159" s="11">
        <v>74</v>
      </c>
      <c r="E159" s="17"/>
      <c r="F159" s="17"/>
      <c r="G159" s="17"/>
      <c r="H159" s="17"/>
      <c r="I159" s="17"/>
      <c r="J159" s="17"/>
      <c r="K159" s="17"/>
    </row>
    <row r="160" spans="1:11" s="3" customFormat="1" ht="21.75" customHeight="1">
      <c r="A160" s="8"/>
      <c r="B160" s="27" t="s">
        <v>46</v>
      </c>
      <c r="C160" s="27"/>
      <c r="D160" s="27"/>
      <c r="E160" s="27"/>
      <c r="F160" s="27"/>
      <c r="G160" s="27"/>
      <c r="H160" s="27"/>
      <c r="I160" s="14"/>
      <c r="J160" s="14"/>
      <c r="K160" s="14"/>
    </row>
    <row r="161" spans="1:48" s="3" customFormat="1" ht="21.75" customHeight="1">
      <c r="A161" s="8"/>
      <c r="B161" s="9" t="s">
        <v>11</v>
      </c>
      <c r="C161" s="10" t="s">
        <v>16</v>
      </c>
      <c r="D161" s="11">
        <v>0</v>
      </c>
      <c r="E161" s="18">
        <v>1200000</v>
      </c>
      <c r="F161" s="18">
        <f>E161*19%</f>
        <v>228000</v>
      </c>
      <c r="G161" s="18">
        <f>F161+E161</f>
        <v>1428000</v>
      </c>
      <c r="H161" s="18"/>
      <c r="I161" s="18"/>
      <c r="J161" s="18"/>
      <c r="K161" s="18"/>
    </row>
    <row r="162" spans="1:48" s="3" customFormat="1" ht="21.75" customHeight="1">
      <c r="A162" s="8"/>
      <c r="B162" s="9" t="s">
        <v>12</v>
      </c>
      <c r="C162" s="10" t="s">
        <v>16</v>
      </c>
      <c r="D162" s="11">
        <v>4</v>
      </c>
      <c r="E162" s="18"/>
      <c r="F162" s="18"/>
      <c r="G162" s="18"/>
      <c r="H162" s="18"/>
      <c r="I162" s="18"/>
      <c r="J162" s="18"/>
      <c r="K162" s="18"/>
    </row>
    <row r="163" spans="1:48" s="3" customFormat="1" ht="21.75" customHeight="1">
      <c r="A163" s="8"/>
      <c r="B163" s="9" t="s">
        <v>13</v>
      </c>
      <c r="C163" s="10" t="s">
        <v>16</v>
      </c>
      <c r="D163" s="11">
        <v>1</v>
      </c>
      <c r="E163" s="18"/>
      <c r="F163" s="18"/>
      <c r="G163" s="18"/>
      <c r="H163" s="18"/>
      <c r="I163" s="18"/>
      <c r="J163" s="18"/>
      <c r="K163" s="18"/>
    </row>
    <row r="164" spans="1:48" s="3" customFormat="1" ht="21.75" customHeight="1">
      <c r="A164" s="8"/>
      <c r="B164" s="9" t="s">
        <v>14</v>
      </c>
      <c r="C164" s="10" t="s">
        <v>16</v>
      </c>
      <c r="D164" s="11">
        <v>4</v>
      </c>
      <c r="E164" s="18"/>
      <c r="F164" s="18"/>
      <c r="G164" s="18"/>
      <c r="H164" s="18"/>
      <c r="I164" s="18"/>
      <c r="J164" s="18"/>
      <c r="K164" s="18"/>
    </row>
    <row r="165" spans="1:48" s="3" customFormat="1" ht="21.75" customHeight="1">
      <c r="A165" s="8"/>
      <c r="B165" s="9" t="s">
        <v>15</v>
      </c>
      <c r="C165" s="10" t="s">
        <v>16</v>
      </c>
      <c r="D165" s="11">
        <v>1</v>
      </c>
      <c r="E165" s="18"/>
      <c r="F165" s="18"/>
      <c r="G165" s="18"/>
      <c r="H165" s="18"/>
      <c r="I165" s="18"/>
      <c r="J165" s="18"/>
      <c r="K165" s="18"/>
    </row>
    <row r="166" spans="1:48" s="3" customFormat="1" ht="21.75" customHeight="1">
      <c r="A166" s="8"/>
      <c r="B166" s="27" t="s">
        <v>41</v>
      </c>
      <c r="C166" s="27"/>
      <c r="D166" s="27"/>
      <c r="E166" s="27"/>
      <c r="F166" s="27"/>
      <c r="G166" s="27"/>
      <c r="H166" s="27"/>
      <c r="I166" s="14"/>
      <c r="J166" s="14"/>
      <c r="K166" s="14"/>
    </row>
    <row r="167" spans="1:48" s="3" customFormat="1" ht="21.75" customHeight="1">
      <c r="A167" s="8"/>
      <c r="B167" s="9" t="s">
        <v>11</v>
      </c>
      <c r="C167" s="10" t="s">
        <v>16</v>
      </c>
      <c r="D167" s="11">
        <v>0</v>
      </c>
      <c r="E167" s="18">
        <v>1680000</v>
      </c>
      <c r="F167" s="18">
        <f>E167*19%</f>
        <v>319200</v>
      </c>
      <c r="G167" s="18">
        <f>F167+E167</f>
        <v>1999200</v>
      </c>
      <c r="H167" s="18"/>
      <c r="I167" s="18"/>
      <c r="J167" s="18"/>
      <c r="K167" s="18"/>
    </row>
    <row r="168" spans="1:48" s="3" customFormat="1" ht="21.75" customHeight="1">
      <c r="A168" s="8"/>
      <c r="B168" s="9" t="s">
        <v>12</v>
      </c>
      <c r="C168" s="10" t="s">
        <v>16</v>
      </c>
      <c r="D168" s="11">
        <v>2</v>
      </c>
      <c r="E168" s="18"/>
      <c r="F168" s="18"/>
      <c r="G168" s="18"/>
      <c r="H168" s="18"/>
      <c r="I168" s="18"/>
      <c r="J168" s="18"/>
      <c r="K168" s="18"/>
    </row>
    <row r="169" spans="1:48" s="3" customFormat="1" ht="21.75" customHeight="1">
      <c r="A169" s="8"/>
      <c r="B169" s="9" t="s">
        <v>13</v>
      </c>
      <c r="C169" s="10" t="s">
        <v>16</v>
      </c>
      <c r="D169" s="11">
        <v>5</v>
      </c>
      <c r="E169" s="18"/>
      <c r="F169" s="18"/>
      <c r="G169" s="18"/>
      <c r="H169" s="18"/>
      <c r="I169" s="18"/>
      <c r="J169" s="18"/>
      <c r="K169" s="18"/>
    </row>
    <row r="170" spans="1:48" s="3" customFormat="1" ht="21.75" customHeight="1">
      <c r="A170" s="8"/>
      <c r="B170" s="9" t="s">
        <v>14</v>
      </c>
      <c r="C170" s="10" t="s">
        <v>16</v>
      </c>
      <c r="D170" s="11">
        <v>2</v>
      </c>
      <c r="E170" s="18"/>
      <c r="F170" s="18"/>
      <c r="G170" s="18"/>
      <c r="H170" s="18"/>
      <c r="I170" s="18"/>
      <c r="J170" s="18"/>
      <c r="K170" s="18"/>
    </row>
    <row r="171" spans="1:48" s="3" customFormat="1" ht="21.75" customHeight="1">
      <c r="A171" s="8"/>
      <c r="B171" s="9" t="s">
        <v>15</v>
      </c>
      <c r="C171" s="10" t="s">
        <v>16</v>
      </c>
      <c r="D171" s="11">
        <v>5</v>
      </c>
      <c r="E171" s="18"/>
      <c r="F171" s="18"/>
      <c r="G171" s="18"/>
      <c r="H171" s="18"/>
      <c r="I171" s="18"/>
      <c r="J171" s="18"/>
      <c r="K171" s="18"/>
    </row>
    <row r="172" spans="1:48" s="3" customFormat="1" ht="21.75" customHeight="1">
      <c r="A172" s="8"/>
      <c r="B172" s="9"/>
      <c r="C172" s="10"/>
      <c r="D172" s="11"/>
      <c r="E172" s="12"/>
      <c r="F172" s="12"/>
      <c r="G172" s="12"/>
      <c r="H172" s="12"/>
      <c r="I172" s="12"/>
      <c r="J172" s="12"/>
      <c r="K172" s="12"/>
    </row>
    <row r="173" spans="1:48" s="3" customFormat="1" ht="52.5" customHeight="1">
      <c r="A173" s="16" t="s">
        <v>45</v>
      </c>
      <c r="B173" s="16"/>
      <c r="C173" s="16"/>
      <c r="D173" s="16"/>
      <c r="E173" s="16"/>
      <c r="F173" s="16"/>
      <c r="G173" s="16"/>
      <c r="H173" s="16"/>
      <c r="I173" s="16"/>
      <c r="J173" s="16"/>
      <c r="K173" s="16"/>
    </row>
    <row r="174" spans="1:48" ht="52.5" customHeight="1">
      <c r="A174" s="16" t="s">
        <v>48</v>
      </c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</row>
    <row r="175" spans="1:48" ht="90" customHeight="1">
      <c r="B175" s="34" t="s">
        <v>53</v>
      </c>
      <c r="C175" s="34"/>
      <c r="D175" s="34"/>
      <c r="E175" s="34"/>
      <c r="F175" s="34"/>
      <c r="G175" s="34"/>
      <c r="H175" s="34"/>
      <c r="I175" s="34"/>
      <c r="J175" s="34"/>
      <c r="K175" s="34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</row>
    <row r="176" spans="1:48" ht="90" customHeight="1">
      <c r="A176" s="30"/>
      <c r="B176" s="31"/>
      <c r="C176" s="3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</row>
    <row r="177" spans="1:48" ht="90" customHeight="1">
      <c r="A177" s="31"/>
      <c r="B177" s="31"/>
      <c r="C177" s="3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</row>
    <row r="178" spans="1:48" ht="90" customHeight="1"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</row>
    <row r="179" spans="1:48" ht="90" customHeight="1"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</row>
    <row r="180" spans="1:48" ht="90" customHeight="1"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</row>
    <row r="181" spans="1:48" ht="90" customHeight="1"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</row>
    <row r="182" spans="1:48" ht="90" customHeight="1"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</row>
    <row r="183" spans="1:48" ht="90" customHeight="1"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</row>
    <row r="184" spans="1:48" ht="90" customHeight="1"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</row>
    <row r="185" spans="1:48" ht="90" customHeight="1"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</row>
    <row r="186" spans="1:48" ht="90" customHeight="1"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</row>
    <row r="187" spans="1:48" ht="90" customHeight="1"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</row>
    <row r="188" spans="1:48" ht="90" customHeight="1"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</row>
    <row r="189" spans="1:48" ht="90" customHeight="1"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</row>
    <row r="190" spans="1:48" ht="90" customHeight="1"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</row>
    <row r="191" spans="1:48" ht="90" customHeight="1"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</row>
    <row r="192" spans="1:48" ht="90" customHeight="1"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</row>
    <row r="193" spans="12:48" ht="90" customHeight="1"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</row>
    <row r="194" spans="12:48" ht="90" customHeight="1"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</row>
    <row r="195" spans="12:48" ht="90" customHeight="1"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</row>
    <row r="196" spans="12:48" ht="90" customHeight="1"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12:48" ht="90" customHeight="1"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</row>
    <row r="198" spans="12:48" ht="90" customHeight="1"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</row>
    <row r="199" spans="12:48" ht="90" customHeight="1"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</row>
    <row r="200" spans="12:48" ht="90" customHeight="1"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</row>
    <row r="201" spans="12:48" ht="90" customHeight="1"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</row>
    <row r="202" spans="12:48" ht="90" customHeight="1"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</row>
    <row r="203" spans="12:48" ht="90" customHeight="1"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</row>
    <row r="204" spans="12:48" ht="90" customHeight="1"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</row>
    <row r="205" spans="12:48" ht="90" customHeight="1"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</row>
    <row r="206" spans="12:48" ht="90" customHeight="1"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</row>
    <row r="207" spans="12:48" ht="90" customHeight="1"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</row>
    <row r="208" spans="12:48" ht="90" customHeight="1"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</row>
    <row r="209" spans="12:48" ht="90" customHeight="1"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</row>
    <row r="210" spans="12:48" ht="90" customHeight="1"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</row>
    <row r="211" spans="12:48" ht="90" customHeight="1"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</row>
    <row r="212" spans="12:48" ht="90" customHeight="1"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</row>
    <row r="213" spans="12:48" ht="90" customHeight="1"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</row>
    <row r="214" spans="12:48" ht="90" customHeight="1"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</row>
    <row r="215" spans="12:48" ht="90" customHeight="1"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</row>
    <row r="216" spans="12:48" ht="90" customHeight="1"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</row>
    <row r="217" spans="12:48" ht="90" customHeight="1"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</row>
    <row r="218" spans="12:48" ht="90" customHeight="1"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</row>
    <row r="219" spans="12:48" ht="90" customHeight="1"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</row>
    <row r="220" spans="12:48" ht="90" customHeight="1"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</row>
    <row r="221" spans="12:48" ht="90" customHeight="1"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</row>
    <row r="222" spans="12:48" ht="90" customHeight="1"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</row>
    <row r="223" spans="12:48" ht="90" customHeight="1"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</row>
    <row r="224" spans="12:48" ht="90" customHeight="1"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</row>
    <row r="225" spans="12:48" ht="90" customHeight="1"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</row>
    <row r="226" spans="12:48" ht="90" customHeight="1"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</row>
    <row r="227" spans="12:48" ht="90" customHeight="1"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</row>
    <row r="228" spans="12:48" ht="90" customHeight="1"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</row>
    <row r="229" spans="12:48" ht="90" customHeight="1"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</row>
    <row r="230" spans="12:48" ht="90" customHeight="1"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</row>
    <row r="231" spans="12:48" ht="90" customHeight="1"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</row>
    <row r="232" spans="12:48" ht="90" customHeight="1"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</row>
    <row r="233" spans="12:48" ht="90" customHeight="1"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</row>
    <row r="234" spans="12:48" ht="90" customHeight="1"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</row>
    <row r="235" spans="12:48" ht="90" customHeight="1"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</row>
    <row r="236" spans="12:48" ht="90" customHeight="1"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</row>
    <row r="237" spans="12:48" ht="90" customHeight="1"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</row>
    <row r="238" spans="12:48" ht="90" customHeight="1"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</row>
    <row r="239" spans="12:48" ht="90" customHeight="1"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</row>
    <row r="240" spans="12:48" ht="90" customHeight="1"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</row>
    <row r="241" spans="12:48" ht="90" customHeight="1"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</row>
    <row r="242" spans="12:48" ht="90" customHeight="1"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</row>
    <row r="243" spans="12:48" ht="90" customHeight="1"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</row>
    <row r="244" spans="12:48" ht="90" customHeight="1"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12:48" ht="90" customHeight="1"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</row>
    <row r="246" spans="12:48" ht="90" customHeight="1"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</row>
    <row r="247" spans="12:48" ht="90" customHeight="1"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</row>
    <row r="248" spans="12:48" ht="90" customHeight="1"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</row>
    <row r="249" spans="12:48" ht="90" customHeight="1"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</row>
    <row r="250" spans="12:48" ht="90" customHeight="1"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</row>
    <row r="251" spans="12:48" ht="90" customHeight="1"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</row>
    <row r="252" spans="12:48" ht="90" customHeight="1"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</row>
    <row r="253" spans="12:48" ht="90" customHeight="1"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</row>
    <row r="254" spans="12:48" ht="90" customHeight="1"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</row>
    <row r="255" spans="12:48" ht="90" customHeight="1"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</row>
    <row r="256" spans="12:48" ht="90" customHeight="1"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</row>
    <row r="257" spans="12:48" ht="90" customHeight="1"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</row>
    <row r="258" spans="12:48" ht="90" customHeight="1"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</row>
    <row r="259" spans="12:48" ht="90" customHeight="1"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</row>
    <row r="260" spans="12:48" ht="90" customHeight="1"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2:48" ht="90" customHeight="1"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</row>
    <row r="262" spans="12:48" ht="90" customHeight="1"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</row>
    <row r="263" spans="12:48" ht="90" customHeight="1"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</row>
    <row r="264" spans="12:48" ht="90" customHeight="1"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</row>
    <row r="265" spans="12:48" ht="90" customHeight="1"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</row>
    <row r="266" spans="12:48" ht="90" customHeight="1"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</row>
    <row r="267" spans="12:48" ht="90" customHeight="1"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</row>
    <row r="268" spans="12:48" ht="90" customHeight="1"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12:48" ht="90" customHeight="1"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</row>
    <row r="270" spans="12:48" ht="90" customHeight="1"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</row>
    <row r="271" spans="12:48" ht="90" customHeight="1"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</row>
    <row r="272" spans="12:48" ht="90" customHeight="1"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</row>
    <row r="273" spans="12:48" ht="90" customHeight="1"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</row>
    <row r="274" spans="12:48" ht="90" customHeight="1"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</row>
    <row r="275" spans="12:48" ht="90" customHeight="1"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</row>
    <row r="276" spans="12:48" ht="90" customHeight="1"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</row>
    <row r="277" spans="12:48" ht="90" customHeight="1"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</row>
    <row r="278" spans="12:48" ht="90" customHeight="1"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</row>
    <row r="279" spans="12:48" ht="90" customHeight="1"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</row>
    <row r="280" spans="12:48" ht="90" customHeight="1"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</row>
    <row r="281" spans="12:48" ht="90" customHeight="1"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</row>
    <row r="282" spans="12:48" ht="90" customHeight="1"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</row>
    <row r="283" spans="12:48" ht="90" customHeight="1"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</row>
    <row r="284" spans="12:48" ht="90" customHeight="1"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</row>
    <row r="285" spans="12:48" ht="90" customHeight="1"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</row>
    <row r="286" spans="12:48" ht="90" customHeight="1"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</row>
    <row r="287" spans="12:48" ht="90" customHeight="1"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</row>
    <row r="288" spans="12:48" ht="90" customHeight="1"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</row>
    <row r="289" spans="12:48" ht="90" customHeight="1"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</row>
    <row r="290" spans="12:48" ht="90" customHeight="1"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</row>
    <row r="291" spans="12:48" ht="90" customHeight="1"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</row>
    <row r="292" spans="12:48" ht="90" customHeight="1"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</row>
    <row r="293" spans="12:48" ht="90" customHeight="1"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</row>
    <row r="294" spans="12:48" ht="90" customHeight="1"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</row>
    <row r="295" spans="12:48" ht="90" customHeight="1"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</row>
    <row r="296" spans="12:48" ht="90" customHeight="1"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</row>
    <row r="297" spans="12:48" ht="90" customHeight="1"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</row>
    <row r="298" spans="12:48" ht="90" customHeight="1"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</row>
    <row r="299" spans="12:48" ht="90" customHeight="1"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</row>
    <row r="300" spans="12:48" ht="90" customHeight="1"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</row>
    <row r="301" spans="12:48" ht="90" customHeight="1"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</row>
    <row r="302" spans="12:48" ht="90" customHeight="1"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</row>
    <row r="303" spans="12:48" ht="90" customHeight="1"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</row>
    <row r="304" spans="12:48" ht="90" customHeight="1"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</row>
    <row r="305" spans="12:48" ht="90" customHeight="1"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</row>
    <row r="306" spans="12:48" ht="90" customHeight="1"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</row>
    <row r="307" spans="12:48" ht="90" customHeight="1"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</row>
    <row r="308" spans="12:48" ht="90" customHeight="1"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</row>
    <row r="309" spans="12:48" ht="90" customHeight="1"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</row>
    <row r="310" spans="12:48" ht="90" customHeight="1"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</row>
    <row r="311" spans="12:48" ht="90" customHeight="1"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</row>
    <row r="312" spans="12:48" ht="90" customHeight="1"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</row>
    <row r="313" spans="12:48" ht="90" customHeight="1"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</row>
    <row r="314" spans="12:48" ht="90" customHeight="1"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</row>
  </sheetData>
  <sheetProtection selectLockedCells="1" selectUnlockedCells="1"/>
  <mergeCells count="242">
    <mergeCell ref="A176:C177"/>
    <mergeCell ref="A5:B5"/>
    <mergeCell ref="A7:A9"/>
    <mergeCell ref="E7:E9"/>
    <mergeCell ref="F7:F9"/>
    <mergeCell ref="G7:G9"/>
    <mergeCell ref="E11:E15"/>
    <mergeCell ref="F11:F15"/>
    <mergeCell ref="G11:G15"/>
    <mergeCell ref="F35:F39"/>
    <mergeCell ref="G35:G39"/>
    <mergeCell ref="E41:E45"/>
    <mergeCell ref="G17:G21"/>
    <mergeCell ref="E23:E27"/>
    <mergeCell ref="F23:F27"/>
    <mergeCell ref="G23:G27"/>
    <mergeCell ref="E29:E33"/>
    <mergeCell ref="B175:K175"/>
    <mergeCell ref="A1:B2"/>
    <mergeCell ref="A3:B3"/>
    <mergeCell ref="A4:B4"/>
    <mergeCell ref="F41:F45"/>
    <mergeCell ref="G41:G45"/>
    <mergeCell ref="B10:H10"/>
    <mergeCell ref="B16:H16"/>
    <mergeCell ref="B22:H22"/>
    <mergeCell ref="H23:H27"/>
    <mergeCell ref="B28:H28"/>
    <mergeCell ref="H29:H33"/>
    <mergeCell ref="H35:H39"/>
    <mergeCell ref="B34:H34"/>
    <mergeCell ref="H41:H45"/>
    <mergeCell ref="B40:H40"/>
    <mergeCell ref="H11:H15"/>
    <mergeCell ref="H17:H21"/>
    <mergeCell ref="E17:E21"/>
    <mergeCell ref="F17:F21"/>
    <mergeCell ref="E53:E57"/>
    <mergeCell ref="F53:F57"/>
    <mergeCell ref="G53:G57"/>
    <mergeCell ref="H53:H57"/>
    <mergeCell ref="B46:H46"/>
    <mergeCell ref="E47:E51"/>
    <mergeCell ref="F47:F51"/>
    <mergeCell ref="G47:G51"/>
    <mergeCell ref="H47:H51"/>
    <mergeCell ref="B76:H76"/>
    <mergeCell ref="E77:E81"/>
    <mergeCell ref="F77:F81"/>
    <mergeCell ref="G77:G81"/>
    <mergeCell ref="H77:H81"/>
    <mergeCell ref="B70:H70"/>
    <mergeCell ref="E71:E75"/>
    <mergeCell ref="F71:F75"/>
    <mergeCell ref="G71:G75"/>
    <mergeCell ref="H71:H75"/>
    <mergeCell ref="B88:H88"/>
    <mergeCell ref="E89:E93"/>
    <mergeCell ref="F89:F93"/>
    <mergeCell ref="G89:G93"/>
    <mergeCell ref="H89:H93"/>
    <mergeCell ref="B82:H82"/>
    <mergeCell ref="E83:E87"/>
    <mergeCell ref="F83:F87"/>
    <mergeCell ref="G83:G87"/>
    <mergeCell ref="H83:H87"/>
    <mergeCell ref="B100:H100"/>
    <mergeCell ref="E101:E105"/>
    <mergeCell ref="F101:F105"/>
    <mergeCell ref="G101:G105"/>
    <mergeCell ref="H101:H105"/>
    <mergeCell ref="B94:H94"/>
    <mergeCell ref="E95:E99"/>
    <mergeCell ref="F95:F99"/>
    <mergeCell ref="G95:G99"/>
    <mergeCell ref="H95:H99"/>
    <mergeCell ref="E119:E123"/>
    <mergeCell ref="F119:F123"/>
    <mergeCell ref="G119:G123"/>
    <mergeCell ref="H119:H123"/>
    <mergeCell ref="B124:H124"/>
    <mergeCell ref="B106:H106"/>
    <mergeCell ref="B112:H112"/>
    <mergeCell ref="B118:H118"/>
    <mergeCell ref="E107:E111"/>
    <mergeCell ref="F107:F111"/>
    <mergeCell ref="G107:G111"/>
    <mergeCell ref="H107:H111"/>
    <mergeCell ref="E113:E117"/>
    <mergeCell ref="F113:F117"/>
    <mergeCell ref="G113:G117"/>
    <mergeCell ref="H113:H117"/>
    <mergeCell ref="E137:E141"/>
    <mergeCell ref="F137:F141"/>
    <mergeCell ref="G137:G141"/>
    <mergeCell ref="H137:H141"/>
    <mergeCell ref="B142:H142"/>
    <mergeCell ref="B130:H130"/>
    <mergeCell ref="B136:H136"/>
    <mergeCell ref="E125:E129"/>
    <mergeCell ref="F125:F129"/>
    <mergeCell ref="G125:G129"/>
    <mergeCell ref="H125:H129"/>
    <mergeCell ref="E131:E135"/>
    <mergeCell ref="F131:F135"/>
    <mergeCell ref="G131:G135"/>
    <mergeCell ref="H131:H135"/>
    <mergeCell ref="B160:H160"/>
    <mergeCell ref="B148:H148"/>
    <mergeCell ref="E143:E147"/>
    <mergeCell ref="F143:F147"/>
    <mergeCell ref="G143:G147"/>
    <mergeCell ref="H143:H147"/>
    <mergeCell ref="E149:E153"/>
    <mergeCell ref="F149:F153"/>
    <mergeCell ref="G149:G153"/>
    <mergeCell ref="H149:H153"/>
    <mergeCell ref="B154:H154"/>
    <mergeCell ref="E155:E159"/>
    <mergeCell ref="F155:F159"/>
    <mergeCell ref="G155:G159"/>
    <mergeCell ref="H155:H159"/>
    <mergeCell ref="B166:H166"/>
    <mergeCell ref="E167:E171"/>
    <mergeCell ref="F167:F171"/>
    <mergeCell ref="G167:G171"/>
    <mergeCell ref="H167:H171"/>
    <mergeCell ref="E161:E165"/>
    <mergeCell ref="F161:F165"/>
    <mergeCell ref="G161:G165"/>
    <mergeCell ref="H161:H165"/>
    <mergeCell ref="I53:I57"/>
    <mergeCell ref="I59:I63"/>
    <mergeCell ref="I65:I69"/>
    <mergeCell ref="I11:I15"/>
    <mergeCell ref="J11:J15"/>
    <mergeCell ref="C5:K5"/>
    <mergeCell ref="C1:J1"/>
    <mergeCell ref="C2:I2"/>
    <mergeCell ref="C3:J3"/>
    <mergeCell ref="C4:J4"/>
    <mergeCell ref="B64:H64"/>
    <mergeCell ref="E65:E69"/>
    <mergeCell ref="F65:F69"/>
    <mergeCell ref="G65:G69"/>
    <mergeCell ref="H65:H69"/>
    <mergeCell ref="B58:H58"/>
    <mergeCell ref="E59:E63"/>
    <mergeCell ref="F59:F63"/>
    <mergeCell ref="G59:G63"/>
    <mergeCell ref="H59:H63"/>
    <mergeCell ref="F29:F33"/>
    <mergeCell ref="G29:G33"/>
    <mergeCell ref="E35:E39"/>
    <mergeCell ref="B52:H52"/>
    <mergeCell ref="I125:I129"/>
    <mergeCell ref="I131:I135"/>
    <mergeCell ref="I137:I141"/>
    <mergeCell ref="I143:I147"/>
    <mergeCell ref="I149:I153"/>
    <mergeCell ref="I155:I159"/>
    <mergeCell ref="I161:I165"/>
    <mergeCell ref="I167:I171"/>
    <mergeCell ref="E6:G6"/>
    <mergeCell ref="I71:I75"/>
    <mergeCell ref="I77:I81"/>
    <mergeCell ref="I83:I87"/>
    <mergeCell ref="I89:I93"/>
    <mergeCell ref="I95:I99"/>
    <mergeCell ref="I101:I105"/>
    <mergeCell ref="I107:I111"/>
    <mergeCell ref="I113:I117"/>
    <mergeCell ref="I119:I123"/>
    <mergeCell ref="I17:I21"/>
    <mergeCell ref="I23:I27"/>
    <mergeCell ref="I29:I33"/>
    <mergeCell ref="I35:I39"/>
    <mergeCell ref="I41:I45"/>
    <mergeCell ref="I47:I51"/>
    <mergeCell ref="J89:J93"/>
    <mergeCell ref="J95:J99"/>
    <mergeCell ref="J101:J105"/>
    <mergeCell ref="J107:J111"/>
    <mergeCell ref="J113:J117"/>
    <mergeCell ref="J119:J123"/>
    <mergeCell ref="J17:J21"/>
    <mergeCell ref="J23:J27"/>
    <mergeCell ref="J29:J33"/>
    <mergeCell ref="J35:J39"/>
    <mergeCell ref="J41:J45"/>
    <mergeCell ref="J47:J51"/>
    <mergeCell ref="J53:J57"/>
    <mergeCell ref="J59:J63"/>
    <mergeCell ref="J65:J69"/>
    <mergeCell ref="J143:J147"/>
    <mergeCell ref="J149:J153"/>
    <mergeCell ref="J155:J159"/>
    <mergeCell ref="J161:J165"/>
    <mergeCell ref="J167:J171"/>
    <mergeCell ref="K1:K4"/>
    <mergeCell ref="K11:K15"/>
    <mergeCell ref="K17:K21"/>
    <mergeCell ref="K23:K27"/>
    <mergeCell ref="K29:K33"/>
    <mergeCell ref="K35:K39"/>
    <mergeCell ref="K41:K45"/>
    <mergeCell ref="K47:K51"/>
    <mergeCell ref="K53:K57"/>
    <mergeCell ref="K59:K63"/>
    <mergeCell ref="K65:K69"/>
    <mergeCell ref="K71:K75"/>
    <mergeCell ref="K77:K81"/>
    <mergeCell ref="K83:K87"/>
    <mergeCell ref="K89:K93"/>
    <mergeCell ref="K95:K99"/>
    <mergeCell ref="J71:J75"/>
    <mergeCell ref="J77:J81"/>
    <mergeCell ref="J83:J87"/>
    <mergeCell ref="A173:K173"/>
    <mergeCell ref="A174:K174"/>
    <mergeCell ref="K155:K159"/>
    <mergeCell ref="K161:K165"/>
    <mergeCell ref="K167:K171"/>
    <mergeCell ref="B6:B9"/>
    <mergeCell ref="C6:C9"/>
    <mergeCell ref="D6:D9"/>
    <mergeCell ref="H6:H9"/>
    <mergeCell ref="I6:I9"/>
    <mergeCell ref="J6:J9"/>
    <mergeCell ref="K6:K9"/>
    <mergeCell ref="K101:K105"/>
    <mergeCell ref="K107:K111"/>
    <mergeCell ref="K113:K117"/>
    <mergeCell ref="K119:K123"/>
    <mergeCell ref="K125:K129"/>
    <mergeCell ref="K131:K135"/>
    <mergeCell ref="K137:K141"/>
    <mergeCell ref="K143:K147"/>
    <mergeCell ref="K149:K153"/>
    <mergeCell ref="J125:J129"/>
    <mergeCell ref="J131:J135"/>
    <mergeCell ref="J137:J141"/>
  </mergeCells>
  <pageMargins left="0.43307086614173229" right="3.937007874015748E-2" top="0.55118110236220474" bottom="0.35433070866141736" header="0.31496062992125984" footer="0.31496062992125984"/>
  <pageSetup paperSize="5" scale="71" fitToHeight="0" pageOrder="overThenDown" orientation="landscape" r:id="rId1"/>
  <headerFooter scaleWithDoc="0" alignWithMargins="0">
    <oddFooter xml:space="preserve">&amp;R&amp;12Página &amp;P de &amp;N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</vt:lpstr>
      <vt:lpstr>'Anexo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ADM-CMP-001 Compras 01</dc:creator>
  <cp:lastModifiedBy>AD1CONT03</cp:lastModifiedBy>
  <cp:lastPrinted>2025-01-15T17:04:11Z</cp:lastPrinted>
  <dcterms:created xsi:type="dcterms:W3CDTF">2024-09-11T17:59:47Z</dcterms:created>
  <dcterms:modified xsi:type="dcterms:W3CDTF">2025-08-22T19:19:28Z</dcterms:modified>
</cp:coreProperties>
</file>